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" yWindow="408" windowWidth="15384" windowHeight="7236" tabRatio="570"/>
  </bookViews>
  <sheets>
    <sheet name="Basic scenario" sheetId="10" r:id="rId1"/>
    <sheet name="Optimistic scenario" sheetId="11" r:id="rId2"/>
    <sheet name="Pessimistic scenario" sheetId="12" r:id="rId3"/>
    <sheet name="Counterfactual scenario" sheetId="13" r:id="rId4"/>
  </sheets>
  <calcPr calcId="145621" concurrentCalc="0"/>
</workbook>
</file>

<file path=xl/calcChain.xml><?xml version="1.0" encoding="utf-8"?>
<calcChain xmlns="http://schemas.openxmlformats.org/spreadsheetml/2006/main">
  <c r="R39" i="11" l="1"/>
  <c r="R37" i="11"/>
  <c r="R35" i="11"/>
  <c r="R19" i="11"/>
  <c r="R17" i="11"/>
  <c r="R15" i="11"/>
  <c r="M27" i="13"/>
  <c r="N27" i="13"/>
  <c r="O27" i="13"/>
  <c r="P27" i="13"/>
  <c r="Q27" i="13"/>
  <c r="M47" i="13"/>
  <c r="N47" i="13"/>
  <c r="O47" i="13"/>
  <c r="P47" i="13"/>
  <c r="Q47" i="13"/>
  <c r="M50" i="13"/>
  <c r="N50" i="13"/>
  <c r="O50" i="13"/>
  <c r="P50" i="13"/>
  <c r="Q50" i="13"/>
  <c r="M52" i="13"/>
  <c r="M53" i="13"/>
  <c r="M51" i="13"/>
  <c r="N52" i="13"/>
  <c r="N53" i="13"/>
  <c r="N51" i="13"/>
  <c r="O52" i="13"/>
  <c r="O53" i="13"/>
  <c r="O51" i="13"/>
  <c r="P52" i="13"/>
  <c r="P53" i="13"/>
  <c r="P51" i="13"/>
  <c r="Q52" i="13"/>
  <c r="Q53" i="13"/>
  <c r="Q51" i="13"/>
  <c r="M54" i="13"/>
  <c r="N54" i="13"/>
  <c r="O54" i="13"/>
  <c r="P54" i="13"/>
  <c r="Q54" i="13"/>
  <c r="M55" i="13"/>
  <c r="N55" i="13"/>
  <c r="O55" i="13"/>
  <c r="P55" i="13"/>
  <c r="Q55" i="13"/>
  <c r="M57" i="13"/>
  <c r="N57" i="13"/>
  <c r="O57" i="13"/>
  <c r="P57" i="13"/>
  <c r="Q57" i="13"/>
  <c r="M59" i="13"/>
  <c r="N59" i="13"/>
  <c r="O59" i="13"/>
  <c r="P59" i="13"/>
  <c r="Q59" i="13"/>
  <c r="K50" i="13"/>
  <c r="K54" i="13"/>
  <c r="K55" i="13"/>
  <c r="K57" i="13"/>
  <c r="K59" i="13"/>
  <c r="K60" i="13"/>
  <c r="L60" i="13"/>
  <c r="M60" i="13"/>
  <c r="N60" i="13"/>
  <c r="O60" i="13"/>
  <c r="P60" i="13"/>
  <c r="Q60" i="13"/>
  <c r="M62" i="13"/>
  <c r="N62" i="13"/>
  <c r="O62" i="13"/>
  <c r="P62" i="13"/>
  <c r="Q62" i="13"/>
  <c r="K62" i="13"/>
  <c r="N63" i="13"/>
  <c r="O63" i="13"/>
  <c r="P63" i="13"/>
  <c r="Q63" i="13"/>
  <c r="K65" i="13"/>
  <c r="L65" i="13"/>
  <c r="M65" i="13"/>
  <c r="N65" i="13"/>
  <c r="O65" i="13"/>
  <c r="P65" i="13"/>
  <c r="Q65" i="13"/>
  <c r="M27" i="12"/>
  <c r="N27" i="12"/>
  <c r="O27" i="12"/>
  <c r="P27" i="12"/>
  <c r="Q27" i="12"/>
  <c r="M47" i="12"/>
  <c r="N47" i="12"/>
  <c r="O47" i="12"/>
  <c r="P47" i="12"/>
  <c r="Q47" i="12"/>
  <c r="M50" i="12"/>
  <c r="N50" i="12"/>
  <c r="O50" i="12"/>
  <c r="P50" i="12"/>
  <c r="Q50" i="12"/>
  <c r="M52" i="12"/>
  <c r="M53" i="12"/>
  <c r="M51" i="12"/>
  <c r="N52" i="12"/>
  <c r="N53" i="12"/>
  <c r="N51" i="12"/>
  <c r="O52" i="12"/>
  <c r="O53" i="12"/>
  <c r="O51" i="12"/>
  <c r="P52" i="12"/>
  <c r="P53" i="12"/>
  <c r="P51" i="12"/>
  <c r="Q52" i="12"/>
  <c r="Q53" i="12"/>
  <c r="Q51" i="12"/>
  <c r="M54" i="12"/>
  <c r="N54" i="12"/>
  <c r="O54" i="12"/>
  <c r="P54" i="12"/>
  <c r="Q54" i="12"/>
  <c r="M55" i="12"/>
  <c r="N55" i="12"/>
  <c r="O55" i="12"/>
  <c r="P55" i="12"/>
  <c r="Q55" i="12"/>
  <c r="M57" i="12"/>
  <c r="N57" i="12"/>
  <c r="O57" i="12"/>
  <c r="P57" i="12"/>
  <c r="Q57" i="12"/>
  <c r="M59" i="12"/>
  <c r="N59" i="12"/>
  <c r="O59" i="12"/>
  <c r="P59" i="12"/>
  <c r="Q59" i="12"/>
  <c r="E50" i="12"/>
  <c r="E54" i="12"/>
  <c r="E55" i="12"/>
  <c r="E57" i="12"/>
  <c r="E59" i="12"/>
  <c r="E60" i="12"/>
  <c r="F50" i="12"/>
  <c r="F54" i="12"/>
  <c r="F55" i="12"/>
  <c r="F57" i="12"/>
  <c r="F59" i="12"/>
  <c r="F60" i="12"/>
  <c r="G50" i="12"/>
  <c r="G54" i="12"/>
  <c r="G55" i="12"/>
  <c r="G57" i="12"/>
  <c r="G59" i="12"/>
  <c r="G60" i="12"/>
  <c r="H50" i="12"/>
  <c r="H54" i="12"/>
  <c r="H55" i="12"/>
  <c r="H57" i="12"/>
  <c r="H59" i="12"/>
  <c r="H60" i="12"/>
  <c r="I50" i="12"/>
  <c r="I54" i="12"/>
  <c r="I55" i="12"/>
  <c r="I57" i="12"/>
  <c r="I59" i="12"/>
  <c r="I60" i="12"/>
  <c r="J50" i="12"/>
  <c r="J54" i="12"/>
  <c r="J55" i="12"/>
  <c r="J57" i="12"/>
  <c r="J59" i="12"/>
  <c r="J60" i="12"/>
  <c r="K50" i="12"/>
  <c r="K54" i="12"/>
  <c r="K55" i="12"/>
  <c r="K57" i="12"/>
  <c r="K59" i="12"/>
  <c r="K60" i="12"/>
  <c r="L50" i="12"/>
  <c r="L54" i="12"/>
  <c r="L55" i="12"/>
  <c r="L57" i="12"/>
  <c r="L59" i="12"/>
  <c r="L60" i="12"/>
  <c r="M60" i="12"/>
  <c r="N60" i="12"/>
  <c r="O60" i="12"/>
  <c r="P60" i="12"/>
  <c r="Q60" i="12"/>
  <c r="M62" i="12"/>
  <c r="N62" i="12"/>
  <c r="O62" i="12"/>
  <c r="P62" i="12"/>
  <c r="Q62" i="12"/>
  <c r="L62" i="12"/>
  <c r="G62" i="12"/>
  <c r="H62" i="12"/>
  <c r="I62" i="12"/>
  <c r="J62" i="12"/>
  <c r="K62" i="12"/>
  <c r="N63" i="12"/>
  <c r="O63" i="12"/>
  <c r="P63" i="12"/>
  <c r="Q63" i="12"/>
  <c r="E62" i="12"/>
  <c r="E65" i="12"/>
  <c r="F62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L27" i="11"/>
  <c r="M27" i="11"/>
  <c r="N27" i="11"/>
  <c r="O27" i="11"/>
  <c r="P27" i="11"/>
  <c r="Q27" i="11"/>
  <c r="L47" i="11"/>
  <c r="M47" i="11"/>
  <c r="N47" i="11"/>
  <c r="O47" i="11"/>
  <c r="P47" i="11"/>
  <c r="Q47" i="11"/>
  <c r="L50" i="11"/>
  <c r="M50" i="11"/>
  <c r="N50" i="11"/>
  <c r="O50" i="11"/>
  <c r="P50" i="11"/>
  <c r="Q50" i="11"/>
  <c r="L52" i="11"/>
  <c r="L53" i="11"/>
  <c r="L51" i="11"/>
  <c r="M52" i="11"/>
  <c r="M53" i="11"/>
  <c r="M51" i="11"/>
  <c r="N52" i="11"/>
  <c r="N53" i="11"/>
  <c r="N51" i="11"/>
  <c r="O52" i="11"/>
  <c r="O53" i="11"/>
  <c r="O51" i="11"/>
  <c r="P52" i="11"/>
  <c r="P53" i="11"/>
  <c r="P51" i="11"/>
  <c r="Q52" i="11"/>
  <c r="Q53" i="11"/>
  <c r="Q51" i="11"/>
  <c r="L54" i="11"/>
  <c r="M54" i="11"/>
  <c r="N54" i="11"/>
  <c r="O54" i="11"/>
  <c r="P54" i="11"/>
  <c r="Q54" i="11"/>
  <c r="L55" i="11"/>
  <c r="M55" i="11"/>
  <c r="N55" i="11"/>
  <c r="O55" i="11"/>
  <c r="P55" i="11"/>
  <c r="Q55" i="11"/>
  <c r="L57" i="11"/>
  <c r="M57" i="11"/>
  <c r="N57" i="11"/>
  <c r="O57" i="11"/>
  <c r="P57" i="11"/>
  <c r="Q57" i="11"/>
  <c r="L59" i="11"/>
  <c r="M59" i="11"/>
  <c r="N59" i="11"/>
  <c r="O59" i="11"/>
  <c r="P59" i="11"/>
  <c r="Q59" i="11"/>
  <c r="F50" i="11"/>
  <c r="F54" i="11"/>
  <c r="F55" i="11"/>
  <c r="F57" i="11"/>
  <c r="F59" i="11"/>
  <c r="E50" i="11"/>
  <c r="E54" i="11"/>
  <c r="E55" i="11"/>
  <c r="E57" i="11"/>
  <c r="E59" i="11"/>
  <c r="E60" i="11"/>
  <c r="F60" i="11"/>
  <c r="G50" i="11"/>
  <c r="G54" i="11"/>
  <c r="G55" i="11"/>
  <c r="G57" i="11"/>
  <c r="G59" i="11"/>
  <c r="G60" i="11"/>
  <c r="H50" i="11"/>
  <c r="H54" i="11"/>
  <c r="H55" i="11"/>
  <c r="H57" i="11"/>
  <c r="H59" i="11"/>
  <c r="H60" i="11"/>
  <c r="I50" i="11"/>
  <c r="I54" i="11"/>
  <c r="I55" i="11"/>
  <c r="I57" i="11"/>
  <c r="I59" i="11"/>
  <c r="I60" i="11"/>
  <c r="J50" i="11"/>
  <c r="J54" i="11"/>
  <c r="J55" i="11"/>
  <c r="J57" i="11"/>
  <c r="J59" i="11"/>
  <c r="J60" i="11"/>
  <c r="K50" i="11"/>
  <c r="K54" i="11"/>
  <c r="K55" i="11"/>
  <c r="K57" i="11"/>
  <c r="K59" i="11"/>
  <c r="K60" i="11"/>
  <c r="L60" i="11"/>
  <c r="M60" i="11"/>
  <c r="N60" i="11"/>
  <c r="O60" i="11"/>
  <c r="P60" i="11"/>
  <c r="Q60" i="11"/>
  <c r="L62" i="11"/>
  <c r="M62" i="11"/>
  <c r="N62" i="11"/>
  <c r="O62" i="11"/>
  <c r="P62" i="11"/>
  <c r="Q62" i="11"/>
  <c r="G62" i="11"/>
  <c r="H62" i="11"/>
  <c r="I62" i="11"/>
  <c r="J62" i="11"/>
  <c r="K62" i="11"/>
  <c r="M63" i="11"/>
  <c r="N63" i="11"/>
  <c r="O63" i="11"/>
  <c r="P63" i="11"/>
  <c r="Q63" i="11"/>
  <c r="F62" i="11"/>
  <c r="E62" i="11"/>
  <c r="E65" i="11"/>
  <c r="F65" i="11"/>
  <c r="G65" i="11"/>
  <c r="H65" i="11"/>
  <c r="I65" i="11"/>
  <c r="J65" i="11"/>
  <c r="K65" i="11"/>
  <c r="L65" i="11"/>
  <c r="M65" i="11"/>
  <c r="N65" i="11"/>
  <c r="O65" i="11"/>
  <c r="P65" i="11"/>
  <c r="Q65" i="11"/>
  <c r="M27" i="10"/>
  <c r="N27" i="10"/>
  <c r="O27" i="10"/>
  <c r="P27" i="10"/>
  <c r="Q27" i="10"/>
  <c r="M46" i="10"/>
  <c r="N46" i="10"/>
  <c r="O46" i="10"/>
  <c r="P46" i="10"/>
  <c r="Q46" i="10"/>
  <c r="M49" i="10"/>
  <c r="N49" i="10"/>
  <c r="O49" i="10"/>
  <c r="P49" i="10"/>
  <c r="Q49" i="10"/>
  <c r="M51" i="10"/>
  <c r="M52" i="10"/>
  <c r="M50" i="10"/>
  <c r="N51" i="10"/>
  <c r="N52" i="10"/>
  <c r="N50" i="10"/>
  <c r="O51" i="10"/>
  <c r="O52" i="10"/>
  <c r="O50" i="10"/>
  <c r="P51" i="10"/>
  <c r="P52" i="10"/>
  <c r="P50" i="10"/>
  <c r="Q51" i="10"/>
  <c r="Q52" i="10"/>
  <c r="Q50" i="10"/>
  <c r="M53" i="10"/>
  <c r="N53" i="10"/>
  <c r="O53" i="10"/>
  <c r="P53" i="10"/>
  <c r="Q53" i="10"/>
  <c r="M54" i="10"/>
  <c r="N54" i="10"/>
  <c r="O54" i="10"/>
  <c r="P54" i="10"/>
  <c r="Q54" i="10"/>
  <c r="M56" i="10"/>
  <c r="N56" i="10"/>
  <c r="O56" i="10"/>
  <c r="P56" i="10"/>
  <c r="Q56" i="10"/>
  <c r="M58" i="10"/>
  <c r="N58" i="10"/>
  <c r="O58" i="10"/>
  <c r="P58" i="10"/>
  <c r="Q58" i="10"/>
  <c r="K49" i="10"/>
  <c r="K53" i="10"/>
  <c r="K54" i="10"/>
  <c r="K56" i="10"/>
  <c r="K58" i="10"/>
  <c r="E49" i="10"/>
  <c r="E53" i="10"/>
  <c r="E54" i="10"/>
  <c r="E56" i="10"/>
  <c r="E58" i="10"/>
  <c r="E59" i="10"/>
  <c r="F49" i="10"/>
  <c r="F53" i="10"/>
  <c r="F54" i="10"/>
  <c r="F56" i="10"/>
  <c r="F58" i="10"/>
  <c r="F59" i="10"/>
  <c r="G49" i="10"/>
  <c r="G53" i="10"/>
  <c r="G54" i="10"/>
  <c r="G56" i="10"/>
  <c r="G58" i="10"/>
  <c r="G59" i="10"/>
  <c r="H49" i="10"/>
  <c r="H53" i="10"/>
  <c r="H54" i="10"/>
  <c r="H56" i="10"/>
  <c r="H58" i="10"/>
  <c r="H59" i="10"/>
  <c r="I49" i="10"/>
  <c r="I53" i="10"/>
  <c r="I54" i="10"/>
  <c r="I56" i="10"/>
  <c r="I58" i="10"/>
  <c r="I59" i="10"/>
  <c r="J49" i="10"/>
  <c r="J53" i="10"/>
  <c r="J54" i="10"/>
  <c r="J56" i="10"/>
  <c r="J58" i="10"/>
  <c r="J59" i="10"/>
  <c r="K59" i="10"/>
  <c r="L49" i="10"/>
  <c r="L53" i="10"/>
  <c r="L54" i="10"/>
  <c r="L56" i="10"/>
  <c r="L58" i="10"/>
  <c r="L59" i="10"/>
  <c r="M59" i="10"/>
  <c r="N59" i="10"/>
  <c r="O59" i="10"/>
  <c r="P59" i="10"/>
  <c r="Q59" i="10"/>
  <c r="M61" i="10"/>
  <c r="N61" i="10"/>
  <c r="O61" i="10"/>
  <c r="P61" i="10"/>
  <c r="Q61" i="10"/>
  <c r="K61" i="10"/>
  <c r="G61" i="10"/>
  <c r="H61" i="10"/>
  <c r="I61" i="10"/>
  <c r="J61" i="10"/>
  <c r="L61" i="10"/>
  <c r="N62" i="10"/>
  <c r="O62" i="10"/>
  <c r="P62" i="10"/>
  <c r="Q62" i="10"/>
  <c r="E61" i="10"/>
  <c r="E64" i="10"/>
  <c r="F61" i="10"/>
  <c r="F64" i="10"/>
  <c r="G64" i="10"/>
  <c r="H64" i="10"/>
  <c r="I64" i="10"/>
  <c r="J64" i="10"/>
  <c r="K64" i="10"/>
  <c r="L64" i="10"/>
  <c r="M64" i="10"/>
  <c r="N64" i="10"/>
  <c r="O64" i="10"/>
  <c r="P64" i="10"/>
  <c r="Q64" i="10"/>
  <c r="R41" i="12"/>
  <c r="R45" i="13"/>
  <c r="R43" i="13"/>
  <c r="R41" i="13"/>
  <c r="R37" i="13"/>
  <c r="R33" i="13"/>
  <c r="R31" i="13"/>
  <c r="R17" i="13"/>
  <c r="E27" i="11"/>
  <c r="E47" i="11"/>
  <c r="F27" i="11"/>
  <c r="R33" i="11"/>
  <c r="F47" i="11"/>
  <c r="R13" i="11"/>
  <c r="G27" i="11"/>
  <c r="G47" i="11"/>
  <c r="H27" i="11"/>
  <c r="H47" i="11"/>
  <c r="I27" i="11"/>
  <c r="I47" i="11"/>
  <c r="J27" i="11"/>
  <c r="J47" i="11"/>
  <c r="K27" i="11"/>
  <c r="K47" i="11"/>
  <c r="R63" i="11"/>
  <c r="E27" i="12"/>
  <c r="E47" i="12"/>
  <c r="F27" i="12"/>
  <c r="R33" i="12"/>
  <c r="R13" i="12"/>
  <c r="F47" i="12"/>
  <c r="G27" i="12"/>
  <c r="G47" i="12"/>
  <c r="H27" i="12"/>
  <c r="H47" i="12"/>
  <c r="I27" i="12"/>
  <c r="I47" i="12"/>
  <c r="J27" i="12"/>
  <c r="J47" i="12"/>
  <c r="K27" i="12"/>
  <c r="K47" i="12"/>
  <c r="L27" i="12"/>
  <c r="L47" i="12"/>
  <c r="R62" i="12"/>
  <c r="R63" i="12"/>
  <c r="R65" i="11"/>
  <c r="R62" i="11"/>
  <c r="R44" i="10"/>
  <c r="L27" i="10"/>
  <c r="K27" i="10"/>
  <c r="J27" i="10"/>
  <c r="I27" i="10"/>
  <c r="H27" i="10"/>
  <c r="G27" i="10"/>
  <c r="F27" i="10"/>
  <c r="E27" i="10"/>
  <c r="R27" i="10"/>
  <c r="L27" i="13"/>
  <c r="K27" i="13"/>
  <c r="J27" i="13"/>
  <c r="I27" i="13"/>
  <c r="H27" i="13"/>
  <c r="G27" i="13"/>
  <c r="F27" i="13"/>
  <c r="E27" i="13"/>
  <c r="R27" i="13"/>
  <c r="R23" i="11"/>
  <c r="R25" i="12"/>
  <c r="R23" i="12"/>
  <c r="L47" i="13"/>
  <c r="K47" i="13"/>
  <c r="J47" i="13"/>
  <c r="I47" i="13"/>
  <c r="H47" i="13"/>
  <c r="G47" i="13"/>
  <c r="F47" i="13"/>
  <c r="E47" i="13"/>
  <c r="R25" i="13"/>
  <c r="R23" i="13"/>
  <c r="R21" i="13"/>
  <c r="R13" i="13"/>
  <c r="R11" i="13"/>
  <c r="R45" i="12"/>
  <c r="R43" i="12"/>
  <c r="R31" i="12"/>
  <c r="R11" i="12"/>
  <c r="R45" i="11"/>
  <c r="R43" i="11"/>
  <c r="R41" i="11"/>
  <c r="R31" i="11"/>
  <c r="R21" i="11"/>
  <c r="R11" i="11"/>
  <c r="R21" i="12"/>
  <c r="R27" i="11"/>
  <c r="R25" i="11"/>
  <c r="R47" i="13"/>
  <c r="G52" i="12"/>
  <c r="E102" i="12"/>
  <c r="R47" i="11"/>
  <c r="R47" i="12"/>
  <c r="E52" i="12"/>
  <c r="F52" i="11"/>
  <c r="E52" i="11"/>
  <c r="R27" i="12"/>
  <c r="F52" i="12"/>
  <c r="H52" i="11"/>
  <c r="G52" i="11"/>
  <c r="H52" i="12"/>
  <c r="E53" i="12"/>
  <c r="I52" i="11"/>
  <c r="E53" i="11"/>
  <c r="G53" i="11"/>
  <c r="G51" i="11"/>
  <c r="H53" i="11"/>
  <c r="H51" i="11"/>
  <c r="G53" i="12"/>
  <c r="G51" i="12"/>
  <c r="F53" i="12"/>
  <c r="F51" i="12"/>
  <c r="F53" i="11"/>
  <c r="F51" i="11"/>
  <c r="E51" i="11"/>
  <c r="I52" i="12"/>
  <c r="E51" i="12"/>
  <c r="H53" i="12"/>
  <c r="H51" i="12"/>
  <c r="I53" i="11"/>
  <c r="I51" i="11"/>
  <c r="J52" i="11"/>
  <c r="L110" i="13"/>
  <c r="K110" i="13"/>
  <c r="J110" i="13"/>
  <c r="I110" i="13"/>
  <c r="H110" i="13"/>
  <c r="G110" i="13"/>
  <c r="F110" i="13"/>
  <c r="E110" i="13"/>
  <c r="L108" i="13"/>
  <c r="K108" i="13"/>
  <c r="J108" i="13"/>
  <c r="I108" i="13"/>
  <c r="H108" i="13"/>
  <c r="G108" i="13"/>
  <c r="F108" i="13"/>
  <c r="E108" i="13"/>
  <c r="L106" i="13"/>
  <c r="K106" i="13"/>
  <c r="J106" i="13"/>
  <c r="I106" i="13"/>
  <c r="H106" i="13"/>
  <c r="G106" i="13"/>
  <c r="F106" i="13"/>
  <c r="E106" i="13"/>
  <c r="L100" i="13"/>
  <c r="K100" i="13"/>
  <c r="J100" i="13"/>
  <c r="I100" i="13"/>
  <c r="H100" i="13"/>
  <c r="G100" i="13"/>
  <c r="F100" i="13"/>
  <c r="E100" i="13"/>
  <c r="L112" i="13"/>
  <c r="K112" i="13"/>
  <c r="J112" i="13"/>
  <c r="I112" i="13"/>
  <c r="H112" i="13"/>
  <c r="G112" i="13"/>
  <c r="F112" i="13"/>
  <c r="E112" i="13"/>
  <c r="L110" i="12"/>
  <c r="K110" i="12"/>
  <c r="J110" i="12"/>
  <c r="I110" i="12"/>
  <c r="H110" i="12"/>
  <c r="G110" i="12"/>
  <c r="F110" i="12"/>
  <c r="E110" i="12"/>
  <c r="L108" i="12"/>
  <c r="K108" i="12"/>
  <c r="J108" i="12"/>
  <c r="I108" i="12"/>
  <c r="H108" i="12"/>
  <c r="G108" i="12"/>
  <c r="F108" i="12"/>
  <c r="E108" i="12"/>
  <c r="L106" i="12"/>
  <c r="K106" i="12"/>
  <c r="J106" i="12"/>
  <c r="I106" i="12"/>
  <c r="H106" i="12"/>
  <c r="G106" i="12"/>
  <c r="F106" i="12"/>
  <c r="E106" i="12"/>
  <c r="L100" i="12"/>
  <c r="K100" i="12"/>
  <c r="J100" i="12"/>
  <c r="I100" i="12"/>
  <c r="H100" i="12"/>
  <c r="G100" i="12"/>
  <c r="F100" i="12"/>
  <c r="E100" i="12"/>
  <c r="L112" i="12"/>
  <c r="K112" i="12"/>
  <c r="J112" i="12"/>
  <c r="I112" i="12"/>
  <c r="H112" i="12"/>
  <c r="G112" i="12"/>
  <c r="F112" i="12"/>
  <c r="E112" i="12"/>
  <c r="E104" i="12"/>
  <c r="Q110" i="11"/>
  <c r="K110" i="11"/>
  <c r="J110" i="11"/>
  <c r="I110" i="11"/>
  <c r="H110" i="11"/>
  <c r="G110" i="11"/>
  <c r="F110" i="11"/>
  <c r="E110" i="11"/>
  <c r="Q108" i="11"/>
  <c r="K108" i="11"/>
  <c r="J108" i="11"/>
  <c r="I108" i="11"/>
  <c r="H108" i="11"/>
  <c r="G108" i="11"/>
  <c r="F108" i="11"/>
  <c r="E108" i="11"/>
  <c r="Q106" i="11"/>
  <c r="K106" i="11"/>
  <c r="J106" i="11"/>
  <c r="I106" i="11"/>
  <c r="H106" i="11"/>
  <c r="G106" i="11"/>
  <c r="F106" i="11"/>
  <c r="E106" i="11"/>
  <c r="Q100" i="11"/>
  <c r="K100" i="11"/>
  <c r="J100" i="11"/>
  <c r="I100" i="11"/>
  <c r="H100" i="11"/>
  <c r="G100" i="11"/>
  <c r="F100" i="11"/>
  <c r="E100" i="11"/>
  <c r="Q112" i="11"/>
  <c r="K112" i="11"/>
  <c r="J112" i="11"/>
  <c r="I112" i="11"/>
  <c r="H112" i="11"/>
  <c r="G112" i="11"/>
  <c r="F112" i="11"/>
  <c r="E112" i="11"/>
  <c r="E104" i="11"/>
  <c r="E63" i="11"/>
  <c r="F63" i="11"/>
  <c r="E63" i="12"/>
  <c r="R110" i="11"/>
  <c r="R108" i="11"/>
  <c r="R106" i="11"/>
  <c r="R112" i="11"/>
  <c r="R100" i="11"/>
  <c r="R112" i="13"/>
  <c r="R100" i="13"/>
  <c r="R106" i="13"/>
  <c r="R108" i="13"/>
  <c r="R110" i="13"/>
  <c r="R112" i="12"/>
  <c r="R100" i="12"/>
  <c r="R106" i="12"/>
  <c r="R108" i="12"/>
  <c r="R110" i="12"/>
  <c r="I53" i="12"/>
  <c r="I51" i="12"/>
  <c r="J52" i="12"/>
  <c r="J53" i="11"/>
  <c r="J51" i="11"/>
  <c r="K52" i="11"/>
  <c r="E102" i="13"/>
  <c r="F104" i="12"/>
  <c r="F104" i="11"/>
  <c r="E102" i="11"/>
  <c r="F63" i="12"/>
  <c r="G63" i="11"/>
  <c r="H63" i="11"/>
  <c r="H63" i="12"/>
  <c r="G63" i="12"/>
  <c r="K52" i="12"/>
  <c r="J53" i="12"/>
  <c r="J51" i="12"/>
  <c r="K53" i="11"/>
  <c r="K51" i="11"/>
  <c r="R52" i="11"/>
  <c r="F102" i="13"/>
  <c r="F102" i="12"/>
  <c r="G104" i="12"/>
  <c r="F102" i="11"/>
  <c r="G104" i="11"/>
  <c r="J63" i="11"/>
  <c r="E50" i="13"/>
  <c r="E52" i="13"/>
  <c r="E104" i="13"/>
  <c r="R50" i="11"/>
  <c r="I63" i="11"/>
  <c r="E51" i="10"/>
  <c r="K53" i="12"/>
  <c r="L52" i="12"/>
  <c r="R52" i="12"/>
  <c r="R54" i="11"/>
  <c r="R51" i="11"/>
  <c r="G102" i="13"/>
  <c r="H104" i="12"/>
  <c r="G102" i="12"/>
  <c r="H104" i="11"/>
  <c r="G102" i="11"/>
  <c r="E101" i="10"/>
  <c r="K63" i="11"/>
  <c r="E53" i="13"/>
  <c r="E51" i="13"/>
  <c r="E54" i="13"/>
  <c r="E55" i="13"/>
  <c r="E57" i="13"/>
  <c r="R55" i="11"/>
  <c r="J63" i="12"/>
  <c r="I63" i="12"/>
  <c r="K51" i="12"/>
  <c r="R50" i="12"/>
  <c r="R53" i="11"/>
  <c r="R54" i="12"/>
  <c r="L53" i="12"/>
  <c r="L51" i="12"/>
  <c r="H102" i="13"/>
  <c r="H102" i="12"/>
  <c r="I104" i="12"/>
  <c r="H102" i="11"/>
  <c r="I104" i="11"/>
  <c r="E99" i="10"/>
  <c r="R25" i="10"/>
  <c r="R57" i="11"/>
  <c r="R59" i="11"/>
  <c r="R51" i="12"/>
  <c r="E62" i="13"/>
  <c r="E59" i="13"/>
  <c r="E60" i="13"/>
  <c r="R55" i="12"/>
  <c r="R53" i="12"/>
  <c r="K63" i="12"/>
  <c r="I102" i="13"/>
  <c r="J104" i="12"/>
  <c r="I102" i="12"/>
  <c r="J104" i="11"/>
  <c r="I102" i="11"/>
  <c r="R60" i="11"/>
  <c r="L63" i="12"/>
  <c r="R57" i="12"/>
  <c r="R59" i="12"/>
  <c r="E65" i="13"/>
  <c r="E63" i="13"/>
  <c r="J102" i="13"/>
  <c r="J102" i="12"/>
  <c r="K104" i="12"/>
  <c r="L104" i="12"/>
  <c r="J102" i="11"/>
  <c r="K104" i="11"/>
  <c r="Q104" i="11"/>
  <c r="E46" i="10"/>
  <c r="F46" i="10"/>
  <c r="G46" i="10"/>
  <c r="H46" i="10"/>
  <c r="I46" i="10"/>
  <c r="J46" i="10"/>
  <c r="K46" i="10"/>
  <c r="L46" i="10"/>
  <c r="R60" i="12"/>
  <c r="R65" i="12"/>
  <c r="R104" i="12"/>
  <c r="R104" i="11"/>
  <c r="E52" i="10"/>
  <c r="E50" i="10"/>
  <c r="K102" i="13"/>
  <c r="K102" i="12"/>
  <c r="K102" i="11"/>
  <c r="R46" i="10"/>
  <c r="E107" i="10"/>
  <c r="L102" i="13"/>
  <c r="R102" i="13"/>
  <c r="L102" i="12"/>
  <c r="R102" i="12"/>
  <c r="Q102" i="11"/>
  <c r="R102" i="11"/>
  <c r="F111" i="10"/>
  <c r="G111" i="10"/>
  <c r="H111" i="10"/>
  <c r="I111" i="10"/>
  <c r="J111" i="10"/>
  <c r="K111" i="10"/>
  <c r="L111" i="10"/>
  <c r="E111" i="10"/>
  <c r="F109" i="10"/>
  <c r="G109" i="10"/>
  <c r="H109" i="10"/>
  <c r="I109" i="10"/>
  <c r="J109" i="10"/>
  <c r="K109" i="10"/>
  <c r="L109" i="10"/>
  <c r="E109" i="10"/>
  <c r="F107" i="10"/>
  <c r="G107" i="10"/>
  <c r="H107" i="10"/>
  <c r="I107" i="10"/>
  <c r="J107" i="10"/>
  <c r="K107" i="10"/>
  <c r="L107" i="10"/>
  <c r="F105" i="10"/>
  <c r="G105" i="10"/>
  <c r="H105" i="10"/>
  <c r="I105" i="10"/>
  <c r="J105" i="10"/>
  <c r="K105" i="10"/>
  <c r="L105" i="10"/>
  <c r="E105" i="10"/>
  <c r="E103" i="10"/>
  <c r="F99" i="10"/>
  <c r="G99" i="10"/>
  <c r="H99" i="10"/>
  <c r="I99" i="10"/>
  <c r="J99" i="10"/>
  <c r="K99" i="10"/>
  <c r="L99" i="10"/>
  <c r="R107" i="10"/>
  <c r="R111" i="10"/>
  <c r="R99" i="10"/>
  <c r="R105" i="10"/>
  <c r="R109" i="10"/>
  <c r="E62" i="10"/>
  <c r="R21" i="10"/>
  <c r="R42" i="10"/>
  <c r="R40" i="10"/>
  <c r="R32" i="10"/>
  <c r="R30" i="10"/>
  <c r="R23" i="10"/>
  <c r="R17" i="10"/>
  <c r="R13" i="10"/>
  <c r="R11" i="10"/>
  <c r="F50" i="13"/>
  <c r="F52" i="13"/>
  <c r="F104" i="13"/>
  <c r="F51" i="10"/>
  <c r="F103" i="10"/>
  <c r="F101" i="10"/>
  <c r="G52" i="13"/>
  <c r="G50" i="13"/>
  <c r="G104" i="13"/>
  <c r="F53" i="13"/>
  <c r="F54" i="13"/>
  <c r="F55" i="13"/>
  <c r="F57" i="13"/>
  <c r="G51" i="10"/>
  <c r="G101" i="10"/>
  <c r="G103" i="10"/>
  <c r="F52" i="10"/>
  <c r="F50" i="10"/>
  <c r="F51" i="13"/>
  <c r="H50" i="13"/>
  <c r="H52" i="13"/>
  <c r="H104" i="13"/>
  <c r="F62" i="13"/>
  <c r="F59" i="13"/>
  <c r="G54" i="13"/>
  <c r="G55" i="13"/>
  <c r="G57" i="13"/>
  <c r="G53" i="13"/>
  <c r="G51" i="13"/>
  <c r="H51" i="10"/>
  <c r="H103" i="10"/>
  <c r="G52" i="10"/>
  <c r="G50" i="10"/>
  <c r="H101" i="10"/>
  <c r="F62" i="10"/>
  <c r="F65" i="13"/>
  <c r="F63" i="13"/>
  <c r="F60" i="13"/>
  <c r="I52" i="13"/>
  <c r="I50" i="13"/>
  <c r="I104" i="13"/>
  <c r="G59" i="13"/>
  <c r="G62" i="13"/>
  <c r="H54" i="13"/>
  <c r="H55" i="13"/>
  <c r="H57" i="13"/>
  <c r="H53" i="13"/>
  <c r="H51" i="13"/>
  <c r="I51" i="10"/>
  <c r="I101" i="10"/>
  <c r="H52" i="10"/>
  <c r="H50" i="10"/>
  <c r="I103" i="10"/>
  <c r="G60" i="13"/>
  <c r="G65" i="13"/>
  <c r="G63" i="13"/>
  <c r="J52" i="13"/>
  <c r="J50" i="13"/>
  <c r="J104" i="13"/>
  <c r="H62" i="13"/>
  <c r="H59" i="13"/>
  <c r="I54" i="13"/>
  <c r="I55" i="13"/>
  <c r="I57" i="13"/>
  <c r="I53" i="13"/>
  <c r="J51" i="10"/>
  <c r="J103" i="10"/>
  <c r="I52" i="10"/>
  <c r="I50" i="10"/>
  <c r="J101" i="10"/>
  <c r="H65" i="13"/>
  <c r="H63" i="13"/>
  <c r="I51" i="13"/>
  <c r="H60" i="13"/>
  <c r="I62" i="13"/>
  <c r="I59" i="13"/>
  <c r="J53" i="13"/>
  <c r="J51" i="13"/>
  <c r="J54" i="13"/>
  <c r="J55" i="13"/>
  <c r="J57" i="13"/>
  <c r="H62" i="10"/>
  <c r="K52" i="13"/>
  <c r="K104" i="13"/>
  <c r="G62" i="10"/>
  <c r="K51" i="10"/>
  <c r="J52" i="10"/>
  <c r="J50" i="10"/>
  <c r="K101" i="10"/>
  <c r="K103" i="10"/>
  <c r="I60" i="13"/>
  <c r="I65" i="13"/>
  <c r="I63" i="13"/>
  <c r="I62" i="10"/>
  <c r="L52" i="13"/>
  <c r="R52" i="13"/>
  <c r="L50" i="13"/>
  <c r="R50" i="13"/>
  <c r="L104" i="13"/>
  <c r="R104" i="13"/>
  <c r="K53" i="13"/>
  <c r="K51" i="13"/>
  <c r="J62" i="13"/>
  <c r="J59" i="13"/>
  <c r="L103" i="10"/>
  <c r="R103" i="10"/>
  <c r="L51" i="10"/>
  <c r="R51" i="10"/>
  <c r="L101" i="10"/>
  <c r="R101" i="10"/>
  <c r="K52" i="10"/>
  <c r="R49" i="10"/>
  <c r="J60" i="13"/>
  <c r="J65" i="13"/>
  <c r="J63" i="13"/>
  <c r="K63" i="13"/>
  <c r="L54" i="13"/>
  <c r="R54" i="13"/>
  <c r="L53" i="13"/>
  <c r="K50" i="10"/>
  <c r="L52" i="10"/>
  <c r="L50" i="10"/>
  <c r="R53" i="10"/>
  <c r="R55" i="13"/>
  <c r="R54" i="10"/>
  <c r="L55" i="13"/>
  <c r="L57" i="13"/>
  <c r="R57" i="13"/>
  <c r="L51" i="13"/>
  <c r="R51" i="13"/>
  <c r="R53" i="13"/>
  <c r="K62" i="10"/>
  <c r="R50" i="10"/>
  <c r="R52" i="10"/>
  <c r="J62" i="10"/>
  <c r="L59" i="13"/>
  <c r="R59" i="13"/>
  <c r="L62" i="13"/>
  <c r="L63" i="13"/>
  <c r="R61" i="10"/>
  <c r="R56" i="10"/>
  <c r="R58" i="10"/>
  <c r="R60" i="13"/>
  <c r="R65" i="13"/>
  <c r="R62" i="13"/>
  <c r="R63" i="13"/>
  <c r="R64" i="10"/>
  <c r="L62" i="10"/>
  <c r="R59" i="10"/>
  <c r="R62" i="10"/>
</calcChain>
</file>

<file path=xl/sharedStrings.xml><?xml version="1.0" encoding="utf-8"?>
<sst xmlns="http://schemas.openxmlformats.org/spreadsheetml/2006/main" count="567" uniqueCount="83">
  <si>
    <t>years</t>
  </si>
  <si>
    <t>Idle share</t>
  </si>
  <si>
    <t>Gross margin</t>
  </si>
  <si>
    <t>SG&amp;A</t>
  </si>
  <si>
    <t>R&amp;D</t>
  </si>
  <si>
    <t>Yield loss</t>
  </si>
  <si>
    <t>Premises</t>
  </si>
  <si>
    <t>kEur</t>
  </si>
  <si>
    <t xml:space="preserve">Total </t>
  </si>
  <si>
    <t>unit</t>
  </si>
  <si>
    <t>Input fields</t>
  </si>
  <si>
    <t>SG&amp;A (Selling, general and administrative expenses)</t>
  </si>
  <si>
    <t>Unused capacity share valid for average line profile</t>
  </si>
  <si>
    <t>Cashflow</t>
  </si>
  <si>
    <t>a) Feasibility studies, costs of obtaining the permissions required</t>
  </si>
  <si>
    <r>
      <rPr>
        <sz val="11"/>
        <rFont val="Calibri"/>
        <family val="2"/>
      </rPr>
      <t xml:space="preserve">     →</t>
    </r>
    <r>
      <rPr>
        <sz val="12.65"/>
        <rFont val="Calibri"/>
        <family val="2"/>
      </rPr>
      <t xml:space="preserve"> </t>
    </r>
    <r>
      <rPr>
        <sz val="11"/>
        <rFont val="Calibri"/>
        <family val="2"/>
        <scheme val="minor"/>
      </rPr>
      <t>Depreciation of buildings</t>
    </r>
  </si>
  <si>
    <r>
      <rPr>
        <sz val="11"/>
        <rFont val="Calibri"/>
        <family val="2"/>
      </rPr>
      <t xml:space="preserve">        →</t>
    </r>
    <r>
      <rPr>
        <sz val="12.65"/>
        <rFont val="Calibri"/>
        <family val="2"/>
      </rPr>
      <t xml:space="preserve"> </t>
    </r>
    <r>
      <rPr>
        <sz val="11"/>
        <rFont val="Calibri"/>
        <family val="2"/>
        <scheme val="minor"/>
      </rPr>
      <t>Depreciation of buildings</t>
    </r>
  </si>
  <si>
    <r>
      <rPr>
        <sz val="11"/>
        <color theme="1"/>
        <rFont val="Calibri"/>
        <family val="2"/>
      </rPr>
      <t xml:space="preserve">    aa) </t>
    </r>
    <r>
      <rPr>
        <sz val="11"/>
        <color theme="1"/>
        <rFont val="Calibri"/>
        <family val="2"/>
        <scheme val="minor"/>
      </rPr>
      <t>Feasibility studies, costs of obtaining the permissions required</t>
    </r>
  </si>
  <si>
    <t xml:space="preserve">     → direct</t>
  </si>
  <si>
    <t xml:space="preserve">     → indirect</t>
  </si>
  <si>
    <t>%</t>
  </si>
  <si>
    <t>Company:</t>
  </si>
  <si>
    <t>Project:</t>
  </si>
  <si>
    <t>Date:</t>
  </si>
  <si>
    <t>1) Basic Scenario</t>
  </si>
  <si>
    <t xml:space="preserve">     → Depreciation of equipment</t>
  </si>
  <si>
    <t>b) Costs of instruments / equipment</t>
  </si>
  <si>
    <r>
      <rPr>
        <sz val="11"/>
        <rFont val="Calibri"/>
        <family val="2"/>
      </rPr>
      <t xml:space="preserve">     → </t>
    </r>
    <r>
      <rPr>
        <sz val="11"/>
        <rFont val="Calibri"/>
        <family val="2"/>
        <scheme val="minor"/>
      </rPr>
      <t>Depreciation of instruments / equipment</t>
    </r>
  </si>
  <si>
    <t xml:space="preserve">    bb) Costs of instruments / equipment</t>
  </si>
  <si>
    <r>
      <rPr>
        <sz val="11"/>
        <rFont val="Calibri"/>
        <family val="2"/>
      </rPr>
      <t xml:space="preserve">        → </t>
    </r>
    <r>
      <rPr>
        <sz val="11"/>
        <rFont val="Calibri"/>
        <family val="2"/>
        <scheme val="minor"/>
      </rPr>
      <t>Depreciation of instruments / equipment</t>
    </r>
  </si>
  <si>
    <t xml:space="preserve">    cc) Costs of acquisition / construction of buildings</t>
  </si>
  <si>
    <t>d) Costs of materials / supplies</t>
  </si>
  <si>
    <t xml:space="preserve">    dd) Costs of materials / supplies</t>
  </si>
  <si>
    <t>Sales / Revenue</t>
  </si>
  <si>
    <t>Depreciation of equipment</t>
  </si>
  <si>
    <t>Depreciation of buildings</t>
  </si>
  <si>
    <t>Materials</t>
  </si>
  <si>
    <t>Patents</t>
  </si>
  <si>
    <t xml:space="preserve">    ee) Costs for patents / intangible assets / contractual research</t>
  </si>
  <si>
    <t xml:space="preserve">    ff)  Personnel / administrative costs including overheads</t>
  </si>
  <si>
    <t>Personnel</t>
  </si>
  <si>
    <t>Reflecting performance losses at start of industrial production with high innovative character (learning curve); physical or partial wafer scrap; [(personnel + material cost) x yield loss %]</t>
  </si>
  <si>
    <r>
      <t xml:space="preserve">[Total costs </t>
    </r>
    <r>
      <rPr>
        <sz val="11"/>
        <rFont val="Calibri"/>
        <family val="2"/>
      </rPr>
      <t>÷</t>
    </r>
    <r>
      <rPr>
        <sz val="11"/>
        <rFont val="Calibri"/>
        <family val="2"/>
        <scheme val="minor"/>
      </rPr>
      <t xml:space="preserve"> (1 - Gross margin) x (1 - Idle share)]</t>
    </r>
  </si>
  <si>
    <t>[Sales and Revenue - Total costs + Depreciation of instruments and equipment - Costs of  instruments and equipment]</t>
  </si>
  <si>
    <t>[Sales and Revenue - Total costs]</t>
  </si>
  <si>
    <t>Feasibility studies, permissions</t>
  </si>
  <si>
    <t>Total costs</t>
  </si>
  <si>
    <t>Cum. Cashflow</t>
  </si>
  <si>
    <t>NPV (net present value)</t>
  </si>
  <si>
    <t>Cum. EBIT</t>
  </si>
  <si>
    <t>EBIT (earnings before interest and taxes)</t>
  </si>
  <si>
    <t>SG&amp;A (selling, general and administrative expenses)</t>
  </si>
  <si>
    <t>R&amp;D (research and development)</t>
  </si>
  <si>
    <t>WACC (weighted average cost of capital )</t>
  </si>
  <si>
    <t>Cashflow discounted by WACC (weighted average cost of capital)</t>
  </si>
  <si>
    <t xml:space="preserve">     → Depreciation of buildings</t>
  </si>
  <si>
    <t>CoS (cost of sales)</t>
  </si>
  <si>
    <t>Costs for R&amp;D</t>
  </si>
  <si>
    <t>f) Personnel / administrative costs including overheads</t>
  </si>
  <si>
    <t>e) Costs for patents / intangible assets / contractual research</t>
  </si>
  <si>
    <t>c) Costs of acquisition / construction of buildings</t>
  </si>
  <si>
    <r>
      <t xml:space="preserve">g) In case of a project of </t>
    </r>
    <r>
      <rPr>
        <b/>
        <sz val="11"/>
        <color theme="1"/>
        <rFont val="Calibri"/>
        <family val="2"/>
        <scheme val="minor"/>
      </rPr>
      <t>first industrial deployment:</t>
    </r>
  </si>
  <si>
    <t>h) Other costs / yield loss</t>
  </si>
  <si>
    <t xml:space="preserve">    hh) Other costs / yield loss</t>
  </si>
  <si>
    <t>Sum of depreciation, personnel costs, material costs and other costs and yield loss; all manufacturing related costs</t>
  </si>
  <si>
    <t>Sum based on CoS for all adminstrative costs (efforts for marketing and sales, factory planning, supply chain, IT, Finance and all other administrative efforts) [cost of sales x SG&amp;A %]</t>
  </si>
  <si>
    <t>Depreciation</t>
  </si>
  <si>
    <r>
      <t xml:space="preserve">Costs for R&amp;D </t>
    </r>
    <r>
      <rPr>
        <b/>
        <sz val="1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first industrial deployment </t>
    </r>
    <r>
      <rPr>
        <b/>
        <u/>
        <sz val="11"/>
        <color theme="1"/>
        <rFont val="Calibri"/>
        <family val="2"/>
        <scheme val="minor"/>
      </rPr>
      <t>cumulated</t>
    </r>
  </si>
  <si>
    <r>
      <t>Annual costs and sales</t>
    </r>
    <r>
      <rPr>
        <sz val="14"/>
        <color theme="1"/>
        <rFont val="Calibri"/>
        <family val="2"/>
        <scheme val="minor"/>
      </rPr>
      <t xml:space="preserve"> (R&amp;D and first industrial deployment cumulated)</t>
    </r>
  </si>
  <si>
    <t>2) Optimistic Scenario</t>
  </si>
  <si>
    <t>3) Pessimistic Scenario</t>
  </si>
  <si>
    <t>4) Counterfactual Scenario</t>
  </si>
  <si>
    <t>R&amp;D costs for improving already established processes, products and services to increase yield and stability and meet customer-specific demands  [cost of sales x indirect R&amp;D %]</t>
  </si>
  <si>
    <t>Sum of direct and indirect R&amp;D costs</t>
  </si>
  <si>
    <t>Probability of szenarios:</t>
  </si>
  <si>
    <t>→ basic scenario</t>
  </si>
  <si>
    <t>→ optimistic scenario</t>
  </si>
  <si>
    <t>→ pessimistic scenario</t>
  </si>
  <si>
    <r>
      <t>Costs going directly into development of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new processes, products and services [sum of Cost for R&amp;D a - h]</t>
    </r>
  </si>
  <si>
    <t>mass production phase</t>
  </si>
  <si>
    <t xml:space="preserve"> first industrial deployment phase</t>
  </si>
  <si>
    <t>IPCEI funding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</si>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</sst>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#,##0;[Red]\-#,##0"/>
    <numFmt numFmtId="166" formatCode="0_ ;[Red]\-0\ 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2.65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BCB9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/>
      </right>
      <top/>
      <bottom/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auto="1"/>
      </right>
      <top/>
      <bottom style="thin">
        <color theme="0" tint="-0.34998626667073579"/>
      </bottom>
      <diagonal/>
    </border>
    <border>
      <left/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/>
      <bottom/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/>
    </xf>
    <xf numFmtId="165" fontId="0" fillId="0" borderId="0" xfId="0" applyNumberFormat="1"/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164" fontId="2" fillId="2" borderId="1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2" fillId="3" borderId="8" xfId="0" applyNumberFormat="1" applyFont="1" applyFill="1" applyBorder="1" applyAlignment="1">
      <alignment vertical="center"/>
    </xf>
    <xf numFmtId="164" fontId="0" fillId="3" borderId="6" xfId="0" applyNumberFormat="1" applyFill="1" applyBorder="1" applyAlignment="1">
      <alignment vertical="center"/>
    </xf>
    <xf numFmtId="164" fontId="0" fillId="3" borderId="7" xfId="0" applyNumberFormat="1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9" fontId="0" fillId="0" borderId="0" xfId="1" applyFont="1" applyAlignment="1">
      <alignment horizontal="left"/>
    </xf>
    <xf numFmtId="164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65" fontId="2" fillId="0" borderId="8" xfId="0" applyNumberFormat="1" applyFont="1" applyBorder="1" applyAlignment="1">
      <alignment horizontal="right" vertical="center"/>
    </xf>
    <xf numFmtId="166" fontId="0" fillId="0" borderId="6" xfId="0" applyNumberFormat="1" applyBorder="1" applyAlignment="1">
      <alignment horizontal="right" vertical="center"/>
    </xf>
    <xf numFmtId="0" fontId="0" fillId="4" borderId="8" xfId="0" applyFill="1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164" fontId="2" fillId="4" borderId="5" xfId="0" applyNumberFormat="1" applyFont="1" applyFill="1" applyBorder="1" applyAlignment="1">
      <alignment vertical="center"/>
    </xf>
    <xf numFmtId="164" fontId="0" fillId="4" borderId="7" xfId="0" applyNumberFormat="1" applyFont="1" applyFill="1" applyBorder="1" applyAlignment="1">
      <alignment vertical="center"/>
    </xf>
    <xf numFmtId="164" fontId="0" fillId="0" borderId="6" xfId="0" applyNumberFormat="1" applyFill="1" applyBorder="1" applyAlignment="1">
      <alignment vertical="center"/>
    </xf>
    <xf numFmtId="0" fontId="2" fillId="6" borderId="3" xfId="0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vertical="center"/>
    </xf>
    <xf numFmtId="164" fontId="2" fillId="6" borderId="2" xfId="0" applyNumberFormat="1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9" fontId="0" fillId="0" borderId="0" xfId="1" applyFont="1" applyBorder="1"/>
    <xf numFmtId="165" fontId="0" fillId="0" borderId="0" xfId="0" applyNumberFormat="1" applyBorder="1"/>
    <xf numFmtId="164" fontId="3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7" fillId="6" borderId="4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0" xfId="0" applyFill="1" applyBorder="1" applyAlignment="1">
      <alignment wrapText="1"/>
    </xf>
    <xf numFmtId="164" fontId="2" fillId="0" borderId="2" xfId="0" applyNumberFormat="1" applyFont="1" applyFill="1" applyBorder="1" applyAlignment="1">
      <alignment vertical="center"/>
    </xf>
    <xf numFmtId="0" fontId="0" fillId="0" borderId="0" xfId="0" applyFill="1"/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7" fillId="6" borderId="3" xfId="0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vertical="center"/>
    </xf>
    <xf numFmtId="164" fontId="7" fillId="6" borderId="2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64" fontId="2" fillId="0" borderId="12" xfId="0" applyNumberFormat="1" applyFont="1" applyFill="1" applyBorder="1" applyAlignment="1">
      <alignment vertical="center"/>
    </xf>
    <xf numFmtId="9" fontId="3" fillId="0" borderId="8" xfId="1" applyFont="1" applyFill="1" applyBorder="1" applyAlignment="1">
      <alignment horizontal="center"/>
    </xf>
    <xf numFmtId="9" fontId="0" fillId="0" borderId="8" xfId="0" applyNumberFormat="1" applyFill="1" applyBorder="1" applyAlignment="1">
      <alignment vertical="center"/>
    </xf>
    <xf numFmtId="0" fontId="4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5" fontId="0" fillId="0" borderId="18" xfId="0" applyNumberFormat="1" applyBorder="1"/>
    <xf numFmtId="9" fontId="0" fillId="0" borderId="19" xfId="0" applyNumberFormat="1" applyFill="1" applyBorder="1" applyAlignment="1">
      <alignment vertical="center"/>
    </xf>
    <xf numFmtId="164" fontId="3" fillId="0" borderId="18" xfId="0" applyNumberFormat="1" applyFont="1" applyBorder="1"/>
    <xf numFmtId="0" fontId="0" fillId="0" borderId="18" xfId="0" applyBorder="1"/>
    <xf numFmtId="0" fontId="3" fillId="0" borderId="20" xfId="0" applyFont="1" applyFill="1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12" fillId="0" borderId="0" xfId="0" applyFont="1"/>
    <xf numFmtId="0" fontId="12" fillId="0" borderId="0" xfId="0" applyFont="1" applyBorder="1"/>
    <xf numFmtId="0" fontId="12" fillId="0" borderId="0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left"/>
    </xf>
    <xf numFmtId="0" fontId="13" fillId="0" borderId="13" xfId="0" applyFont="1" applyFill="1" applyBorder="1"/>
    <xf numFmtId="0" fontId="3" fillId="0" borderId="17" xfId="0" applyFont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17" xfId="0" applyFont="1" applyBorder="1"/>
    <xf numFmtId="0" fontId="11" fillId="0" borderId="0" xfId="0" applyFont="1" applyFill="1" applyBorder="1"/>
    <xf numFmtId="0" fontId="2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4" fillId="0" borderId="15" xfId="0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/>
    <xf numFmtId="0" fontId="3" fillId="0" borderId="22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3" fillId="0" borderId="24" xfId="0" applyFont="1" applyFill="1" applyBorder="1"/>
    <xf numFmtId="0" fontId="0" fillId="0" borderId="0" xfId="0" applyFill="1" applyBorder="1"/>
    <xf numFmtId="0" fontId="3" fillId="0" borderId="0" xfId="0" applyFont="1" applyBorder="1" applyAlignment="1"/>
    <xf numFmtId="0" fontId="3" fillId="0" borderId="0" xfId="0" applyFont="1" applyFill="1" applyBorder="1"/>
    <xf numFmtId="164" fontId="3" fillId="0" borderId="9" xfId="0" applyNumberFormat="1" applyFont="1" applyFill="1" applyBorder="1" applyAlignment="1">
      <alignment vertical="center"/>
    </xf>
    <xf numFmtId="9" fontId="3" fillId="0" borderId="21" xfId="0" applyNumberFormat="1" applyFont="1" applyFill="1" applyBorder="1" applyAlignment="1">
      <alignment vertical="center"/>
    </xf>
    <xf numFmtId="0" fontId="3" fillId="0" borderId="22" xfId="0" applyFont="1" applyBorder="1"/>
    <xf numFmtId="0" fontId="5" fillId="0" borderId="0" xfId="0" applyFont="1" applyBorder="1" applyAlignment="1">
      <alignment horizontal="left" vertical="center"/>
    </xf>
    <xf numFmtId="0" fontId="0" fillId="7" borderId="8" xfId="0" applyFill="1" applyBorder="1" applyAlignment="1">
      <alignment vertical="center"/>
    </xf>
    <xf numFmtId="0" fontId="0" fillId="7" borderId="8" xfId="0" applyFill="1" applyBorder="1" applyAlignment="1">
      <alignment horizontal="center" vertical="center"/>
    </xf>
    <xf numFmtId="164" fontId="0" fillId="7" borderId="6" xfId="0" applyNumberFormat="1" applyFill="1" applyBorder="1" applyAlignment="1">
      <alignment vertical="center"/>
    </xf>
    <xf numFmtId="164" fontId="2" fillId="7" borderId="8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2" fillId="6" borderId="25" xfId="0" applyFont="1" applyFill="1" applyBorder="1" applyAlignment="1">
      <alignment vertical="center"/>
    </xf>
    <xf numFmtId="164" fontId="0" fillId="7" borderId="7" xfId="0" applyNumberFormat="1" applyFill="1" applyBorder="1" applyAlignment="1">
      <alignment vertical="center"/>
    </xf>
    <xf numFmtId="164" fontId="0" fillId="5" borderId="6" xfId="0" applyNumberForma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8" borderId="7" xfId="0" applyFont="1" applyFill="1" applyBorder="1" applyAlignment="1">
      <alignment vertical="center"/>
    </xf>
    <xf numFmtId="0" fontId="2" fillId="8" borderId="6" xfId="0" applyFont="1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8" borderId="7" xfId="0" applyFill="1" applyBorder="1" applyAlignment="1">
      <alignment vertical="center"/>
    </xf>
    <xf numFmtId="0" fontId="7" fillId="6" borderId="25" xfId="0" applyFont="1" applyFill="1" applyBorder="1" applyAlignment="1">
      <alignment vertical="center"/>
    </xf>
    <xf numFmtId="0" fontId="12" fillId="0" borderId="26" xfId="0" applyFont="1" applyFill="1" applyBorder="1"/>
    <xf numFmtId="0" fontId="12" fillId="0" borderId="27" xfId="0" applyFont="1" applyFill="1" applyBorder="1"/>
    <xf numFmtId="0" fontId="12" fillId="0" borderId="28" xfId="0" applyFont="1" applyFill="1" applyBorder="1"/>
    <xf numFmtId="0" fontId="12" fillId="0" borderId="29" xfId="0" applyFont="1" applyFill="1" applyBorder="1"/>
    <xf numFmtId="0" fontId="12" fillId="0" borderId="30" xfId="0" applyFont="1" applyFill="1" applyBorder="1"/>
    <xf numFmtId="0" fontId="12" fillId="0" borderId="31" xfId="0" applyFont="1" applyFill="1" applyBorder="1"/>
    <xf numFmtId="0" fontId="12" fillId="0" borderId="32" xfId="0" applyFont="1" applyFill="1" applyBorder="1"/>
    <xf numFmtId="0" fontId="12" fillId="0" borderId="33" xfId="0" applyFont="1" applyFill="1" applyBorder="1"/>
    <xf numFmtId="0" fontId="12" fillId="0" borderId="34" xfId="0" applyFont="1" applyFill="1" applyBorder="1"/>
    <xf numFmtId="0" fontId="12" fillId="0" borderId="35" xfId="0" applyFont="1" applyFill="1" applyBorder="1"/>
    <xf numFmtId="0" fontId="12" fillId="0" borderId="36" xfId="0" applyFont="1" applyFill="1" applyBorder="1"/>
    <xf numFmtId="0" fontId="12" fillId="0" borderId="37" xfId="0" applyFont="1" applyFill="1" applyBorder="1"/>
    <xf numFmtId="0" fontId="12" fillId="0" borderId="11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0" fillId="3" borderId="8" xfId="0" applyFont="1" applyFill="1" applyBorder="1" applyAlignment="1">
      <alignment vertical="center"/>
    </xf>
    <xf numFmtId="0" fontId="0" fillId="3" borderId="8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0" fontId="0" fillId="3" borderId="7" xfId="0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164" fontId="0" fillId="3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0" fillId="4" borderId="8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9" fontId="0" fillId="0" borderId="8" xfId="1" applyFont="1" applyFill="1" applyBorder="1" applyAlignment="1">
      <alignment horizontal="center"/>
    </xf>
    <xf numFmtId="9" fontId="0" fillId="0" borderId="8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/>
    <xf numFmtId="0" fontId="12" fillId="0" borderId="39" xfId="0" applyFont="1" applyFill="1" applyBorder="1"/>
    <xf numFmtId="9" fontId="0" fillId="0" borderId="0" xfId="0" applyNumberFormat="1" applyFill="1" applyBorder="1"/>
    <xf numFmtId="9" fontId="3" fillId="0" borderId="0" xfId="0" applyNumberFormat="1" applyFont="1" applyFill="1" applyBorder="1" applyAlignment="1">
      <alignment horizontal="right"/>
    </xf>
    <xf numFmtId="164" fontId="0" fillId="0" borderId="0" xfId="0" applyNumberFormat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0" fillId="0" borderId="6" xfId="0" applyNumberFormat="1" applyFill="1" applyBorder="1" applyAlignment="1">
      <alignment vertical="center"/>
    </xf>
    <xf numFmtId="9" fontId="0" fillId="0" borderId="8" xfId="0" applyNumberFormat="1" applyFill="1" applyBorder="1" applyAlignment="1">
      <alignment vertical="center"/>
    </xf>
    <xf numFmtId="164" fontId="0" fillId="7" borderId="6" xfId="0" applyNumberFormat="1" applyFill="1" applyBorder="1" applyAlignment="1">
      <alignment vertical="center"/>
    </xf>
    <xf numFmtId="164" fontId="2" fillId="7" borderId="8" xfId="0" applyNumberFormat="1" applyFont="1" applyFill="1" applyBorder="1" applyAlignment="1">
      <alignment vertical="center"/>
    </xf>
    <xf numFmtId="164" fontId="0" fillId="7" borderId="7" xfId="0" applyNumberFormat="1" applyFill="1" applyBorder="1" applyAlignment="1">
      <alignment vertical="center"/>
    </xf>
    <xf numFmtId="164" fontId="0" fillId="5" borderId="6" xfId="0" applyNumberFormat="1" applyFill="1" applyBorder="1" applyAlignment="1">
      <alignment vertical="center"/>
    </xf>
    <xf numFmtId="167" fontId="0" fillId="0" borderId="0" xfId="0" applyNumberFormat="1" applyAlignment="1">
      <alignment vertical="center"/>
    </xf>
    <xf numFmtId="164" fontId="0" fillId="0" borderId="0" xfId="0" applyNumberFormat="1"/>
    <xf numFmtId="0" fontId="12" fillId="5" borderId="11" xfId="0" applyFont="1" applyFill="1" applyBorder="1" applyAlignment="1">
      <alignment horizontal="left" wrapText="1"/>
    </xf>
    <xf numFmtId="14" fontId="12" fillId="5" borderId="11" xfId="0" applyNumberFormat="1" applyFont="1" applyFill="1" applyBorder="1" applyAlignment="1">
      <alignment horizontal="left"/>
    </xf>
    <xf numFmtId="9" fontId="3" fillId="0" borderId="8" xfId="0" applyNumberFormat="1" applyFont="1" applyFill="1" applyBorder="1" applyAlignment="1">
      <alignment vertical="center"/>
    </xf>
    <xf numFmtId="9" fontId="3" fillId="0" borderId="19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9" fontId="12" fillId="5" borderId="11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4" fontId="0" fillId="0" borderId="6" xfId="0" applyNumberForma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0" fillId="6" borderId="6" xfId="0" applyNumberFormat="1" applyFill="1" applyBorder="1" applyAlignment="1">
      <alignment vertical="center"/>
    </xf>
    <xf numFmtId="164" fontId="0" fillId="4" borderId="6" xfId="0" applyNumberFormat="1" applyFont="1" applyFill="1" applyBorder="1" applyAlignment="1">
      <alignment vertical="center"/>
    </xf>
    <xf numFmtId="166" fontId="0" fillId="0" borderId="40" xfId="0" applyNumberFormat="1" applyBorder="1" applyAlignment="1">
      <alignment horizontal="right" vertical="center"/>
    </xf>
    <xf numFmtId="164" fontId="0" fillId="0" borderId="41" xfId="0" applyNumberFormat="1" applyBorder="1" applyAlignment="1">
      <alignment vertical="center"/>
    </xf>
    <xf numFmtId="0" fontId="0" fillId="8" borderId="40" xfId="0" applyFill="1" applyBorder="1" applyAlignment="1">
      <alignment vertical="center"/>
    </xf>
    <xf numFmtId="164" fontId="0" fillId="5" borderId="40" xfId="0" applyNumberFormat="1" applyFill="1" applyBorder="1" applyAlignment="1">
      <alignment vertical="center"/>
    </xf>
    <xf numFmtId="164" fontId="0" fillId="0" borderId="40" xfId="0" applyNumberFormat="1" applyFill="1" applyBorder="1" applyAlignment="1">
      <alignment vertical="center"/>
    </xf>
    <xf numFmtId="164" fontId="0" fillId="7" borderId="40" xfId="0" applyNumberFormat="1" applyFill="1" applyBorder="1" applyAlignment="1">
      <alignment vertical="center"/>
    </xf>
    <xf numFmtId="167" fontId="0" fillId="0" borderId="41" xfId="0" applyNumberFormat="1" applyBorder="1" applyAlignment="1">
      <alignment vertical="center"/>
    </xf>
    <xf numFmtId="164" fontId="0" fillId="3" borderId="40" xfId="0" applyNumberFormat="1" applyFill="1" applyBorder="1" applyAlignment="1">
      <alignment vertical="center"/>
    </xf>
    <xf numFmtId="164" fontId="0" fillId="3" borderId="40" xfId="0" applyNumberFormat="1" applyFont="1" applyFill="1" applyBorder="1" applyAlignment="1">
      <alignment vertical="center"/>
    </xf>
    <xf numFmtId="164" fontId="0" fillId="3" borderId="42" xfId="0" applyNumberFormat="1" applyFont="1" applyFill="1" applyBorder="1" applyAlignment="1">
      <alignment vertical="center"/>
    </xf>
    <xf numFmtId="164" fontId="0" fillId="4" borderId="42" xfId="0" applyNumberFormat="1" applyFont="1" applyFill="1" applyBorder="1" applyAlignment="1">
      <alignment vertical="center"/>
    </xf>
    <xf numFmtId="165" fontId="0" fillId="0" borderId="41" xfId="0" applyNumberFormat="1" applyBorder="1" applyAlignment="1">
      <alignment vertical="center"/>
    </xf>
    <xf numFmtId="164" fontId="0" fillId="4" borderId="40" xfId="0" applyNumberFormat="1" applyFill="1" applyBorder="1" applyAlignment="1">
      <alignment vertical="center"/>
    </xf>
    <xf numFmtId="164" fontId="2" fillId="2" borderId="43" xfId="0" applyNumberFormat="1" applyFont="1" applyFill="1" applyBorder="1" applyAlignment="1">
      <alignment vertical="center"/>
    </xf>
    <xf numFmtId="164" fontId="7" fillId="2" borderId="43" xfId="0" applyNumberFormat="1" applyFont="1" applyFill="1" applyBorder="1" applyAlignment="1">
      <alignment vertical="center"/>
    </xf>
    <xf numFmtId="164" fontId="2" fillId="6" borderId="43" xfId="0" applyNumberFormat="1" applyFont="1" applyFill="1" applyBorder="1" applyAlignment="1">
      <alignment vertical="center"/>
    </xf>
    <xf numFmtId="164" fontId="2" fillId="0" borderId="43" xfId="0" applyNumberFormat="1" applyFont="1" applyFill="1" applyBorder="1" applyAlignment="1">
      <alignment vertical="center"/>
    </xf>
    <xf numFmtId="164" fontId="7" fillId="6" borderId="43" xfId="0" applyNumberFormat="1" applyFont="1" applyFill="1" applyBorder="1" applyAlignment="1">
      <alignment vertical="center"/>
    </xf>
    <xf numFmtId="164" fontId="0" fillId="9" borderId="10" xfId="0" applyNumberForma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0" fillId="10" borderId="6" xfId="0" applyFill="1" applyBorder="1" applyAlignment="1">
      <alignment vertical="center"/>
    </xf>
    <xf numFmtId="164" fontId="0" fillId="11" borderId="6" xfId="0" applyNumberFormat="1" applyFill="1" applyBorder="1" applyAlignment="1">
      <alignment vertical="center"/>
    </xf>
    <xf numFmtId="164" fontId="0" fillId="11" borderId="40" xfId="0" applyNumberFormat="1" applyFill="1" applyBorder="1" applyAlignment="1">
      <alignment vertical="center"/>
    </xf>
    <xf numFmtId="164" fontId="2" fillId="11" borderId="6" xfId="0" applyNumberFormat="1" applyFont="1" applyFill="1" applyBorder="1" applyAlignment="1">
      <alignment vertical="center"/>
    </xf>
    <xf numFmtId="164" fontId="2" fillId="6" borderId="6" xfId="0" applyNumberFormat="1" applyFont="1" applyFill="1" applyBorder="1" applyAlignment="1">
      <alignment vertical="center"/>
    </xf>
    <xf numFmtId="166" fontId="0" fillId="0" borderId="46" xfId="0" applyNumberFormat="1" applyBorder="1" applyAlignment="1">
      <alignment horizontal="right" vertical="center"/>
    </xf>
    <xf numFmtId="164" fontId="0" fillId="0" borderId="47" xfId="0" applyNumberFormat="1" applyBorder="1" applyAlignment="1">
      <alignment vertical="center"/>
    </xf>
    <xf numFmtId="0" fontId="0" fillId="8" borderId="46" xfId="0" applyFill="1" applyBorder="1" applyAlignment="1">
      <alignment vertical="center"/>
    </xf>
    <xf numFmtId="164" fontId="0" fillId="0" borderId="46" xfId="0" applyNumberFormat="1" applyFill="1" applyBorder="1" applyAlignment="1">
      <alignment vertical="center"/>
    </xf>
    <xf numFmtId="9" fontId="0" fillId="0" borderId="10" xfId="0" applyNumberFormat="1" applyFont="1" applyFill="1" applyBorder="1" applyAlignment="1">
      <alignment vertical="center"/>
    </xf>
    <xf numFmtId="9" fontId="0" fillId="0" borderId="48" xfId="0" applyNumberFormat="1" applyFont="1" applyFill="1" applyBorder="1" applyAlignment="1">
      <alignment vertical="center"/>
    </xf>
    <xf numFmtId="9" fontId="0" fillId="0" borderId="10" xfId="0" applyNumberFormat="1" applyFill="1" applyBorder="1" applyAlignment="1">
      <alignment vertical="center"/>
    </xf>
    <xf numFmtId="164" fontId="0" fillId="5" borderId="46" xfId="0" applyNumberFormat="1" applyFill="1" applyBorder="1" applyAlignment="1">
      <alignment vertical="center"/>
    </xf>
    <xf numFmtId="164" fontId="0" fillId="7" borderId="46" xfId="0" applyNumberFormat="1" applyFill="1" applyBorder="1" applyAlignment="1">
      <alignment vertical="center"/>
    </xf>
    <xf numFmtId="164" fontId="0" fillId="11" borderId="46" xfId="0" applyNumberFormat="1" applyFill="1" applyBorder="1" applyAlignment="1">
      <alignment vertical="center"/>
    </xf>
    <xf numFmtId="164" fontId="0" fillId="3" borderId="46" xfId="0" applyNumberFormat="1" applyFill="1" applyBorder="1" applyAlignment="1">
      <alignment vertical="center"/>
    </xf>
    <xf numFmtId="164" fontId="0" fillId="3" borderId="46" xfId="0" applyNumberFormat="1" applyFont="1" applyFill="1" applyBorder="1" applyAlignment="1">
      <alignment vertical="center"/>
    </xf>
    <xf numFmtId="164" fontId="0" fillId="3" borderId="48" xfId="0" applyNumberFormat="1" applyFont="1" applyFill="1" applyBorder="1" applyAlignment="1">
      <alignment vertical="center"/>
    </xf>
    <xf numFmtId="164" fontId="0" fillId="4" borderId="48" xfId="0" applyNumberFormat="1" applyFont="1" applyFill="1" applyBorder="1" applyAlignment="1">
      <alignment vertical="center"/>
    </xf>
    <xf numFmtId="165" fontId="0" fillId="0" borderId="47" xfId="0" applyNumberFormat="1" applyBorder="1" applyAlignment="1">
      <alignment vertical="center"/>
    </xf>
    <xf numFmtId="164" fontId="0" fillId="4" borderId="46" xfId="0" applyNumberFormat="1" applyFill="1" applyBorder="1" applyAlignment="1">
      <alignment vertical="center"/>
    </xf>
    <xf numFmtId="164" fontId="2" fillId="2" borderId="49" xfId="0" applyNumberFormat="1" applyFont="1" applyFill="1" applyBorder="1" applyAlignment="1">
      <alignment vertical="center"/>
    </xf>
    <xf numFmtId="164" fontId="7" fillId="2" borderId="49" xfId="0" applyNumberFormat="1" applyFont="1" applyFill="1" applyBorder="1" applyAlignment="1">
      <alignment vertical="center"/>
    </xf>
    <xf numFmtId="164" fontId="7" fillId="6" borderId="49" xfId="0" applyNumberFormat="1" applyFont="1" applyFill="1" applyBorder="1" applyAlignment="1">
      <alignment vertical="center"/>
    </xf>
    <xf numFmtId="164" fontId="2" fillId="0" borderId="49" xfId="0" applyNumberFormat="1" applyFont="1" applyFill="1" applyBorder="1" applyAlignment="1">
      <alignment vertical="center"/>
    </xf>
    <xf numFmtId="9" fontId="0" fillId="0" borderId="48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2" fillId="6" borderId="49" xfId="0" applyNumberFormat="1" applyFont="1" applyFill="1" applyBorder="1" applyAlignment="1">
      <alignment vertical="center"/>
    </xf>
    <xf numFmtId="9" fontId="3" fillId="0" borderId="48" xfId="0" applyNumberFormat="1" applyFont="1" applyFill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17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23ED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34740825882863E-2"/>
          <c:y val="0.19679910502990405"/>
          <c:w val="0.66213523394540041"/>
          <c:h val="0.686719160104986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'Basic scenario'!$B$69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numRef>
              <c:f>'Basic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'Basic scenario'!$E$50:$L$50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1"/>
          <c:tx>
            <c:strRef>
              <c:f>'Basic scenario'!$B$72</c:f>
              <c:strCache>
                <c:ptCount val="1"/>
                <c:pt idx="0">
                  <c:v>SG&amp;A</c:v>
                </c:pt>
              </c:strCache>
            </c:strRef>
          </c:tx>
          <c:spPr>
            <a:solidFill>
              <a:srgbClr val="E23EDA"/>
            </a:solidFill>
          </c:spPr>
          <c:invertIfNegative val="0"/>
          <c:cat>
            <c:numRef>
              <c:f>'Basic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'Basic scenario'!$E$53:$L$53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4"/>
          <c:tx>
            <c:strRef>
              <c:f>'Basic scenario'!$B$99</c:f>
              <c:strCache>
                <c:ptCount val="1"/>
                <c:pt idx="0">
                  <c:v>Feasibility studies, permissions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numRef>
              <c:f>'Basic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'Basic scenario'!$E$99:$L$99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5"/>
          <c:tx>
            <c:strRef>
              <c:f>'Basic scenario'!$B$101</c:f>
              <c:strCache>
                <c:ptCount val="1"/>
                <c:pt idx="0">
                  <c:v>Depreciation of equipment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'Basic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'Basic scenario'!$E$101:$L$101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0"/>
          <c:order val="6"/>
          <c:tx>
            <c:strRef>
              <c:f>'Basic scenario'!$B$103</c:f>
              <c:strCache>
                <c:ptCount val="1"/>
                <c:pt idx="0">
                  <c:v>Depreciation of buildings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'Basic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'Basic scenario'!$E$103:$L$103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9"/>
          <c:order val="7"/>
          <c:tx>
            <c:strRef>
              <c:f>'Basic scenario'!$B$105</c:f>
              <c:strCache>
                <c:ptCount val="1"/>
                <c:pt idx="0">
                  <c:v>Materials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'Basic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'Basic scenario'!$E$105:$L$105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8"/>
          <c:order val="8"/>
          <c:tx>
            <c:strRef>
              <c:f>'Basic scenario'!$B$107</c:f>
              <c:strCache>
                <c:ptCount val="1"/>
                <c:pt idx="0">
                  <c:v>Patents</c:v>
                </c:pt>
              </c:strCache>
            </c:strRef>
          </c:tx>
          <c:spPr>
            <a:ln w="28575"/>
          </c:spPr>
          <c:invertIfNegative val="0"/>
          <c:cat>
            <c:numRef>
              <c:f>'Basic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'Basic scenario'!$E$107:$L$107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9"/>
          <c:tx>
            <c:strRef>
              <c:f>'Basic scenario'!$B$109</c:f>
              <c:strCache>
                <c:ptCount val="1"/>
                <c:pt idx="0">
                  <c:v>Personnel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'Basic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'Basic scenario'!$E$109:$L$109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'Basic scenario'!$B$111</c:f>
              <c:strCache>
                <c:ptCount val="1"/>
                <c:pt idx="0">
                  <c:v>Yield loss</c:v>
                </c:pt>
              </c:strCache>
            </c:strRef>
          </c:tx>
          <c:invertIfNegative val="0"/>
          <c:cat>
            <c:numRef>
              <c:f>'Basic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'Basic scenario'!$E$111:$L$111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768192"/>
        <c:axId val="229643008"/>
      </c:barChart>
      <c:lineChart>
        <c:grouping val="standard"/>
        <c:varyColors val="0"/>
        <c:ser>
          <c:idx val="6"/>
          <c:order val="2"/>
          <c:tx>
            <c:strRef>
              <c:f>'Basic scenario'!$B$54</c:f>
              <c:strCache>
                <c:ptCount val="1"/>
                <c:pt idx="0">
                  <c:v>Total costs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#,;[Red]\-#,###," sourceLinked="0"/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'Basic scenario'!$E$7:$Q$8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'Basic scenario'!$E$54:$L$54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'Basic scenario'!$B$56</c:f>
              <c:strCache>
                <c:ptCount val="1"/>
                <c:pt idx="0">
                  <c:v>Sales / Revenue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'Basic scenario'!$E$7:$Q$8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'Basic scenario'!$E$56:$Q$56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68192"/>
        <c:axId val="229643008"/>
      </c:lineChart>
      <c:catAx>
        <c:axId val="229768192"/>
        <c:scaling>
          <c:orientation val="minMax"/>
        </c:scaling>
        <c:delete val="0"/>
        <c:axPos val="b"/>
        <c:numFmt formatCode="0_ ;[Red]\-0\ 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29643008"/>
        <c:crosses val="autoZero"/>
        <c:auto val="1"/>
        <c:lblAlgn val="ctr"/>
        <c:lblOffset val="100"/>
        <c:noMultiLvlLbl val="0"/>
      </c:catAx>
      <c:valAx>
        <c:axId val="229643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[mEur]</a:t>
                </a:r>
              </a:p>
            </c:rich>
          </c:tx>
          <c:layout>
            <c:manualLayout>
              <c:xMode val="edge"/>
              <c:yMode val="edge"/>
              <c:x val="8.6721018612482444E-3"/>
              <c:y val="7.4989888559012105E-2"/>
            </c:manualLayout>
          </c:layout>
          <c:overlay val="0"/>
        </c:title>
        <c:numFmt formatCode="#,###,;[Red]\-#,###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29768192"/>
        <c:crosses val="autoZero"/>
        <c:crossBetween val="between"/>
      </c:valAx>
      <c:spPr>
        <a:noFill/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76542711559296672"/>
          <c:y val="0.1808437103769048"/>
          <c:w val="0.23457287579174865"/>
          <c:h val="0.75245793828089891"/>
        </c:manualLayout>
      </c:layout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noFill/>
    <a:ln>
      <a:solidFill>
        <a:schemeClr val="bg1">
          <a:lumMod val="75000"/>
        </a:schemeClr>
      </a:solidFill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34740825882863E-2"/>
          <c:y val="0.19679910502990405"/>
          <c:w val="0.86451614838467405"/>
          <c:h val="0.559943355296809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'Basic scenario'!$B$61</c:f>
              <c:strCache>
                <c:ptCount val="1"/>
                <c:pt idx="0">
                  <c:v>Cashflow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'Basic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'Basic scenario'!$E$61:$Q$61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29681792"/>
        <c:axId val="229691776"/>
      </c:barChart>
      <c:lineChart>
        <c:grouping val="standard"/>
        <c:varyColors val="0"/>
        <c:ser>
          <c:idx val="3"/>
          <c:order val="1"/>
          <c:tx>
            <c:strRef>
              <c:f>'Basic scenario'!$B$62</c:f>
              <c:strCache>
                <c:ptCount val="1"/>
                <c:pt idx="0">
                  <c:v>NPV (net present value)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numFmt formatCode="#,###,;[Red]\-#,###," sourceLinked="0"/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'Basic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'Basic scenario'!$E$62:$Q$62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681792"/>
        <c:axId val="229691776"/>
      </c:lineChart>
      <c:catAx>
        <c:axId val="229681792"/>
        <c:scaling>
          <c:orientation val="minMax"/>
        </c:scaling>
        <c:delete val="0"/>
        <c:axPos val="b"/>
        <c:numFmt formatCode="0_ ;[Red]\-0\ " sourceLinked="1"/>
        <c:majorTickMark val="out"/>
        <c:minorTickMark val="none"/>
        <c:tickLblPos val="low"/>
        <c:txPr>
          <a:bodyPr/>
          <a:lstStyle/>
          <a:p>
            <a:pPr>
              <a:defRPr sz="1200"/>
            </a:pPr>
            <a:endParaRPr lang="de-DE"/>
          </a:p>
        </c:txPr>
        <c:crossAx val="229691776"/>
        <c:crosses val="autoZero"/>
        <c:auto val="1"/>
        <c:lblAlgn val="ctr"/>
        <c:lblOffset val="200"/>
        <c:noMultiLvlLbl val="0"/>
      </c:catAx>
      <c:valAx>
        <c:axId val="229691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[mEur]</a:t>
                </a:r>
              </a:p>
            </c:rich>
          </c:tx>
          <c:layout>
            <c:manualLayout>
              <c:xMode val="edge"/>
              <c:yMode val="edge"/>
              <c:x val="8.6721018612482444E-3"/>
              <c:y val="8.3733057957919202E-2"/>
            </c:manualLayout>
          </c:layout>
          <c:overlay val="0"/>
        </c:title>
        <c:numFmt formatCode="#,###,;[Red]\-#,###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29681792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noFill/>
    <a:ln>
      <a:solidFill>
        <a:schemeClr val="bg1">
          <a:lumMod val="75000"/>
        </a:schemeClr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34740825882863E-2"/>
          <c:y val="0.19679910502990405"/>
          <c:w val="0.66213523394540041"/>
          <c:h val="0.686719160104986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'Optimistic scenario'!$B$70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scenario'!$E$51:$Q$51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1"/>
          <c:tx>
            <c:strRef>
              <c:f>'Optimistic scenario'!$B$73</c:f>
              <c:strCache>
                <c:ptCount val="1"/>
                <c:pt idx="0">
                  <c:v>SG&amp;A</c:v>
                </c:pt>
              </c:strCache>
            </c:strRef>
          </c:tx>
          <c:spPr>
            <a:solidFill>
              <a:srgbClr val="E23EDA"/>
            </a:solidFill>
          </c:spPr>
          <c:invertIfNegative val="0"/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scenario'!$E$54:$Q$54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4"/>
          <c:tx>
            <c:strRef>
              <c:f>'Optimistic scenario'!$B$100</c:f>
              <c:strCache>
                <c:ptCount val="1"/>
                <c:pt idx="0">
                  <c:v>Feasibility studies, permissions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scenario'!$E$100:$Q$100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5"/>
          <c:tx>
            <c:strRef>
              <c:f>'Optimistic scenario'!$B$102</c:f>
              <c:strCache>
                <c:ptCount val="1"/>
                <c:pt idx="0">
                  <c:v>Depreciation of equipment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scenario'!$E$102:$Q$102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er>
          <c:idx val="0"/>
          <c:order val="6"/>
          <c:tx>
            <c:strRef>
              <c:f>'Optimistic scenario'!$B$104</c:f>
              <c:strCache>
                <c:ptCount val="1"/>
                <c:pt idx="0">
                  <c:v>Depreciation of buildings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scenario'!$E$104:$Q$104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7"/>
          <c:tx>
            <c:strRef>
              <c:f>'Optimistic scenario'!$B$106</c:f>
              <c:strCache>
                <c:ptCount val="1"/>
                <c:pt idx="0">
                  <c:v>Materials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scenario'!$E$106:$Q$106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8"/>
          <c:tx>
            <c:strRef>
              <c:f>'Optimistic scenario'!$B$108</c:f>
              <c:strCache>
                <c:ptCount val="1"/>
                <c:pt idx="0">
                  <c:v>Patents</c:v>
                </c:pt>
              </c:strCache>
            </c:strRef>
          </c:tx>
          <c:spPr>
            <a:ln w="28575"/>
          </c:spPr>
          <c:invertIfNegative val="0"/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scenario'!$E$108:$Q$108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9"/>
          <c:tx>
            <c:strRef>
              <c:f>'Optimistic scenario'!$B$110</c:f>
              <c:strCache>
                <c:ptCount val="1"/>
                <c:pt idx="0">
                  <c:v>Personnel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scenario'!$E$110:$Q$110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'Optimistic scenario'!$B$112</c:f>
              <c:strCache>
                <c:ptCount val="1"/>
                <c:pt idx="0">
                  <c:v>Yield loss</c:v>
                </c:pt>
              </c:strCache>
            </c:strRef>
          </c:tx>
          <c:invertIfNegative val="0"/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scenario'!$E$112:$Q$112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281600"/>
        <c:axId val="230283136"/>
      </c:barChart>
      <c:lineChart>
        <c:grouping val="standard"/>
        <c:varyColors val="0"/>
        <c:ser>
          <c:idx val="6"/>
          <c:order val="2"/>
          <c:tx>
            <c:strRef>
              <c:f>'Optimistic scenario'!$B$55</c:f>
              <c:strCache>
                <c:ptCount val="1"/>
                <c:pt idx="0">
                  <c:v>Total costs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#,;[Red]\-#,###," sourceLinked="0"/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scenario'!$E$55:$Q$55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'Optimistic scenario'!$B$57</c:f>
              <c:strCache>
                <c:ptCount val="1"/>
                <c:pt idx="0">
                  <c:v>Sales / Revenue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scenario'!$E$57:$Q$57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281600"/>
        <c:axId val="230283136"/>
      </c:lineChart>
      <c:catAx>
        <c:axId val="230281600"/>
        <c:scaling>
          <c:orientation val="minMax"/>
        </c:scaling>
        <c:delete val="0"/>
        <c:axPos val="b"/>
        <c:numFmt formatCode="0_ ;[Red]\-0\ 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30283136"/>
        <c:crosses val="autoZero"/>
        <c:auto val="1"/>
        <c:lblAlgn val="ctr"/>
        <c:lblOffset val="100"/>
        <c:noMultiLvlLbl val="0"/>
      </c:catAx>
      <c:valAx>
        <c:axId val="230283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[mEur]</a:t>
                </a:r>
              </a:p>
            </c:rich>
          </c:tx>
          <c:layout>
            <c:manualLayout>
              <c:xMode val="edge"/>
              <c:yMode val="edge"/>
              <c:x val="8.6721018612482444E-3"/>
              <c:y val="7.4989888559012105E-2"/>
            </c:manualLayout>
          </c:layout>
          <c:overlay val="0"/>
        </c:title>
        <c:numFmt formatCode="#,###,;[Red]\-#,###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30281600"/>
        <c:crosses val="autoZero"/>
        <c:crossBetween val="between"/>
      </c:valAx>
      <c:spPr>
        <a:noFill/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76542711559296672"/>
          <c:y val="0.1808437103769048"/>
          <c:w val="0.23457287579174865"/>
          <c:h val="0.75245793828089891"/>
        </c:manualLayout>
      </c:layout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noFill/>
    <a:ln>
      <a:solidFill>
        <a:schemeClr val="bg1">
          <a:lumMod val="75000"/>
        </a:schemeClr>
      </a:solidFill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34740825882863E-2"/>
          <c:y val="0.19679910502990405"/>
          <c:w val="0.86451614838467405"/>
          <c:h val="0.559943355296809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'Optimistic scenario'!$B$62</c:f>
              <c:strCache>
                <c:ptCount val="1"/>
                <c:pt idx="0">
                  <c:v>Cashflow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scenario'!$E$62:$Q$62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29928960"/>
        <c:axId val="229930496"/>
      </c:barChart>
      <c:lineChart>
        <c:grouping val="standard"/>
        <c:varyColors val="0"/>
        <c:ser>
          <c:idx val="3"/>
          <c:order val="1"/>
          <c:tx>
            <c:strRef>
              <c:f>'Optimistic scenario'!$B$63</c:f>
              <c:strCache>
                <c:ptCount val="1"/>
                <c:pt idx="0">
                  <c:v>NPV (net present value)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numFmt formatCode="#,###,;[Red]\-#,###," sourceLinked="0"/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'Optimistic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'Optimistic scenario'!$E$63:$Q$63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28960"/>
        <c:axId val="229930496"/>
      </c:lineChart>
      <c:catAx>
        <c:axId val="229928960"/>
        <c:scaling>
          <c:orientation val="minMax"/>
        </c:scaling>
        <c:delete val="0"/>
        <c:axPos val="b"/>
        <c:numFmt formatCode="0_ ;[Red]\-0\ " sourceLinked="1"/>
        <c:majorTickMark val="out"/>
        <c:minorTickMark val="none"/>
        <c:tickLblPos val="low"/>
        <c:txPr>
          <a:bodyPr/>
          <a:lstStyle/>
          <a:p>
            <a:pPr>
              <a:defRPr sz="1200"/>
            </a:pPr>
            <a:endParaRPr lang="de-DE"/>
          </a:p>
        </c:txPr>
        <c:crossAx val="229930496"/>
        <c:crosses val="autoZero"/>
        <c:auto val="1"/>
        <c:lblAlgn val="ctr"/>
        <c:lblOffset val="200"/>
        <c:noMultiLvlLbl val="0"/>
      </c:catAx>
      <c:valAx>
        <c:axId val="229930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[mEur]</a:t>
                </a:r>
              </a:p>
            </c:rich>
          </c:tx>
          <c:layout>
            <c:manualLayout>
              <c:xMode val="edge"/>
              <c:yMode val="edge"/>
              <c:x val="8.6721018612482444E-3"/>
              <c:y val="8.3733057957919202E-2"/>
            </c:manualLayout>
          </c:layout>
          <c:overlay val="0"/>
        </c:title>
        <c:numFmt formatCode="#,###,;[Red]\-#,###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29928960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noFill/>
    <a:ln>
      <a:solidFill>
        <a:schemeClr val="bg1">
          <a:lumMod val="75000"/>
        </a:schemeClr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34740825882863E-2"/>
          <c:y val="0.19679910502990405"/>
          <c:w val="0.66213523394540041"/>
          <c:h val="0.686719160104986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'Pessimistic scenario'!$B$70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numRef>
              <c:f>'Pessimistic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'Pessimistic scenario'!$E$51:$L$51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1"/>
          <c:tx>
            <c:strRef>
              <c:f>'Pessimistic scenario'!$B$73</c:f>
              <c:strCache>
                <c:ptCount val="1"/>
                <c:pt idx="0">
                  <c:v>SG&amp;A</c:v>
                </c:pt>
              </c:strCache>
            </c:strRef>
          </c:tx>
          <c:spPr>
            <a:solidFill>
              <a:srgbClr val="E23EDA"/>
            </a:solidFill>
          </c:spPr>
          <c:invertIfNegative val="0"/>
          <c:cat>
            <c:numRef>
              <c:f>'Pessimistic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'Pessimistic scenario'!$E$54:$L$54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4"/>
          <c:tx>
            <c:strRef>
              <c:f>'Pessimistic scenario'!$B$100</c:f>
              <c:strCache>
                <c:ptCount val="1"/>
                <c:pt idx="0">
                  <c:v>Feasibility studies, permissions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numRef>
              <c:f>'Pessimistic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'Pessimistic scenario'!$E$100:$L$100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5"/>
          <c:tx>
            <c:strRef>
              <c:f>'Pessimistic scenario'!$B$102</c:f>
              <c:strCache>
                <c:ptCount val="1"/>
                <c:pt idx="0">
                  <c:v>Depreciation of equipment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'Pessimistic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'Pessimistic scenario'!$E$102:$L$102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0"/>
          <c:order val="6"/>
          <c:tx>
            <c:strRef>
              <c:f>'Pessimistic scenario'!$B$104</c:f>
              <c:strCache>
                <c:ptCount val="1"/>
                <c:pt idx="0">
                  <c:v>Depreciation of buildings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'Pessimistic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'Pessimistic scenario'!$E$104:$L$104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9"/>
          <c:order val="7"/>
          <c:tx>
            <c:strRef>
              <c:f>'Pessimistic scenario'!$B$106</c:f>
              <c:strCache>
                <c:ptCount val="1"/>
                <c:pt idx="0">
                  <c:v>Materials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'Pessimistic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'Pessimistic scenario'!$E$106:$L$106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8"/>
          <c:order val="8"/>
          <c:tx>
            <c:strRef>
              <c:f>'Pessimistic scenario'!$B$108</c:f>
              <c:strCache>
                <c:ptCount val="1"/>
                <c:pt idx="0">
                  <c:v>Patents</c:v>
                </c:pt>
              </c:strCache>
            </c:strRef>
          </c:tx>
          <c:spPr>
            <a:ln w="28575"/>
          </c:spPr>
          <c:invertIfNegative val="0"/>
          <c:cat>
            <c:numRef>
              <c:f>'Pessimistic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'Pessimistic scenario'!$E$108:$L$108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9"/>
          <c:tx>
            <c:strRef>
              <c:f>'Pessimistic scenario'!$B$110</c:f>
              <c:strCache>
                <c:ptCount val="1"/>
                <c:pt idx="0">
                  <c:v>Personnel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'Pessimistic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'Pessimistic scenario'!$E$110:$L$110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'Pessimistic scenario'!$B$112</c:f>
              <c:strCache>
                <c:ptCount val="1"/>
                <c:pt idx="0">
                  <c:v>Yield loss</c:v>
                </c:pt>
              </c:strCache>
            </c:strRef>
          </c:tx>
          <c:invertIfNegative val="0"/>
          <c:cat>
            <c:numRef>
              <c:f>'Pessimistic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'Pessimistic scenario'!$E$112:$L$112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086912"/>
        <c:axId val="230092800"/>
      </c:barChart>
      <c:lineChart>
        <c:grouping val="standard"/>
        <c:varyColors val="0"/>
        <c:ser>
          <c:idx val="6"/>
          <c:order val="2"/>
          <c:tx>
            <c:strRef>
              <c:f>'Pessimistic scenario'!$B$55</c:f>
              <c:strCache>
                <c:ptCount val="1"/>
                <c:pt idx="0">
                  <c:v>Total costs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#,;[Red]\-#,###," sourceLinked="0"/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'Pessimistic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'Pessimistic scenario'!$E$55:$L$55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'Pessimistic scenario'!$B$57</c:f>
              <c:strCache>
                <c:ptCount val="1"/>
                <c:pt idx="0">
                  <c:v>Sales / Revenue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'Pessimistic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'Pessimistic scenario'!$E$57:$Q$57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086912"/>
        <c:axId val="230092800"/>
      </c:lineChart>
      <c:catAx>
        <c:axId val="230086912"/>
        <c:scaling>
          <c:orientation val="minMax"/>
        </c:scaling>
        <c:delete val="0"/>
        <c:axPos val="b"/>
        <c:numFmt formatCode="0_ ;[Red]\-0\ 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30092800"/>
        <c:crosses val="autoZero"/>
        <c:auto val="1"/>
        <c:lblAlgn val="ctr"/>
        <c:lblOffset val="100"/>
        <c:noMultiLvlLbl val="0"/>
      </c:catAx>
      <c:valAx>
        <c:axId val="230092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[mEur]</a:t>
                </a:r>
              </a:p>
            </c:rich>
          </c:tx>
          <c:layout>
            <c:manualLayout>
              <c:xMode val="edge"/>
              <c:yMode val="edge"/>
              <c:x val="8.6721018612482444E-3"/>
              <c:y val="7.4989888559012105E-2"/>
            </c:manualLayout>
          </c:layout>
          <c:overlay val="0"/>
        </c:title>
        <c:numFmt formatCode="#,###,;[Red]\-#,###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30086912"/>
        <c:crosses val="autoZero"/>
        <c:crossBetween val="between"/>
      </c:valAx>
      <c:spPr>
        <a:noFill/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76542711559296672"/>
          <c:y val="0.1808437103769048"/>
          <c:w val="0.23457287579174865"/>
          <c:h val="0.75245793828089891"/>
        </c:manualLayout>
      </c:layout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noFill/>
    <a:ln>
      <a:solidFill>
        <a:schemeClr val="bg1">
          <a:lumMod val="75000"/>
        </a:schemeClr>
      </a:solidFill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34740825882863E-2"/>
          <c:y val="0.19679910502990405"/>
          <c:w val="0.86451614838467405"/>
          <c:h val="0.559943355296809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'Pessimistic scenario'!$B$62</c:f>
              <c:strCache>
                <c:ptCount val="1"/>
                <c:pt idx="0">
                  <c:v>Cashflow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'Pessimistic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'Pessimistic scenario'!$E$62:$L$62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30130816"/>
        <c:axId val="230132352"/>
      </c:barChart>
      <c:lineChart>
        <c:grouping val="standard"/>
        <c:varyColors val="0"/>
        <c:ser>
          <c:idx val="3"/>
          <c:order val="1"/>
          <c:tx>
            <c:strRef>
              <c:f>'Pessimistic scenario'!$B$63</c:f>
              <c:strCache>
                <c:ptCount val="1"/>
                <c:pt idx="0">
                  <c:v>NPV (net present value)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numFmt formatCode="#,###,;[Red]\-#,###," sourceLinked="0"/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'Pessimistic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'Pessimistic scenario'!$E$63:$Q$63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30816"/>
        <c:axId val="230132352"/>
      </c:lineChart>
      <c:catAx>
        <c:axId val="230130816"/>
        <c:scaling>
          <c:orientation val="minMax"/>
        </c:scaling>
        <c:delete val="0"/>
        <c:axPos val="b"/>
        <c:numFmt formatCode="0_ ;[Red]\-0\ " sourceLinked="1"/>
        <c:majorTickMark val="out"/>
        <c:minorTickMark val="none"/>
        <c:tickLblPos val="low"/>
        <c:txPr>
          <a:bodyPr/>
          <a:lstStyle/>
          <a:p>
            <a:pPr>
              <a:defRPr sz="1200"/>
            </a:pPr>
            <a:endParaRPr lang="de-DE"/>
          </a:p>
        </c:txPr>
        <c:crossAx val="230132352"/>
        <c:crosses val="autoZero"/>
        <c:auto val="1"/>
        <c:lblAlgn val="ctr"/>
        <c:lblOffset val="200"/>
        <c:noMultiLvlLbl val="0"/>
      </c:catAx>
      <c:valAx>
        <c:axId val="230132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[mEur]</a:t>
                </a:r>
              </a:p>
            </c:rich>
          </c:tx>
          <c:layout>
            <c:manualLayout>
              <c:xMode val="edge"/>
              <c:yMode val="edge"/>
              <c:x val="8.6721018612482444E-3"/>
              <c:y val="8.3733057957919202E-2"/>
            </c:manualLayout>
          </c:layout>
          <c:overlay val="0"/>
        </c:title>
        <c:numFmt formatCode="#,###,;[Red]\-#,###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30130816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noFill/>
    <a:ln>
      <a:solidFill>
        <a:schemeClr val="bg1">
          <a:lumMod val="75000"/>
        </a:schemeClr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34740825882863E-2"/>
          <c:y val="0.19679910502990405"/>
          <c:w val="0.66213523394540041"/>
          <c:h val="0.686719160104986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'Counterfactual scenario'!$B$70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numRef>
              <c:f>'Counterfactual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'Counterfactual scenario'!$E$51:$L$51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1"/>
          <c:tx>
            <c:strRef>
              <c:f>'Counterfactual scenario'!$B$73</c:f>
              <c:strCache>
                <c:ptCount val="1"/>
                <c:pt idx="0">
                  <c:v>SG&amp;A</c:v>
                </c:pt>
              </c:strCache>
            </c:strRef>
          </c:tx>
          <c:spPr>
            <a:solidFill>
              <a:srgbClr val="E23EDA"/>
            </a:solidFill>
          </c:spPr>
          <c:invertIfNegative val="0"/>
          <c:cat>
            <c:numRef>
              <c:f>'Counterfactual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'Counterfactual scenario'!$E$54:$L$54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4"/>
          <c:tx>
            <c:strRef>
              <c:f>'Counterfactual scenario'!$B$100</c:f>
              <c:strCache>
                <c:ptCount val="1"/>
                <c:pt idx="0">
                  <c:v>Feasibility studies, permissions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numRef>
              <c:f>'Counterfactual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'Counterfactual scenario'!$E$100:$L$100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5"/>
          <c:tx>
            <c:strRef>
              <c:f>'Counterfactual scenario'!$B$102</c:f>
              <c:strCache>
                <c:ptCount val="1"/>
                <c:pt idx="0">
                  <c:v>Depreciation of equipment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'Counterfactual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'Counterfactual scenario'!$E$102:$L$102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0"/>
          <c:order val="6"/>
          <c:tx>
            <c:strRef>
              <c:f>'Counterfactual scenario'!$B$104</c:f>
              <c:strCache>
                <c:ptCount val="1"/>
                <c:pt idx="0">
                  <c:v>Depreciation of buildings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'Counterfactual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'Counterfactual scenario'!$E$104:$L$104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9"/>
          <c:order val="7"/>
          <c:tx>
            <c:strRef>
              <c:f>'Counterfactual scenario'!$B$106</c:f>
              <c:strCache>
                <c:ptCount val="1"/>
                <c:pt idx="0">
                  <c:v>Materials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'Counterfactual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'Counterfactual scenario'!$E$106:$L$106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8"/>
          <c:order val="8"/>
          <c:tx>
            <c:strRef>
              <c:f>'Counterfactual scenario'!$B$108</c:f>
              <c:strCache>
                <c:ptCount val="1"/>
                <c:pt idx="0">
                  <c:v>Patents</c:v>
                </c:pt>
              </c:strCache>
            </c:strRef>
          </c:tx>
          <c:spPr>
            <a:ln w="28575"/>
          </c:spPr>
          <c:invertIfNegative val="0"/>
          <c:cat>
            <c:numRef>
              <c:f>'Counterfactual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'Counterfactual scenario'!$E$108:$L$108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9"/>
          <c:tx>
            <c:strRef>
              <c:f>'Counterfactual scenario'!$B$110</c:f>
              <c:strCache>
                <c:ptCount val="1"/>
                <c:pt idx="0">
                  <c:v>Personnel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'Counterfactual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'Counterfactual scenario'!$E$110:$L$110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'Counterfactual scenario'!$B$112</c:f>
              <c:strCache>
                <c:ptCount val="1"/>
                <c:pt idx="0">
                  <c:v>Yield loss</c:v>
                </c:pt>
              </c:strCache>
            </c:strRef>
          </c:tx>
          <c:invertIfNegative val="0"/>
          <c:cat>
            <c:numRef>
              <c:f>'Counterfactual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'Counterfactual scenario'!$E$112:$L$112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462976"/>
        <c:axId val="230464512"/>
      </c:barChart>
      <c:lineChart>
        <c:grouping val="standard"/>
        <c:varyColors val="0"/>
        <c:ser>
          <c:idx val="6"/>
          <c:order val="2"/>
          <c:tx>
            <c:strRef>
              <c:f>'Counterfactual scenario'!$B$55</c:f>
              <c:strCache>
                <c:ptCount val="1"/>
                <c:pt idx="0">
                  <c:v>Total costs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#,;[Red]\-#,###," sourceLinked="0"/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'Counterfactual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'Counterfactual scenario'!$E$55:$L$55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'Counterfactual scenario'!$B$57</c:f>
              <c:strCache>
                <c:ptCount val="1"/>
                <c:pt idx="0">
                  <c:v>Sales / Revenue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'Counterfactual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'Counterfactual scenario'!$E$57:$Q$57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62976"/>
        <c:axId val="230464512"/>
      </c:lineChart>
      <c:catAx>
        <c:axId val="230462976"/>
        <c:scaling>
          <c:orientation val="minMax"/>
        </c:scaling>
        <c:delete val="0"/>
        <c:axPos val="b"/>
        <c:numFmt formatCode="0_ ;[Red]\-0\ 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30464512"/>
        <c:crosses val="autoZero"/>
        <c:auto val="1"/>
        <c:lblAlgn val="ctr"/>
        <c:lblOffset val="100"/>
        <c:noMultiLvlLbl val="0"/>
      </c:catAx>
      <c:valAx>
        <c:axId val="23046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[mEur]</a:t>
                </a:r>
              </a:p>
            </c:rich>
          </c:tx>
          <c:layout>
            <c:manualLayout>
              <c:xMode val="edge"/>
              <c:yMode val="edge"/>
              <c:x val="8.6721018612482444E-3"/>
              <c:y val="7.4989888559012105E-2"/>
            </c:manualLayout>
          </c:layout>
          <c:overlay val="0"/>
        </c:title>
        <c:numFmt formatCode="#,###,;[Red]\-#,###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30462976"/>
        <c:crosses val="autoZero"/>
        <c:crossBetween val="between"/>
      </c:valAx>
      <c:spPr>
        <a:noFill/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76542711559296672"/>
          <c:y val="0.1808437103769048"/>
          <c:w val="0.23457287579174865"/>
          <c:h val="0.75245793828089891"/>
        </c:manualLayout>
      </c:layout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noFill/>
    <a:ln>
      <a:solidFill>
        <a:schemeClr val="bg1">
          <a:lumMod val="75000"/>
        </a:schemeClr>
      </a:solidFill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34740825882863E-2"/>
          <c:y val="0.19679910502990405"/>
          <c:w val="0.86451614838467405"/>
          <c:h val="0.559943355296809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'Counterfactual scenario'!$B$62</c:f>
              <c:strCache>
                <c:ptCount val="1"/>
                <c:pt idx="0">
                  <c:v>Cashflow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'Counterfactual scenario'!$E$7:$L$7</c:f>
              <c:numCache>
                <c:formatCode>0_ ;[Red]\-0\ 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'Counterfactual scenario'!$E$62:$L$62</c:f>
              <c:numCache>
                <c:formatCode>#,##0_ ;[Red]\-#,##0\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30489088"/>
        <c:axId val="230503168"/>
      </c:barChart>
      <c:lineChart>
        <c:grouping val="standard"/>
        <c:varyColors val="0"/>
        <c:ser>
          <c:idx val="3"/>
          <c:order val="1"/>
          <c:tx>
            <c:strRef>
              <c:f>'Counterfactual scenario'!$B$63</c:f>
              <c:strCache>
                <c:ptCount val="1"/>
                <c:pt idx="0">
                  <c:v>NPV (net present value)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numFmt formatCode="#,###,;[Red]\-#,###," sourceLinked="0"/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'Counterfactual scenario'!$E$7:$Q$7</c:f>
              <c:strCache>
                <c:ptCount val="13"/>
                <c:pt idx="0">
                  <c:v>2017 </c:v>
                </c:pt>
                <c:pt idx="1">
                  <c:v>2018 </c:v>
                </c:pt>
                <c:pt idx="2">
                  <c:v>2019 </c:v>
                </c:pt>
                <c:pt idx="3">
                  <c:v>2020 </c:v>
                </c:pt>
                <c:pt idx="4">
                  <c:v>2021 </c:v>
                </c:pt>
                <c:pt idx="5">
                  <c:v>2022 </c:v>
                </c:pt>
                <c:pt idx="6">
                  <c:v>2023 </c:v>
                </c:pt>
                <c:pt idx="7">
                  <c:v>2024 </c:v>
                </c:pt>
                <c:pt idx="8">
                  <c:v>2025 </c:v>
                </c:pt>
                <c:pt idx="9">
                  <c:v>2026 </c:v>
                </c:pt>
                <c:pt idx="10">
                  <c:v>2027 </c:v>
                </c:pt>
                <c:pt idx="11">
                  <c:v>2028 </c:v>
                </c:pt>
                <c:pt idx="12">
                  <c:v>…</c:v>
                </c:pt>
              </c:strCache>
            </c:strRef>
          </c:cat>
          <c:val>
            <c:numRef>
              <c:f>'Counterfactual scenario'!$E$63:$Q$63</c:f>
              <c:numCache>
                <c:formatCode>#,##0_ ;[Red]\-#,##0\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89088"/>
        <c:axId val="230503168"/>
      </c:lineChart>
      <c:catAx>
        <c:axId val="230489088"/>
        <c:scaling>
          <c:orientation val="minMax"/>
        </c:scaling>
        <c:delete val="0"/>
        <c:axPos val="b"/>
        <c:numFmt formatCode="0_ ;[Red]\-0\ " sourceLinked="1"/>
        <c:majorTickMark val="out"/>
        <c:minorTickMark val="none"/>
        <c:tickLblPos val="low"/>
        <c:txPr>
          <a:bodyPr/>
          <a:lstStyle/>
          <a:p>
            <a:pPr>
              <a:defRPr sz="1200"/>
            </a:pPr>
            <a:endParaRPr lang="de-DE"/>
          </a:p>
        </c:txPr>
        <c:crossAx val="230503168"/>
        <c:crosses val="autoZero"/>
        <c:auto val="1"/>
        <c:lblAlgn val="ctr"/>
        <c:lblOffset val="200"/>
        <c:noMultiLvlLbl val="0"/>
      </c:catAx>
      <c:valAx>
        <c:axId val="230503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[mEur]</a:t>
                </a:r>
              </a:p>
            </c:rich>
          </c:tx>
          <c:layout>
            <c:manualLayout>
              <c:xMode val="edge"/>
              <c:yMode val="edge"/>
              <c:x val="8.6721018612482444E-3"/>
              <c:y val="8.3733057957919202E-2"/>
            </c:manualLayout>
          </c:layout>
          <c:overlay val="0"/>
        </c:title>
        <c:numFmt formatCode="#,###,;[Red]\-#,###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230489088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noFill/>
    <a:ln>
      <a:solidFill>
        <a:schemeClr val="bg1">
          <a:lumMod val="75000"/>
        </a:schemeClr>
      </a:solidFill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323104</xdr:colOff>
      <xdr:row>6</xdr:row>
      <xdr:rowOff>40820</xdr:rowOff>
    </xdr:from>
    <xdr:ext cx="9174681" cy="6041571"/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19</xdr:col>
      <xdr:colOff>421821</xdr:colOff>
      <xdr:row>50</xdr:row>
      <xdr:rowOff>188272</xdr:rowOff>
    </xdr:from>
    <xdr:ext cx="9198428" cy="2905126"/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323104</xdr:colOff>
      <xdr:row>5</xdr:row>
      <xdr:rowOff>81641</xdr:rowOff>
    </xdr:from>
    <xdr:ext cx="9174681" cy="6041571"/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19</xdr:col>
      <xdr:colOff>312964</xdr:colOff>
      <xdr:row>51</xdr:row>
      <xdr:rowOff>177386</xdr:rowOff>
    </xdr:from>
    <xdr:ext cx="9198428" cy="2905126"/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323104</xdr:colOff>
      <xdr:row>5</xdr:row>
      <xdr:rowOff>81641</xdr:rowOff>
    </xdr:from>
    <xdr:ext cx="9174681" cy="6041571"/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19</xdr:col>
      <xdr:colOff>312964</xdr:colOff>
      <xdr:row>51</xdr:row>
      <xdr:rowOff>177386</xdr:rowOff>
    </xdr:from>
    <xdr:ext cx="9198428" cy="2905126"/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323104</xdr:colOff>
      <xdr:row>5</xdr:row>
      <xdr:rowOff>81641</xdr:rowOff>
    </xdr:from>
    <xdr:ext cx="9174681" cy="6041571"/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19</xdr:col>
      <xdr:colOff>312964</xdr:colOff>
      <xdr:row>51</xdr:row>
      <xdr:rowOff>177386</xdr:rowOff>
    </xdr:from>
    <xdr:ext cx="9198428" cy="2905126"/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12"/>
  <sheetViews>
    <sheetView showGridLines="0"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L52" sqref="L52"/>
    </sheetView>
  </sheetViews>
  <sheetFormatPr baseColWidth="10" defaultColWidth="11.44140625" defaultRowHeight="14.4" outlineLevelRow="1" x14ac:dyDescent="0.3"/>
  <cols>
    <col min="1" max="1" width="4.5546875" bestFit="1" customWidth="1"/>
    <col min="2" max="2" width="13.21875" customWidth="1"/>
    <col min="3" max="3" width="68.77734375" customWidth="1"/>
    <col min="4" max="4" width="5.77734375" customWidth="1"/>
    <col min="5" max="18" width="14.21875" customWidth="1"/>
    <col min="19" max="19" width="1.21875" customWidth="1"/>
    <col min="20" max="20" width="28.77734375" customWidth="1"/>
  </cols>
  <sheetData>
    <row r="1" spans="2:28" s="71" customFormat="1" ht="24" customHeight="1" x14ac:dyDescent="0.35">
      <c r="B1" s="79" t="s">
        <v>24</v>
      </c>
      <c r="C1" s="79"/>
      <c r="E1" s="72"/>
      <c r="F1" s="72"/>
      <c r="H1" s="73"/>
      <c r="I1" s="73"/>
      <c r="J1" s="73"/>
      <c r="K1" s="73"/>
      <c r="L1" s="72"/>
      <c r="M1" s="72"/>
      <c r="N1" s="72"/>
      <c r="O1" s="72"/>
      <c r="P1" s="72"/>
      <c r="Q1" s="72"/>
    </row>
    <row r="2" spans="2:28" ht="18" x14ac:dyDescent="0.35">
      <c r="E2" s="1"/>
      <c r="F2" s="1"/>
      <c r="H2" s="54"/>
      <c r="I2" s="54"/>
      <c r="J2" s="54"/>
      <c r="K2" s="54"/>
      <c r="L2" s="1"/>
      <c r="M2" s="1"/>
      <c r="N2" s="1"/>
      <c r="O2" s="1"/>
      <c r="P2" s="1"/>
      <c r="Q2" s="1"/>
      <c r="U2" s="120" t="s">
        <v>74</v>
      </c>
      <c r="V2" s="114"/>
      <c r="W2" s="115"/>
      <c r="X2" s="116"/>
      <c r="Y2" s="117"/>
    </row>
    <row r="3" spans="2:28" s="71" customFormat="1" ht="24" customHeight="1" x14ac:dyDescent="0.35">
      <c r="B3" s="75" t="s">
        <v>21</v>
      </c>
      <c r="C3" s="74"/>
      <c r="E3" s="72"/>
      <c r="F3" s="72"/>
      <c r="H3" s="73"/>
      <c r="I3" s="73"/>
      <c r="J3" s="73"/>
      <c r="K3" s="73"/>
      <c r="L3" s="72"/>
      <c r="M3" s="72"/>
      <c r="N3" s="72"/>
      <c r="O3" s="72"/>
      <c r="P3" s="72"/>
      <c r="Q3" s="72"/>
      <c r="U3" s="118" t="s">
        <v>75</v>
      </c>
      <c r="V3" s="122"/>
      <c r="W3" s="119"/>
      <c r="X3" s="164"/>
      <c r="Y3" s="126" t="s">
        <v>20</v>
      </c>
    </row>
    <row r="4" spans="2:28" s="71" customFormat="1" ht="36.75" customHeight="1" x14ac:dyDescent="0.35">
      <c r="B4" s="89" t="s">
        <v>22</v>
      </c>
      <c r="C4" s="158"/>
      <c r="E4" s="72"/>
      <c r="F4" s="72"/>
      <c r="H4" s="73"/>
      <c r="I4" s="73"/>
      <c r="J4" s="73"/>
      <c r="K4" s="73"/>
      <c r="L4" s="72"/>
      <c r="M4" s="72"/>
      <c r="N4" s="72"/>
      <c r="O4" s="72"/>
      <c r="P4" s="72"/>
      <c r="Q4" s="72"/>
      <c r="U4" s="118" t="s">
        <v>76</v>
      </c>
      <c r="V4" s="124"/>
      <c r="W4" s="125"/>
      <c r="X4" s="164"/>
      <c r="Y4" s="127" t="s">
        <v>20</v>
      </c>
    </row>
    <row r="5" spans="2:28" s="71" customFormat="1" ht="24" customHeight="1" x14ac:dyDescent="0.35">
      <c r="B5" s="75" t="s">
        <v>23</v>
      </c>
      <c r="C5" s="159"/>
      <c r="E5" s="74" t="s">
        <v>10</v>
      </c>
      <c r="F5" s="74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U5" s="145" t="s">
        <v>77</v>
      </c>
      <c r="V5" s="118"/>
      <c r="W5" s="119"/>
      <c r="X5" s="164"/>
      <c r="Y5" s="126" t="s">
        <v>20</v>
      </c>
    </row>
    <row r="6" spans="2:28" ht="30" customHeight="1" x14ac:dyDescent="0.3">
      <c r="E6" s="221" t="s">
        <v>81</v>
      </c>
      <c r="F6" s="221"/>
      <c r="G6" s="221"/>
      <c r="H6" s="222"/>
    </row>
    <row r="7" spans="2:28" ht="18" x14ac:dyDescent="0.3">
      <c r="B7" s="2"/>
      <c r="C7" s="2"/>
      <c r="D7" s="21" t="s">
        <v>9</v>
      </c>
      <c r="E7" s="24">
        <v>2017</v>
      </c>
      <c r="F7" s="24">
        <v>2018</v>
      </c>
      <c r="G7" s="24">
        <v>2019</v>
      </c>
      <c r="H7" s="171">
        <v>2020</v>
      </c>
      <c r="I7" s="24">
        <v>2021</v>
      </c>
      <c r="J7" s="24">
        <v>2022</v>
      </c>
      <c r="K7" s="24">
        <v>2023</v>
      </c>
      <c r="L7" s="24">
        <v>2024</v>
      </c>
      <c r="M7" s="24">
        <v>2025</v>
      </c>
      <c r="N7" s="24">
        <v>2026</v>
      </c>
      <c r="O7" s="24">
        <v>2027</v>
      </c>
      <c r="P7" s="24">
        <v>2028</v>
      </c>
      <c r="Q7" s="24" t="s">
        <v>82</v>
      </c>
      <c r="R7" s="23" t="s">
        <v>8</v>
      </c>
      <c r="U7" s="96" t="s">
        <v>68</v>
      </c>
      <c r="X7" s="7"/>
      <c r="Y7" s="7"/>
      <c r="Z7" s="1"/>
      <c r="AA7" s="1"/>
    </row>
    <row r="8" spans="2:28" ht="4.5" customHeight="1" x14ac:dyDescent="0.3">
      <c r="B8" s="2"/>
      <c r="C8" s="2"/>
      <c r="D8" s="6"/>
      <c r="E8" s="13"/>
      <c r="F8" s="13"/>
      <c r="G8" s="13"/>
      <c r="H8" s="172"/>
      <c r="I8" s="13"/>
      <c r="J8" s="13"/>
      <c r="K8" s="13"/>
      <c r="L8" s="13"/>
      <c r="M8" s="148"/>
      <c r="N8" s="148"/>
      <c r="O8" s="148"/>
      <c r="P8" s="148"/>
      <c r="Q8" s="148"/>
      <c r="R8" s="13"/>
      <c r="U8" s="1"/>
      <c r="V8" s="1"/>
      <c r="W8" s="1"/>
      <c r="X8" s="1"/>
      <c r="Y8" s="1"/>
      <c r="Z8" s="1"/>
      <c r="AA8" s="1"/>
      <c r="AB8" s="1"/>
    </row>
    <row r="9" spans="2:28" ht="17.25" customHeight="1" x14ac:dyDescent="0.3">
      <c r="B9" s="108" t="s">
        <v>57</v>
      </c>
      <c r="C9" s="109"/>
      <c r="D9" s="110"/>
      <c r="E9" s="110"/>
      <c r="F9" s="110"/>
      <c r="G9" s="110"/>
      <c r="H9" s="173"/>
      <c r="I9" s="110"/>
      <c r="J9" s="110"/>
      <c r="K9" s="110"/>
      <c r="L9" s="110"/>
      <c r="M9" s="110"/>
      <c r="N9" s="110"/>
      <c r="O9" s="110"/>
      <c r="P9" s="110"/>
      <c r="Q9" s="110"/>
      <c r="R9" s="190"/>
      <c r="S9" s="4"/>
      <c r="U9" s="1"/>
      <c r="V9" s="1"/>
      <c r="W9" s="1"/>
      <c r="X9" s="1"/>
      <c r="Y9" s="1"/>
      <c r="Z9" s="1"/>
      <c r="AA9" s="1"/>
      <c r="AB9" s="1"/>
    </row>
    <row r="10" spans="2:28" ht="4.5" customHeight="1" outlineLevel="1" x14ac:dyDescent="0.3">
      <c r="B10" s="2"/>
      <c r="C10" s="2"/>
      <c r="D10" s="6"/>
      <c r="E10" s="13"/>
      <c r="F10" s="13"/>
      <c r="G10" s="13"/>
      <c r="H10" s="172"/>
      <c r="I10" s="13"/>
      <c r="J10" s="13"/>
      <c r="K10" s="13"/>
      <c r="L10" s="13"/>
      <c r="M10" s="148"/>
      <c r="N10" s="148"/>
      <c r="O10" s="148"/>
      <c r="P10" s="148"/>
      <c r="Q10" s="148"/>
      <c r="R10" s="13"/>
      <c r="U10" s="1"/>
      <c r="V10" s="1"/>
      <c r="W10" s="1"/>
      <c r="X10" s="1"/>
      <c r="Y10" s="1"/>
      <c r="Z10" s="1"/>
      <c r="AA10" s="1"/>
      <c r="AB10" s="1"/>
    </row>
    <row r="11" spans="2:28" ht="17.25" customHeight="1" x14ac:dyDescent="0.3">
      <c r="B11" s="22" t="s">
        <v>14</v>
      </c>
      <c r="C11" s="53"/>
      <c r="D11" s="21" t="s">
        <v>7</v>
      </c>
      <c r="E11" s="106">
        <v>0</v>
      </c>
      <c r="F11" s="106">
        <v>0</v>
      </c>
      <c r="G11" s="106">
        <v>0</v>
      </c>
      <c r="H11" s="174">
        <v>0</v>
      </c>
      <c r="I11" s="106">
        <v>0</v>
      </c>
      <c r="J11" s="106">
        <v>0</v>
      </c>
      <c r="K11" s="106">
        <v>0</v>
      </c>
      <c r="L11" s="106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20">
        <f>SUM(E11:L11)</f>
        <v>0</v>
      </c>
      <c r="S11" s="4"/>
      <c r="U11" s="1"/>
    </row>
    <row r="12" spans="2:28" ht="4.5" customHeight="1" outlineLevel="1" x14ac:dyDescent="0.3">
      <c r="B12" s="2"/>
      <c r="C12" s="2"/>
      <c r="D12" s="6"/>
      <c r="E12" s="13"/>
      <c r="F12" s="13"/>
      <c r="G12" s="13"/>
      <c r="H12" s="172"/>
      <c r="I12" s="13"/>
      <c r="J12" s="13"/>
      <c r="K12" s="13"/>
      <c r="L12" s="13"/>
      <c r="M12" s="148"/>
      <c r="N12" s="148"/>
      <c r="O12" s="148"/>
      <c r="P12" s="148"/>
      <c r="Q12" s="148"/>
      <c r="R12" s="107"/>
      <c r="U12" s="1"/>
      <c r="V12" s="1"/>
      <c r="W12" s="1"/>
      <c r="X12" s="1"/>
      <c r="Y12" s="1"/>
      <c r="Z12" s="1"/>
      <c r="AA12" s="1"/>
      <c r="AB12" s="1"/>
    </row>
    <row r="13" spans="2:28" ht="17.25" customHeight="1" x14ac:dyDescent="0.3">
      <c r="B13" s="22" t="s">
        <v>26</v>
      </c>
      <c r="C13" s="53"/>
      <c r="D13" s="21" t="s">
        <v>7</v>
      </c>
      <c r="E13" s="106">
        <v>0</v>
      </c>
      <c r="F13" s="106">
        <v>0</v>
      </c>
      <c r="G13" s="106">
        <v>0</v>
      </c>
      <c r="H13" s="174">
        <v>0</v>
      </c>
      <c r="I13" s="106">
        <v>0</v>
      </c>
      <c r="J13" s="106">
        <v>0</v>
      </c>
      <c r="K13" s="106">
        <v>0</v>
      </c>
      <c r="L13" s="106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20">
        <f>SUM(E13:L13)</f>
        <v>0</v>
      </c>
    </row>
    <row r="14" spans="2:28" ht="4.5" customHeight="1" outlineLevel="1" x14ac:dyDescent="0.3">
      <c r="B14" s="2"/>
      <c r="C14" s="2"/>
      <c r="D14" s="6"/>
      <c r="E14" s="13"/>
      <c r="F14" s="13"/>
      <c r="G14" s="13"/>
      <c r="H14" s="172"/>
      <c r="I14" s="13"/>
      <c r="J14" s="13"/>
      <c r="K14" s="13"/>
      <c r="L14" s="13"/>
      <c r="M14" s="148"/>
      <c r="N14" s="148"/>
      <c r="O14" s="148"/>
      <c r="P14" s="148"/>
      <c r="Q14" s="148"/>
      <c r="R14" s="13"/>
      <c r="U14" s="1"/>
      <c r="V14" s="1"/>
      <c r="W14" s="1"/>
      <c r="X14" s="1"/>
      <c r="Y14" s="1"/>
      <c r="Z14" s="1"/>
      <c r="AA14" s="1"/>
      <c r="AB14" s="1"/>
    </row>
    <row r="15" spans="2:28" ht="17.25" customHeight="1" x14ac:dyDescent="0.3">
      <c r="B15" s="40" t="s">
        <v>27</v>
      </c>
      <c r="C15" s="40"/>
      <c r="D15" s="21" t="s">
        <v>7</v>
      </c>
      <c r="E15" s="155">
        <v>0</v>
      </c>
      <c r="F15" s="155">
        <v>0</v>
      </c>
      <c r="G15" s="155">
        <v>0</v>
      </c>
      <c r="H15" s="174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20"/>
    </row>
    <row r="16" spans="2:28" ht="4.5" customHeight="1" outlineLevel="1" x14ac:dyDescent="0.3">
      <c r="B16" s="2"/>
      <c r="C16" s="2"/>
      <c r="D16" s="6"/>
      <c r="E16" s="13"/>
      <c r="F16" s="13"/>
      <c r="G16" s="13"/>
      <c r="H16" s="172"/>
      <c r="I16" s="13"/>
      <c r="J16" s="13"/>
      <c r="K16" s="13"/>
      <c r="L16" s="13"/>
      <c r="M16" s="148"/>
      <c r="N16" s="148"/>
      <c r="O16" s="148"/>
      <c r="P16" s="148"/>
      <c r="Q16" s="148"/>
      <c r="R16" s="13"/>
      <c r="U16" s="1"/>
      <c r="V16" s="1"/>
      <c r="W16" s="1"/>
      <c r="X16" s="1"/>
      <c r="Y16" s="1"/>
      <c r="Z16" s="1"/>
      <c r="AA16" s="1"/>
      <c r="AB16" s="1"/>
    </row>
    <row r="17" spans="2:28" ht="17.25" customHeight="1" x14ac:dyDescent="0.3">
      <c r="B17" s="22" t="s">
        <v>60</v>
      </c>
      <c r="C17" s="53"/>
      <c r="D17" s="21" t="s">
        <v>7</v>
      </c>
      <c r="E17" s="106">
        <v>0</v>
      </c>
      <c r="F17" s="106">
        <v>0</v>
      </c>
      <c r="G17" s="106">
        <v>0</v>
      </c>
      <c r="H17" s="174">
        <v>0</v>
      </c>
      <c r="I17" s="106">
        <v>0</v>
      </c>
      <c r="J17" s="106">
        <v>0</v>
      </c>
      <c r="K17" s="106">
        <v>0</v>
      </c>
      <c r="L17" s="106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20">
        <f>SUM(E17:L17)</f>
        <v>0</v>
      </c>
    </row>
    <row r="18" spans="2:28" ht="4.5" customHeight="1" outlineLevel="1" x14ac:dyDescent="0.3">
      <c r="B18" s="2"/>
      <c r="C18" s="2"/>
      <c r="D18" s="6"/>
      <c r="E18" s="13"/>
      <c r="F18" s="13"/>
      <c r="G18" s="13"/>
      <c r="H18" s="172"/>
      <c r="I18" s="13"/>
      <c r="J18" s="13"/>
      <c r="K18" s="13"/>
      <c r="L18" s="13"/>
      <c r="M18" s="148"/>
      <c r="N18" s="148"/>
      <c r="O18" s="148"/>
      <c r="P18" s="148"/>
      <c r="Q18" s="148"/>
      <c r="R18" s="13"/>
      <c r="U18" s="1"/>
      <c r="V18" s="1"/>
      <c r="W18" s="1"/>
      <c r="X18" s="1"/>
      <c r="Y18" s="1"/>
      <c r="Z18" s="1"/>
      <c r="AA18" s="1"/>
      <c r="AB18" s="1"/>
    </row>
    <row r="19" spans="2:28" ht="17.25" customHeight="1" x14ac:dyDescent="0.3">
      <c r="B19" s="40" t="s">
        <v>15</v>
      </c>
      <c r="C19" s="40"/>
      <c r="D19" s="21" t="s">
        <v>7</v>
      </c>
      <c r="E19" s="155">
        <v>0</v>
      </c>
      <c r="F19" s="155">
        <v>0</v>
      </c>
      <c r="G19" s="155">
        <v>0</v>
      </c>
      <c r="H19" s="174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20"/>
      <c r="S19" s="4"/>
      <c r="U19" s="1"/>
      <c r="V19" s="1"/>
      <c r="W19" s="1"/>
      <c r="X19" s="1"/>
      <c r="Y19" s="1"/>
      <c r="Z19" s="1"/>
      <c r="AA19" s="1"/>
      <c r="AB19" s="1"/>
    </row>
    <row r="20" spans="2:28" ht="4.5" customHeight="1" outlineLevel="1" x14ac:dyDescent="0.3">
      <c r="B20" s="2"/>
      <c r="C20" s="2"/>
      <c r="D20" s="6"/>
      <c r="E20" s="13"/>
      <c r="F20" s="13"/>
      <c r="G20" s="13"/>
      <c r="H20" s="172"/>
      <c r="I20" s="13"/>
      <c r="J20" s="13"/>
      <c r="K20" s="13"/>
      <c r="L20" s="13"/>
      <c r="M20" s="148"/>
      <c r="N20" s="148"/>
      <c r="O20" s="148"/>
      <c r="P20" s="148"/>
      <c r="Q20" s="148"/>
      <c r="R20" s="13"/>
      <c r="U20" s="1"/>
      <c r="V20" s="1"/>
      <c r="W20" s="1"/>
      <c r="X20" s="1"/>
      <c r="Y20" s="1"/>
      <c r="Z20" s="1"/>
      <c r="AA20" s="1"/>
      <c r="AB20" s="1"/>
    </row>
    <row r="21" spans="2:28" ht="17.25" customHeight="1" x14ac:dyDescent="0.3">
      <c r="B21" s="22" t="s">
        <v>31</v>
      </c>
      <c r="C21" s="53"/>
      <c r="D21" s="21" t="s">
        <v>7</v>
      </c>
      <c r="E21" s="155">
        <v>0</v>
      </c>
      <c r="F21" s="155">
        <v>0</v>
      </c>
      <c r="G21" s="155">
        <v>0</v>
      </c>
      <c r="H21" s="174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20">
        <f>SUM(E21:L21)</f>
        <v>0</v>
      </c>
      <c r="S21" s="4"/>
      <c r="U21" s="1"/>
      <c r="V21" s="1"/>
      <c r="W21" s="1"/>
      <c r="X21" s="1"/>
      <c r="Y21" s="1"/>
      <c r="Z21" s="1"/>
      <c r="AA21" s="1"/>
      <c r="AB21" s="1"/>
    </row>
    <row r="22" spans="2:28" ht="4.5" customHeight="1" outlineLevel="1" x14ac:dyDescent="0.3">
      <c r="B22" s="2"/>
      <c r="C22" s="2"/>
      <c r="D22" s="6"/>
      <c r="E22" s="148"/>
      <c r="F22" s="148"/>
      <c r="G22" s="148"/>
      <c r="H22" s="172"/>
      <c r="I22" s="148"/>
      <c r="J22" s="148"/>
      <c r="K22" s="148"/>
      <c r="L22" s="148"/>
      <c r="M22" s="148"/>
      <c r="N22" s="148"/>
      <c r="O22" s="148"/>
      <c r="P22" s="148"/>
      <c r="Q22" s="148"/>
      <c r="R22" s="107"/>
      <c r="U22" s="1"/>
      <c r="V22" s="1"/>
      <c r="W22" s="1"/>
      <c r="X22" s="1"/>
      <c r="Y22" s="1"/>
      <c r="Z22" s="1"/>
      <c r="AA22" s="1"/>
      <c r="AB22" s="1"/>
    </row>
    <row r="23" spans="2:28" ht="17.25" customHeight="1" x14ac:dyDescent="0.3">
      <c r="B23" s="22" t="s">
        <v>59</v>
      </c>
      <c r="C23" s="53"/>
      <c r="D23" s="21" t="s">
        <v>7</v>
      </c>
      <c r="E23" s="155">
        <v>0</v>
      </c>
      <c r="F23" s="155">
        <v>0</v>
      </c>
      <c r="G23" s="155">
        <v>0</v>
      </c>
      <c r="H23" s="174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55">
        <v>0</v>
      </c>
      <c r="R23" s="20">
        <f>SUM(E23:L23)</f>
        <v>0</v>
      </c>
      <c r="S23" s="4"/>
      <c r="U23" s="1"/>
    </row>
    <row r="24" spans="2:28" ht="4.5" customHeight="1" outlineLevel="1" x14ac:dyDescent="0.3">
      <c r="B24" s="2"/>
      <c r="C24" s="2"/>
      <c r="D24" s="6"/>
      <c r="E24" s="148"/>
      <c r="F24" s="148"/>
      <c r="G24" s="148"/>
      <c r="H24" s="172"/>
      <c r="I24" s="148"/>
      <c r="J24" s="148"/>
      <c r="K24" s="148"/>
      <c r="L24" s="148"/>
      <c r="M24" s="148"/>
      <c r="N24" s="148"/>
      <c r="O24" s="148"/>
      <c r="P24" s="148"/>
      <c r="Q24" s="148"/>
      <c r="R24" s="107"/>
      <c r="U24" s="1"/>
      <c r="V24" s="1"/>
      <c r="W24" s="1"/>
      <c r="X24" s="1"/>
      <c r="Y24" s="1"/>
      <c r="Z24" s="1"/>
      <c r="AA24" s="1"/>
      <c r="AB24" s="1"/>
    </row>
    <row r="25" spans="2:28" ht="17.25" customHeight="1" x14ac:dyDescent="0.3">
      <c r="B25" s="22" t="s">
        <v>58</v>
      </c>
      <c r="C25" s="53"/>
      <c r="D25" s="21" t="s">
        <v>7</v>
      </c>
      <c r="E25" s="155">
        <v>0</v>
      </c>
      <c r="F25" s="155">
        <v>0</v>
      </c>
      <c r="G25" s="155">
        <v>0</v>
      </c>
      <c r="H25" s="174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 s="155">
        <v>0</v>
      </c>
      <c r="R25" s="20">
        <f t="shared" ref="R25" si="0">SUM(E25:L25)</f>
        <v>0</v>
      </c>
      <c r="S25" s="4"/>
      <c r="U25" s="1"/>
    </row>
    <row r="26" spans="2:28" ht="4.5" customHeight="1" outlineLevel="1" x14ac:dyDescent="0.3">
      <c r="B26" s="2"/>
      <c r="C26" s="2"/>
      <c r="D26" s="6"/>
      <c r="E26" s="13"/>
      <c r="F26" s="13"/>
      <c r="G26" s="13"/>
      <c r="H26" s="172"/>
      <c r="I26" s="13">
        <v>0</v>
      </c>
      <c r="J26" s="13"/>
      <c r="K26" s="13"/>
      <c r="L26" s="13"/>
      <c r="M26" s="148"/>
      <c r="N26" s="148"/>
      <c r="O26" s="148"/>
      <c r="P26" s="148"/>
      <c r="Q26" s="148"/>
      <c r="R26" s="13"/>
      <c r="U26" s="1"/>
      <c r="V26" s="1"/>
      <c r="W26" s="1"/>
      <c r="X26" s="1"/>
      <c r="Y26" s="1"/>
      <c r="Z26" s="1"/>
      <c r="AA26" s="1"/>
      <c r="AB26" s="1"/>
    </row>
    <row r="27" spans="2:28" ht="17.25" customHeight="1" x14ac:dyDescent="0.3">
      <c r="B27" s="97" t="s">
        <v>62</v>
      </c>
      <c r="C27" s="97"/>
      <c r="D27" s="98" t="s">
        <v>7</v>
      </c>
      <c r="E27" s="154">
        <f t="shared" ref="E27:L27" si="1">(E21+E25)*E68</f>
        <v>0</v>
      </c>
      <c r="F27" s="152">
        <f t="shared" si="1"/>
        <v>0</v>
      </c>
      <c r="G27" s="152">
        <f t="shared" si="1"/>
        <v>0</v>
      </c>
      <c r="H27" s="176">
        <f t="shared" si="1"/>
        <v>0</v>
      </c>
      <c r="I27" s="152">
        <f t="shared" si="1"/>
        <v>0</v>
      </c>
      <c r="J27" s="152">
        <f t="shared" si="1"/>
        <v>0</v>
      </c>
      <c r="K27" s="152">
        <f t="shared" si="1"/>
        <v>0</v>
      </c>
      <c r="L27" s="152">
        <f t="shared" si="1"/>
        <v>0</v>
      </c>
      <c r="M27" s="152">
        <f t="shared" ref="M27:Q27" si="2">(M21+M25)*M68</f>
        <v>0</v>
      </c>
      <c r="N27" s="152">
        <f t="shared" si="2"/>
        <v>0</v>
      </c>
      <c r="O27" s="152">
        <f t="shared" si="2"/>
        <v>0</v>
      </c>
      <c r="P27" s="152">
        <f t="shared" si="2"/>
        <v>0</v>
      </c>
      <c r="Q27" s="152">
        <f t="shared" si="2"/>
        <v>0</v>
      </c>
      <c r="R27" s="153">
        <f>SUM(E27:L27)</f>
        <v>0</v>
      </c>
      <c r="U27" s="1"/>
      <c r="V27" s="1"/>
      <c r="W27" s="1"/>
      <c r="X27" s="1"/>
      <c r="Y27" s="1"/>
      <c r="Z27" s="1"/>
      <c r="AA27" s="1"/>
      <c r="AB27" s="1"/>
    </row>
    <row r="28" spans="2:28" ht="4.5" customHeight="1" outlineLevel="1" x14ac:dyDescent="0.3">
      <c r="B28" s="2"/>
      <c r="C28" s="2"/>
      <c r="D28" s="6"/>
      <c r="E28" s="13"/>
      <c r="F28" s="13"/>
      <c r="G28" s="13"/>
      <c r="H28" s="172"/>
      <c r="I28" s="13"/>
      <c r="J28" s="13"/>
      <c r="K28" s="13"/>
      <c r="L28" s="13"/>
      <c r="M28" s="148"/>
      <c r="N28" s="148"/>
      <c r="O28" s="148"/>
      <c r="P28" s="148"/>
      <c r="Q28" s="148"/>
      <c r="R28" s="13"/>
      <c r="U28" s="1"/>
      <c r="V28" s="1"/>
      <c r="W28" s="1"/>
      <c r="X28" s="1"/>
      <c r="Y28" s="1"/>
      <c r="Z28" s="1"/>
      <c r="AA28" s="1"/>
      <c r="AB28" s="1"/>
    </row>
    <row r="29" spans="2:28" ht="17.25" customHeight="1" x14ac:dyDescent="0.3">
      <c r="B29" s="191" t="s">
        <v>61</v>
      </c>
      <c r="C29" s="192"/>
      <c r="D29" s="192"/>
      <c r="E29" s="195" t="s">
        <v>80</v>
      </c>
      <c r="F29" s="193"/>
      <c r="G29" s="193"/>
      <c r="H29" s="194"/>
      <c r="I29" s="193"/>
      <c r="J29" s="193"/>
      <c r="K29" s="196" t="s">
        <v>79</v>
      </c>
      <c r="L29" s="169"/>
      <c r="M29" s="169"/>
      <c r="N29" s="169"/>
      <c r="O29" s="169"/>
      <c r="P29" s="169"/>
      <c r="Q29" s="169"/>
      <c r="R29" s="189"/>
      <c r="S29" s="4"/>
      <c r="U29" s="1"/>
      <c r="V29" s="1"/>
      <c r="W29" s="1"/>
      <c r="X29" s="1"/>
      <c r="Y29" s="1"/>
      <c r="Z29" s="1"/>
      <c r="AA29" s="1"/>
      <c r="AB29" s="1"/>
    </row>
    <row r="30" spans="2:28" ht="17.25" customHeight="1" x14ac:dyDescent="0.3">
      <c r="B30" s="22" t="s">
        <v>17</v>
      </c>
      <c r="C30" s="53"/>
      <c r="D30" s="21" t="s">
        <v>7</v>
      </c>
      <c r="E30" s="30">
        <v>0</v>
      </c>
      <c r="F30" s="30">
        <v>0</v>
      </c>
      <c r="G30" s="30">
        <v>0</v>
      </c>
      <c r="H30" s="175">
        <v>0</v>
      </c>
      <c r="I30" s="30">
        <v>0</v>
      </c>
      <c r="J30" s="30">
        <v>0</v>
      </c>
      <c r="K30" s="30">
        <v>0</v>
      </c>
      <c r="L30" s="30">
        <v>0</v>
      </c>
      <c r="M30" s="167">
        <v>0</v>
      </c>
      <c r="N30" s="167">
        <v>0</v>
      </c>
      <c r="O30" s="167">
        <v>0</v>
      </c>
      <c r="P30" s="167">
        <v>0</v>
      </c>
      <c r="Q30" s="167">
        <v>0</v>
      </c>
      <c r="R30" s="20">
        <f>SUM(E30:L30)</f>
        <v>0</v>
      </c>
      <c r="U30" s="1"/>
      <c r="V30" s="1"/>
      <c r="W30" s="1"/>
      <c r="X30" s="1"/>
      <c r="Y30" s="1"/>
      <c r="Z30" s="1"/>
      <c r="AA30" s="1"/>
      <c r="AB30" s="1"/>
    </row>
    <row r="31" spans="2:28" ht="4.5" customHeight="1" x14ac:dyDescent="0.3">
      <c r="B31" s="2"/>
      <c r="C31" s="2"/>
      <c r="D31" s="6"/>
      <c r="E31" s="13"/>
      <c r="F31" s="13"/>
      <c r="G31" s="13"/>
      <c r="H31" s="172"/>
      <c r="I31" s="13"/>
      <c r="J31" s="13"/>
      <c r="K31" s="13"/>
      <c r="L31" s="13"/>
      <c r="M31" s="148"/>
      <c r="N31" s="148"/>
      <c r="O31" s="148"/>
      <c r="P31" s="148"/>
      <c r="Q31" s="148"/>
      <c r="R31" s="13"/>
      <c r="U31" s="1"/>
      <c r="V31" s="1"/>
      <c r="W31" s="1"/>
      <c r="X31" s="1"/>
      <c r="Y31" s="1"/>
      <c r="Z31" s="1"/>
      <c r="AA31" s="1"/>
      <c r="AB31" s="1"/>
    </row>
    <row r="32" spans="2:28" ht="17.25" customHeight="1" x14ac:dyDescent="0.3">
      <c r="B32" s="22" t="s">
        <v>28</v>
      </c>
      <c r="C32" s="53"/>
      <c r="D32" s="21" t="s">
        <v>7</v>
      </c>
      <c r="E32" s="150">
        <v>0</v>
      </c>
      <c r="F32" s="150">
        <v>0</v>
      </c>
      <c r="G32" s="150">
        <v>0</v>
      </c>
      <c r="H32" s="175">
        <v>0</v>
      </c>
      <c r="I32" s="150">
        <v>0</v>
      </c>
      <c r="J32" s="150">
        <v>0</v>
      </c>
      <c r="K32" s="150">
        <v>0</v>
      </c>
      <c r="L32" s="150">
        <v>0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20">
        <f>SUM(E32:L32)</f>
        <v>0</v>
      </c>
      <c r="S32" s="4"/>
      <c r="U32" s="1"/>
    </row>
    <row r="33" spans="2:28" ht="4.5" customHeight="1" outlineLevel="1" x14ac:dyDescent="0.3">
      <c r="B33" s="2"/>
      <c r="C33" s="2"/>
      <c r="D33" s="6"/>
      <c r="E33" s="13"/>
      <c r="F33" s="13"/>
      <c r="G33" s="13"/>
      <c r="H33" s="172"/>
      <c r="I33" s="13"/>
      <c r="J33" s="13"/>
      <c r="K33" s="13"/>
      <c r="L33" s="13"/>
      <c r="M33" s="148"/>
      <c r="N33" s="148"/>
      <c r="O33" s="148"/>
      <c r="P33" s="148"/>
      <c r="Q33" s="148"/>
      <c r="R33" s="13"/>
      <c r="U33" s="1"/>
      <c r="V33" s="1"/>
      <c r="W33" s="1"/>
      <c r="X33" s="1"/>
      <c r="Y33" s="1"/>
      <c r="Z33" s="1"/>
      <c r="AA33" s="1"/>
      <c r="AB33" s="1"/>
    </row>
    <row r="34" spans="2:28" ht="17.25" customHeight="1" x14ac:dyDescent="0.3">
      <c r="B34" s="40" t="s">
        <v>29</v>
      </c>
      <c r="C34" s="40"/>
      <c r="D34" s="21" t="s">
        <v>7</v>
      </c>
      <c r="E34" s="155">
        <v>0</v>
      </c>
      <c r="F34" s="155">
        <v>0</v>
      </c>
      <c r="G34" s="155">
        <v>0</v>
      </c>
      <c r="H34" s="174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20"/>
    </row>
    <row r="35" spans="2:28" ht="4.5" customHeight="1" outlineLevel="1" x14ac:dyDescent="0.3">
      <c r="B35" s="2"/>
      <c r="C35" s="2"/>
      <c r="D35" s="6"/>
      <c r="E35" s="13"/>
      <c r="F35" s="13"/>
      <c r="G35" s="13"/>
      <c r="H35" s="172"/>
      <c r="I35" s="13"/>
      <c r="J35" s="13"/>
      <c r="K35" s="13"/>
      <c r="L35" s="13"/>
      <c r="M35" s="148"/>
      <c r="N35" s="148"/>
      <c r="O35" s="148"/>
      <c r="P35" s="148"/>
      <c r="Q35" s="148"/>
      <c r="R35" s="13"/>
      <c r="U35" s="1"/>
      <c r="V35" s="1"/>
      <c r="W35" s="1"/>
      <c r="X35" s="1"/>
      <c r="Y35" s="1"/>
      <c r="Z35" s="1"/>
      <c r="AA35" s="1"/>
      <c r="AB35" s="1"/>
    </row>
    <row r="36" spans="2:28" ht="17.25" customHeight="1" x14ac:dyDescent="0.3">
      <c r="B36" s="22" t="s">
        <v>30</v>
      </c>
      <c r="C36" s="53"/>
      <c r="D36" s="21" t="s">
        <v>7</v>
      </c>
      <c r="E36" s="155">
        <v>0</v>
      </c>
      <c r="F36" s="155">
        <v>0</v>
      </c>
      <c r="G36" s="155">
        <v>0</v>
      </c>
      <c r="H36" s="174">
        <v>0</v>
      </c>
      <c r="I36" s="155">
        <v>0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  <c r="O36" s="155">
        <v>0</v>
      </c>
      <c r="P36" s="155">
        <v>0</v>
      </c>
      <c r="Q36" s="155">
        <v>0</v>
      </c>
      <c r="R36" s="20"/>
    </row>
    <row r="37" spans="2:28" ht="4.5" customHeight="1" outlineLevel="1" x14ac:dyDescent="0.3">
      <c r="B37" s="2"/>
      <c r="C37" s="2"/>
      <c r="D37" s="6"/>
      <c r="E37" s="13"/>
      <c r="F37" s="13"/>
      <c r="G37" s="13"/>
      <c r="H37" s="172"/>
      <c r="I37" s="13"/>
      <c r="J37" s="13"/>
      <c r="K37" s="13"/>
      <c r="L37" s="13"/>
      <c r="M37" s="148"/>
      <c r="N37" s="148"/>
      <c r="O37" s="148"/>
      <c r="P37" s="148"/>
      <c r="Q37" s="148"/>
      <c r="R37" s="13"/>
      <c r="U37" s="1"/>
      <c r="V37" s="1"/>
      <c r="W37" s="1"/>
      <c r="X37" s="1"/>
      <c r="Y37" s="1"/>
      <c r="Z37" s="1"/>
      <c r="AA37" s="1"/>
      <c r="AB37" s="1"/>
    </row>
    <row r="38" spans="2:28" ht="17.25" customHeight="1" x14ac:dyDescent="0.3">
      <c r="B38" s="40" t="s">
        <v>16</v>
      </c>
      <c r="C38" s="40"/>
      <c r="D38" s="21" t="s">
        <v>7</v>
      </c>
      <c r="E38" s="155">
        <v>0</v>
      </c>
      <c r="F38" s="155">
        <v>0</v>
      </c>
      <c r="G38" s="155">
        <v>0</v>
      </c>
      <c r="H38" s="174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5">
        <v>0</v>
      </c>
      <c r="R38" s="149"/>
    </row>
    <row r="39" spans="2:28" ht="4.5" customHeight="1" outlineLevel="1" x14ac:dyDescent="0.3">
      <c r="B39" s="2"/>
      <c r="C39" s="2"/>
      <c r="D39" s="6"/>
      <c r="E39" s="13"/>
      <c r="F39" s="13"/>
      <c r="G39" s="13"/>
      <c r="H39" s="172"/>
      <c r="I39" s="13"/>
      <c r="J39" s="13"/>
      <c r="K39" s="13"/>
      <c r="L39" s="13"/>
      <c r="M39" s="148"/>
      <c r="N39" s="148"/>
      <c r="O39" s="148"/>
      <c r="P39" s="148"/>
      <c r="Q39" s="148"/>
      <c r="R39" s="13"/>
      <c r="U39" s="1"/>
      <c r="V39" s="1"/>
      <c r="W39" s="1"/>
      <c r="X39" s="1"/>
      <c r="Y39" s="1"/>
      <c r="Z39" s="1"/>
      <c r="AA39" s="1"/>
      <c r="AB39" s="1"/>
    </row>
    <row r="40" spans="2:28" ht="17.25" customHeight="1" x14ac:dyDescent="0.3">
      <c r="B40" s="22" t="s">
        <v>32</v>
      </c>
      <c r="C40" s="53"/>
      <c r="D40" s="21" t="s">
        <v>7</v>
      </c>
      <c r="E40" s="150">
        <v>0</v>
      </c>
      <c r="F40" s="150">
        <v>0</v>
      </c>
      <c r="G40" s="150">
        <v>0</v>
      </c>
      <c r="H40" s="175">
        <v>0</v>
      </c>
      <c r="I40" s="150">
        <v>0</v>
      </c>
      <c r="J40" s="150">
        <v>0</v>
      </c>
      <c r="K40" s="150">
        <v>0</v>
      </c>
      <c r="L40" s="150">
        <v>0</v>
      </c>
      <c r="M40" s="167">
        <v>0</v>
      </c>
      <c r="N40" s="167">
        <v>0</v>
      </c>
      <c r="O40" s="167">
        <v>0</v>
      </c>
      <c r="P40" s="167">
        <v>0</v>
      </c>
      <c r="Q40" s="167">
        <v>0</v>
      </c>
      <c r="R40" s="20">
        <f>SUM(E40:L40)</f>
        <v>0</v>
      </c>
      <c r="S40" s="4"/>
      <c r="U40" s="1"/>
      <c r="V40" s="1"/>
      <c r="W40" s="1"/>
      <c r="X40" s="1"/>
      <c r="Y40" s="1"/>
      <c r="Z40" s="1"/>
      <c r="AA40" s="1"/>
      <c r="AB40" s="1"/>
    </row>
    <row r="41" spans="2:28" ht="11.25" customHeight="1" outlineLevel="1" x14ac:dyDescent="0.3">
      <c r="B41" s="2"/>
      <c r="C41" s="2"/>
      <c r="D41" s="6"/>
      <c r="E41" s="148"/>
      <c r="F41" s="148"/>
      <c r="G41" s="148"/>
      <c r="H41" s="172"/>
      <c r="I41" s="148"/>
      <c r="J41" s="148"/>
      <c r="K41" s="148"/>
      <c r="L41" s="148"/>
      <c r="M41" s="148"/>
      <c r="N41" s="148"/>
      <c r="O41" s="148"/>
      <c r="P41" s="148"/>
      <c r="Q41" s="148"/>
      <c r="R41" s="13"/>
      <c r="U41" s="1"/>
      <c r="V41" s="1"/>
      <c r="W41" s="1"/>
      <c r="X41" s="1"/>
      <c r="Y41" s="1"/>
      <c r="Z41" s="1"/>
      <c r="AA41" s="1"/>
      <c r="AB41" s="1"/>
    </row>
    <row r="42" spans="2:28" ht="17.25" customHeight="1" x14ac:dyDescent="0.3">
      <c r="B42" s="22" t="s">
        <v>38</v>
      </c>
      <c r="C42" s="53"/>
      <c r="D42" s="21" t="s">
        <v>7</v>
      </c>
      <c r="E42" s="150">
        <v>0</v>
      </c>
      <c r="F42" s="150">
        <v>0</v>
      </c>
      <c r="G42" s="150">
        <v>0</v>
      </c>
      <c r="H42" s="175">
        <v>0</v>
      </c>
      <c r="I42" s="150">
        <v>0</v>
      </c>
      <c r="J42" s="150">
        <v>0</v>
      </c>
      <c r="K42" s="150">
        <v>0</v>
      </c>
      <c r="L42" s="150">
        <v>0</v>
      </c>
      <c r="M42" s="167">
        <v>0</v>
      </c>
      <c r="N42" s="167">
        <v>0</v>
      </c>
      <c r="O42" s="167">
        <v>0</v>
      </c>
      <c r="P42" s="167">
        <v>0</v>
      </c>
      <c r="Q42" s="167">
        <v>0</v>
      </c>
      <c r="R42" s="20">
        <f>SUM(E42:L42)</f>
        <v>0</v>
      </c>
      <c r="S42" s="4"/>
      <c r="U42" s="1"/>
      <c r="W42" s="1"/>
      <c r="X42" s="1"/>
      <c r="Y42" s="1"/>
      <c r="Z42" s="1"/>
      <c r="AA42" s="1"/>
      <c r="AB42" s="1"/>
    </row>
    <row r="43" spans="2:28" ht="4.5" customHeight="1" outlineLevel="1" x14ac:dyDescent="0.3">
      <c r="B43" s="2"/>
      <c r="C43" s="2"/>
      <c r="D43" s="6"/>
      <c r="E43" s="148"/>
      <c r="F43" s="148"/>
      <c r="G43" s="148"/>
      <c r="H43" s="172"/>
      <c r="I43" s="148"/>
      <c r="J43" s="148"/>
      <c r="K43" s="148"/>
      <c r="L43" s="148"/>
      <c r="M43" s="148"/>
      <c r="N43" s="148"/>
      <c r="O43" s="148"/>
      <c r="P43" s="148"/>
      <c r="Q43" s="148"/>
      <c r="R43" s="13"/>
      <c r="U43" s="1"/>
      <c r="V43" s="1"/>
      <c r="W43" s="1"/>
      <c r="X43" s="1"/>
      <c r="Y43" s="1"/>
      <c r="Z43" s="1"/>
      <c r="AA43" s="1"/>
      <c r="AB43" s="1"/>
    </row>
    <row r="44" spans="2:28" ht="17.25" customHeight="1" x14ac:dyDescent="0.3">
      <c r="B44" s="22" t="s">
        <v>39</v>
      </c>
      <c r="C44" s="53"/>
      <c r="D44" s="21" t="s">
        <v>7</v>
      </c>
      <c r="E44" s="150">
        <v>0</v>
      </c>
      <c r="F44" s="150">
        <v>0</v>
      </c>
      <c r="G44" s="150">
        <v>0</v>
      </c>
      <c r="H44" s="175">
        <v>0</v>
      </c>
      <c r="I44" s="150">
        <v>0</v>
      </c>
      <c r="J44" s="150">
        <v>0</v>
      </c>
      <c r="K44" s="150">
        <v>0</v>
      </c>
      <c r="L44" s="150">
        <v>0</v>
      </c>
      <c r="M44" s="167">
        <v>0</v>
      </c>
      <c r="N44" s="167">
        <v>0</v>
      </c>
      <c r="O44" s="167">
        <v>0</v>
      </c>
      <c r="P44" s="167">
        <v>0</v>
      </c>
      <c r="Q44" s="167">
        <v>0</v>
      </c>
      <c r="R44" s="20">
        <f>SUM(E44:L44)</f>
        <v>0</v>
      </c>
      <c r="S44" s="4"/>
      <c r="U44" s="1"/>
    </row>
    <row r="45" spans="2:28" ht="4.5" customHeight="1" outlineLevel="1" x14ac:dyDescent="0.3">
      <c r="B45" s="2"/>
      <c r="C45" s="2"/>
      <c r="D45" s="6"/>
      <c r="E45" s="13"/>
      <c r="F45" s="13"/>
      <c r="G45" s="13"/>
      <c r="H45" s="172"/>
      <c r="I45" s="13"/>
      <c r="J45" s="13"/>
      <c r="K45" s="13"/>
      <c r="L45" s="13"/>
      <c r="M45" s="148"/>
      <c r="N45" s="148"/>
      <c r="O45" s="148"/>
      <c r="P45" s="148"/>
      <c r="Q45" s="148"/>
      <c r="R45" s="13"/>
      <c r="U45" s="1"/>
      <c r="V45" s="1"/>
      <c r="W45" s="1"/>
      <c r="X45" s="1"/>
      <c r="Y45" s="1"/>
      <c r="Z45" s="1"/>
      <c r="AA45" s="1"/>
      <c r="AB45" s="1"/>
    </row>
    <row r="46" spans="2:28" ht="17.25" customHeight="1" x14ac:dyDescent="0.3">
      <c r="B46" s="97" t="s">
        <v>63</v>
      </c>
      <c r="C46" s="97"/>
      <c r="D46" s="98" t="s">
        <v>7</v>
      </c>
      <c r="E46" s="105">
        <f>(E40+E44)*E68</f>
        <v>0</v>
      </c>
      <c r="F46" s="99">
        <f t="shared" ref="F46:L46" si="3">(F40+F44)*F68</f>
        <v>0</v>
      </c>
      <c r="G46" s="99">
        <f t="shared" si="3"/>
        <v>0</v>
      </c>
      <c r="H46" s="176">
        <f t="shared" si="3"/>
        <v>0</v>
      </c>
      <c r="I46" s="99">
        <f t="shared" si="3"/>
        <v>0</v>
      </c>
      <c r="J46" s="99">
        <f t="shared" si="3"/>
        <v>0</v>
      </c>
      <c r="K46" s="99">
        <f t="shared" si="3"/>
        <v>0</v>
      </c>
      <c r="L46" s="99">
        <f t="shared" si="3"/>
        <v>0</v>
      </c>
      <c r="M46" s="152">
        <f t="shared" ref="M46:Q46" si="4">(M40+M44)*M68</f>
        <v>0</v>
      </c>
      <c r="N46" s="152">
        <f t="shared" si="4"/>
        <v>0</v>
      </c>
      <c r="O46" s="152">
        <f t="shared" si="4"/>
        <v>0</v>
      </c>
      <c r="P46" s="152">
        <f t="shared" si="4"/>
        <v>0</v>
      </c>
      <c r="Q46" s="152">
        <f t="shared" si="4"/>
        <v>0</v>
      </c>
      <c r="R46" s="100">
        <f>SUM(E46:L46)</f>
        <v>0</v>
      </c>
      <c r="S46" s="4"/>
      <c r="U46" s="1"/>
    </row>
    <row r="47" spans="2:28" ht="4.5" customHeight="1" outlineLevel="1" x14ac:dyDescent="0.3">
      <c r="B47" s="2"/>
      <c r="C47" s="2"/>
      <c r="D47" s="6"/>
      <c r="E47" s="13"/>
      <c r="F47" s="13"/>
      <c r="G47" s="13"/>
      <c r="H47" s="172"/>
      <c r="I47" s="13"/>
      <c r="J47" s="13"/>
      <c r="K47" s="13"/>
      <c r="L47" s="13"/>
      <c r="M47" s="148"/>
      <c r="N47" s="148"/>
      <c r="O47" s="148"/>
      <c r="P47" s="148"/>
      <c r="Q47" s="148"/>
      <c r="R47" s="13"/>
      <c r="U47" s="1"/>
      <c r="V47" s="1"/>
      <c r="W47" s="1"/>
      <c r="X47" s="1"/>
      <c r="Y47" s="1"/>
      <c r="Z47" s="1"/>
      <c r="AA47" s="1"/>
      <c r="AB47" s="1"/>
    </row>
    <row r="48" spans="2:28" ht="15" customHeight="1" outlineLevel="1" x14ac:dyDescent="0.3">
      <c r="B48" s="2"/>
      <c r="C48" s="2"/>
      <c r="D48" s="6"/>
      <c r="E48" s="156"/>
      <c r="F48" s="156"/>
      <c r="G48" s="156"/>
      <c r="H48" s="177"/>
      <c r="I48" s="156"/>
      <c r="J48" s="156"/>
      <c r="K48" s="156"/>
      <c r="L48" s="156"/>
      <c r="M48" s="156"/>
      <c r="N48" s="156"/>
      <c r="O48" s="156"/>
      <c r="P48" s="156"/>
      <c r="Q48" s="156"/>
      <c r="R48" s="13"/>
      <c r="U48" s="1"/>
      <c r="V48" s="1"/>
      <c r="W48" s="1"/>
      <c r="X48" s="1"/>
      <c r="Y48" s="1"/>
      <c r="Z48" s="1"/>
      <c r="AA48" s="1"/>
      <c r="AB48" s="1"/>
    </row>
    <row r="49" spans="2:28" ht="17.25" customHeight="1" x14ac:dyDescent="0.3">
      <c r="B49" s="18" t="s">
        <v>56</v>
      </c>
      <c r="C49" s="18"/>
      <c r="D49" s="17" t="s">
        <v>7</v>
      </c>
      <c r="E49" s="16">
        <f t="shared" ref="E49:L49" si="5">SUM(E11,E15,E19,E21,E23,E25,E30,E34,E38,E40,E42,E44,E46,E27)</f>
        <v>0</v>
      </c>
      <c r="F49" s="15">
        <f t="shared" si="5"/>
        <v>0</v>
      </c>
      <c r="G49" s="15">
        <f t="shared" si="5"/>
        <v>0</v>
      </c>
      <c r="H49" s="178">
        <f t="shared" si="5"/>
        <v>0</v>
      </c>
      <c r="I49" s="15">
        <f t="shared" si="5"/>
        <v>0</v>
      </c>
      <c r="J49" s="15">
        <f t="shared" si="5"/>
        <v>0</v>
      </c>
      <c r="K49" s="15">
        <f t="shared" si="5"/>
        <v>0</v>
      </c>
      <c r="L49" s="15">
        <f t="shared" si="5"/>
        <v>0</v>
      </c>
      <c r="M49" s="15">
        <f t="shared" ref="M49:Q49" si="6">SUM(M11,M15,M19,M21,M23,M25,M30,M34,M38,M40,M42,M44,M46,M27)</f>
        <v>0</v>
      </c>
      <c r="N49" s="15">
        <f t="shared" si="6"/>
        <v>0</v>
      </c>
      <c r="O49" s="15">
        <f t="shared" si="6"/>
        <v>0</v>
      </c>
      <c r="P49" s="15">
        <f t="shared" si="6"/>
        <v>0</v>
      </c>
      <c r="Q49" s="15">
        <f t="shared" si="6"/>
        <v>0</v>
      </c>
      <c r="R49" s="14">
        <f>SUM(E49:L49)</f>
        <v>0</v>
      </c>
      <c r="U49" s="1"/>
      <c r="V49" s="1"/>
      <c r="W49" s="1"/>
      <c r="X49" s="1"/>
      <c r="Y49" s="1"/>
      <c r="Z49" s="1"/>
      <c r="AA49" s="1"/>
      <c r="AB49" s="1"/>
    </row>
    <row r="50" spans="2:28" s="131" customFormat="1" ht="17.25" customHeight="1" x14ac:dyDescent="0.3">
      <c r="B50" s="128" t="s">
        <v>52</v>
      </c>
      <c r="C50" s="128"/>
      <c r="D50" s="129" t="s">
        <v>7</v>
      </c>
      <c r="E50" s="130">
        <f>E51+E52</f>
        <v>0</v>
      </c>
      <c r="F50" s="130">
        <f t="shared" ref="F50:L50" si="7">F51+F52</f>
        <v>0</v>
      </c>
      <c r="G50" s="130">
        <f t="shared" si="7"/>
        <v>0</v>
      </c>
      <c r="H50" s="179">
        <f t="shared" si="7"/>
        <v>0</v>
      </c>
      <c r="I50" s="130">
        <f t="shared" si="7"/>
        <v>0</v>
      </c>
      <c r="J50" s="130">
        <f t="shared" si="7"/>
        <v>0</v>
      </c>
      <c r="K50" s="130">
        <f t="shared" si="7"/>
        <v>0</v>
      </c>
      <c r="L50" s="130">
        <f t="shared" si="7"/>
        <v>0</v>
      </c>
      <c r="M50" s="130">
        <f t="shared" ref="M50:Q50" si="8">M51+M52</f>
        <v>0</v>
      </c>
      <c r="N50" s="130">
        <f t="shared" si="8"/>
        <v>0</v>
      </c>
      <c r="O50" s="130">
        <f t="shared" si="8"/>
        <v>0</v>
      </c>
      <c r="P50" s="130">
        <f t="shared" si="8"/>
        <v>0</v>
      </c>
      <c r="Q50" s="130">
        <f t="shared" si="8"/>
        <v>0</v>
      </c>
      <c r="R50" s="14">
        <f>SUM(E50:L50)</f>
        <v>0</v>
      </c>
      <c r="T50" s="19"/>
      <c r="U50" s="132"/>
      <c r="V50" s="132"/>
      <c r="W50" s="132"/>
      <c r="X50" s="132"/>
      <c r="Y50" s="132"/>
      <c r="Z50" s="132"/>
      <c r="AA50" s="132"/>
      <c r="AB50" s="132"/>
    </row>
    <row r="51" spans="2:28" s="131" customFormat="1" ht="17.25" customHeight="1" x14ac:dyDescent="0.3">
      <c r="B51" s="133" t="s">
        <v>18</v>
      </c>
      <c r="C51" s="134"/>
      <c r="D51" s="129" t="s">
        <v>7</v>
      </c>
      <c r="E51" s="135">
        <f t="shared" ref="E51:L51" si="9">E11+E15+E19+E21+E23+E25</f>
        <v>0</v>
      </c>
      <c r="F51" s="135">
        <f t="shared" si="9"/>
        <v>0</v>
      </c>
      <c r="G51" s="135">
        <f t="shared" si="9"/>
        <v>0</v>
      </c>
      <c r="H51" s="180">
        <f t="shared" si="9"/>
        <v>0</v>
      </c>
      <c r="I51" s="130">
        <f t="shared" si="9"/>
        <v>0</v>
      </c>
      <c r="J51" s="135">
        <f t="shared" si="9"/>
        <v>0</v>
      </c>
      <c r="K51" s="135">
        <f t="shared" si="9"/>
        <v>0</v>
      </c>
      <c r="L51" s="135">
        <f t="shared" si="9"/>
        <v>0</v>
      </c>
      <c r="M51" s="135">
        <f t="shared" ref="M51:Q51" si="10">M11+M15+M19+M21+M23+M25</f>
        <v>0</v>
      </c>
      <c r="N51" s="135">
        <f t="shared" si="10"/>
        <v>0</v>
      </c>
      <c r="O51" s="135">
        <f t="shared" si="10"/>
        <v>0</v>
      </c>
      <c r="P51" s="135">
        <f t="shared" si="10"/>
        <v>0</v>
      </c>
      <c r="Q51" s="135">
        <f t="shared" si="10"/>
        <v>0</v>
      </c>
      <c r="R51" s="14">
        <f>SUM(E51:L51)</f>
        <v>0</v>
      </c>
      <c r="T51" s="19"/>
      <c r="U51" s="132"/>
      <c r="V51" s="132"/>
      <c r="W51" s="132"/>
      <c r="X51" s="132"/>
      <c r="Y51" s="132"/>
      <c r="Z51" s="132"/>
      <c r="AA51" s="132"/>
      <c r="AB51" s="132"/>
    </row>
    <row r="52" spans="2:28" ht="17.25" customHeight="1" x14ac:dyDescent="0.3">
      <c r="B52" s="101" t="s">
        <v>19</v>
      </c>
      <c r="C52" s="102"/>
      <c r="D52" s="17" t="s">
        <v>7</v>
      </c>
      <c r="E52" s="16">
        <f>E49*E71</f>
        <v>0</v>
      </c>
      <c r="F52" s="15">
        <f t="shared" ref="F52:L52" si="11">F49*F71</f>
        <v>0</v>
      </c>
      <c r="G52" s="15">
        <f t="shared" si="11"/>
        <v>0</v>
      </c>
      <c r="H52" s="178">
        <f t="shared" si="11"/>
        <v>0</v>
      </c>
      <c r="I52" s="15">
        <f t="shared" si="11"/>
        <v>0</v>
      </c>
      <c r="J52" s="15">
        <f t="shared" si="11"/>
        <v>0</v>
      </c>
      <c r="K52" s="15">
        <f t="shared" si="11"/>
        <v>0</v>
      </c>
      <c r="L52" s="15">
        <f t="shared" si="11"/>
        <v>0</v>
      </c>
      <c r="M52" s="15">
        <f t="shared" ref="M52:Q52" si="12">M49*M71</f>
        <v>0</v>
      </c>
      <c r="N52" s="15">
        <f t="shared" si="12"/>
        <v>0</v>
      </c>
      <c r="O52" s="15">
        <f t="shared" si="12"/>
        <v>0</v>
      </c>
      <c r="P52" s="15">
        <f t="shared" si="12"/>
        <v>0</v>
      </c>
      <c r="Q52" s="15">
        <f t="shared" si="12"/>
        <v>0</v>
      </c>
      <c r="R52" s="14">
        <f t="shared" ref="R52" si="13">SUM(E52:L52)</f>
        <v>0</v>
      </c>
      <c r="T52" s="19"/>
      <c r="U52" s="7" t="s">
        <v>13</v>
      </c>
      <c r="X52" s="1"/>
      <c r="Y52" s="1"/>
      <c r="Z52" s="1"/>
      <c r="AA52" s="1"/>
      <c r="AB52" s="1"/>
    </row>
    <row r="53" spans="2:28" ht="16.95" customHeight="1" x14ac:dyDescent="0.3">
      <c r="B53" s="18" t="s">
        <v>11</v>
      </c>
      <c r="C53" s="18"/>
      <c r="D53" s="17" t="s">
        <v>7</v>
      </c>
      <c r="E53" s="16">
        <f>E49*E72</f>
        <v>0</v>
      </c>
      <c r="F53" s="15">
        <f>F49*F72</f>
        <v>0</v>
      </c>
      <c r="G53" s="15">
        <f t="shared" ref="G53:L53" si="14">G49*G72</f>
        <v>0</v>
      </c>
      <c r="H53" s="178">
        <f t="shared" si="14"/>
        <v>0</v>
      </c>
      <c r="I53" s="15">
        <f t="shared" si="14"/>
        <v>0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ref="M53:Q53" si="15">M49*M72</f>
        <v>0</v>
      </c>
      <c r="N53" s="15">
        <f t="shared" si="15"/>
        <v>0</v>
      </c>
      <c r="O53" s="15">
        <f t="shared" si="15"/>
        <v>0</v>
      </c>
      <c r="P53" s="15">
        <f t="shared" si="15"/>
        <v>0</v>
      </c>
      <c r="Q53" s="15">
        <f t="shared" si="15"/>
        <v>0</v>
      </c>
      <c r="R53" s="14">
        <f>SUM(E53:L53)</f>
        <v>0</v>
      </c>
      <c r="U53" s="1"/>
      <c r="V53" s="1"/>
      <c r="W53" s="1"/>
      <c r="X53" s="1"/>
      <c r="Y53" s="1"/>
      <c r="Z53" s="1"/>
      <c r="AA53" s="1"/>
      <c r="AB53" s="1"/>
    </row>
    <row r="54" spans="2:28" s="131" customFormat="1" ht="17.25" customHeight="1" x14ac:dyDescent="0.3">
      <c r="B54" s="136" t="s">
        <v>46</v>
      </c>
      <c r="C54" s="137"/>
      <c r="D54" s="138" t="s">
        <v>7</v>
      </c>
      <c r="E54" s="29">
        <f>SUM(E49,E53)</f>
        <v>0</v>
      </c>
      <c r="F54" s="29">
        <f t="shared" ref="F54:R54" si="16">SUM(F49,F53)</f>
        <v>0</v>
      </c>
      <c r="G54" s="29">
        <f t="shared" si="16"/>
        <v>0</v>
      </c>
      <c r="H54" s="181">
        <f t="shared" si="16"/>
        <v>0</v>
      </c>
      <c r="I54" s="170">
        <f t="shared" si="16"/>
        <v>0</v>
      </c>
      <c r="J54" s="29">
        <f t="shared" si="16"/>
        <v>0</v>
      </c>
      <c r="K54" s="29">
        <f t="shared" si="16"/>
        <v>0</v>
      </c>
      <c r="L54" s="29">
        <f t="shared" si="16"/>
        <v>0</v>
      </c>
      <c r="M54" s="29">
        <f t="shared" ref="M54:Q54" si="17">SUM(M49,M53)</f>
        <v>0</v>
      </c>
      <c r="N54" s="29">
        <f t="shared" si="17"/>
        <v>0</v>
      </c>
      <c r="O54" s="29">
        <f t="shared" si="17"/>
        <v>0</v>
      </c>
      <c r="P54" s="29">
        <f t="shared" si="17"/>
        <v>0</v>
      </c>
      <c r="Q54" s="29">
        <f t="shared" si="17"/>
        <v>0</v>
      </c>
      <c r="R54" s="29">
        <f t="shared" si="16"/>
        <v>0</v>
      </c>
      <c r="U54" s="132"/>
      <c r="V54" s="132"/>
      <c r="W54" s="132"/>
      <c r="X54" s="132"/>
      <c r="Y54" s="132"/>
      <c r="Z54" s="132"/>
      <c r="AA54" s="132"/>
      <c r="AB54" s="132"/>
    </row>
    <row r="55" spans="2:28" ht="25.5" customHeight="1" thickBot="1" x14ac:dyDescent="0.35">
      <c r="B55" s="2"/>
      <c r="C55" s="2"/>
      <c r="D55" s="6"/>
      <c r="E55" s="5"/>
      <c r="F55" s="5"/>
      <c r="G55" s="5"/>
      <c r="H55" s="182"/>
      <c r="I55" s="5"/>
      <c r="J55" s="5"/>
      <c r="K55" s="5"/>
      <c r="L55" s="5"/>
      <c r="M55" s="5"/>
      <c r="N55" s="5"/>
      <c r="O55" s="5"/>
      <c r="P55" s="5"/>
      <c r="Q55" s="5"/>
      <c r="R55" s="2"/>
      <c r="U55" s="1"/>
      <c r="V55" s="1"/>
      <c r="W55" s="1"/>
      <c r="X55" s="1"/>
      <c r="Y55" s="1"/>
      <c r="Z55" s="1"/>
      <c r="AA55" s="1"/>
      <c r="AB55" s="1"/>
    </row>
    <row r="56" spans="2:28" ht="17.25" customHeight="1" thickBot="1" x14ac:dyDescent="0.35">
      <c r="B56" s="25" t="s">
        <v>33</v>
      </c>
      <c r="C56" s="25"/>
      <c r="D56" s="26" t="s">
        <v>7</v>
      </c>
      <c r="E56" s="29">
        <f>E54/(1-E73)*(1-E74)</f>
        <v>0</v>
      </c>
      <c r="F56" s="27">
        <f t="shared" ref="F56:K56" si="18">F54/(1-F73)*(1-F74)</f>
        <v>0</v>
      </c>
      <c r="G56" s="27">
        <f t="shared" si="18"/>
        <v>0</v>
      </c>
      <c r="H56" s="183">
        <f t="shared" si="18"/>
        <v>0</v>
      </c>
      <c r="I56" s="27">
        <f t="shared" si="18"/>
        <v>0</v>
      </c>
      <c r="J56" s="27">
        <f>J54/(1-J73)*(1-J74)</f>
        <v>0</v>
      </c>
      <c r="K56" s="27">
        <f t="shared" si="18"/>
        <v>0</v>
      </c>
      <c r="L56" s="27">
        <f>L54/(1-L73)*(1-L74)</f>
        <v>0</v>
      </c>
      <c r="M56" s="27">
        <f t="shared" ref="M56:Q56" si="19">M54/(1-M73)*(1-M74)</f>
        <v>0</v>
      </c>
      <c r="N56" s="27">
        <f t="shared" si="19"/>
        <v>0</v>
      </c>
      <c r="O56" s="27">
        <f t="shared" si="19"/>
        <v>0</v>
      </c>
      <c r="P56" s="27">
        <f t="shared" si="19"/>
        <v>0</v>
      </c>
      <c r="Q56" s="27">
        <f t="shared" si="19"/>
        <v>0</v>
      </c>
      <c r="R56" s="28">
        <f>SUM(E56:L56)</f>
        <v>0</v>
      </c>
      <c r="U56" s="1"/>
      <c r="V56" s="1"/>
      <c r="W56" s="1"/>
      <c r="X56" s="1"/>
      <c r="Y56" s="1"/>
      <c r="Z56" s="1"/>
      <c r="AA56" s="1"/>
      <c r="AB56" s="1"/>
    </row>
    <row r="57" spans="2:28" ht="20.25" customHeight="1" thickBot="1" x14ac:dyDescent="0.35">
      <c r="B57" s="2"/>
      <c r="C57" s="2"/>
      <c r="D57" s="6"/>
      <c r="E57" s="13"/>
      <c r="F57" s="13"/>
      <c r="G57" s="13"/>
      <c r="H57" s="172"/>
      <c r="I57" s="13"/>
      <c r="J57" s="13"/>
      <c r="K57" s="13"/>
      <c r="L57" s="13"/>
      <c r="M57" s="148"/>
      <c r="N57" s="148"/>
      <c r="O57" s="148"/>
      <c r="P57" s="148"/>
      <c r="Q57" s="148"/>
      <c r="R57" s="13"/>
      <c r="U57" s="1"/>
      <c r="V57" s="1"/>
      <c r="W57" s="1"/>
      <c r="X57" s="1"/>
      <c r="Y57" s="1"/>
      <c r="Z57" s="1"/>
      <c r="AA57" s="1"/>
      <c r="AB57" s="1"/>
    </row>
    <row r="58" spans="2:28" ht="17.25" customHeight="1" thickBot="1" x14ac:dyDescent="0.35">
      <c r="B58" s="12" t="s">
        <v>50</v>
      </c>
      <c r="C58" s="80"/>
      <c r="D58" s="11" t="s">
        <v>7</v>
      </c>
      <c r="E58" s="10">
        <f>E56-E54</f>
        <v>0</v>
      </c>
      <c r="F58" s="9">
        <f>F56-F54</f>
        <v>0</v>
      </c>
      <c r="G58" s="9">
        <f>G56-G54</f>
        <v>0</v>
      </c>
      <c r="H58" s="184">
        <f>H56-H54</f>
        <v>0</v>
      </c>
      <c r="I58" s="9">
        <f t="shared" ref="I58:L58" si="20">I56-I54</f>
        <v>0</v>
      </c>
      <c r="J58" s="9">
        <f t="shared" si="20"/>
        <v>0</v>
      </c>
      <c r="K58" s="9">
        <f t="shared" si="20"/>
        <v>0</v>
      </c>
      <c r="L58" s="9">
        <f t="shared" si="20"/>
        <v>0</v>
      </c>
      <c r="M58" s="9">
        <f t="shared" ref="M58:Q58" si="21">M56-M54</f>
        <v>0</v>
      </c>
      <c r="N58" s="9">
        <f t="shared" si="21"/>
        <v>0</v>
      </c>
      <c r="O58" s="9">
        <f t="shared" si="21"/>
        <v>0</v>
      </c>
      <c r="P58" s="9">
        <f t="shared" si="21"/>
        <v>0</v>
      </c>
      <c r="Q58" s="9">
        <f t="shared" si="21"/>
        <v>0</v>
      </c>
      <c r="R58" s="8">
        <f>SUM(E58:L58)</f>
        <v>0</v>
      </c>
    </row>
    <row r="59" spans="2:28" ht="18.600000000000001" thickBot="1" x14ac:dyDescent="0.35">
      <c r="B59" s="81" t="s">
        <v>49</v>
      </c>
      <c r="C59" s="103"/>
      <c r="D59" s="44" t="s">
        <v>7</v>
      </c>
      <c r="E59" s="45">
        <f>E58</f>
        <v>0</v>
      </c>
      <c r="F59" s="46">
        <f>E59+F58</f>
        <v>0</v>
      </c>
      <c r="G59" s="46">
        <f>F59+G58</f>
        <v>0</v>
      </c>
      <c r="H59" s="185">
        <f>G59+H58</f>
        <v>0</v>
      </c>
      <c r="I59" s="46">
        <f t="shared" ref="I59:J59" si="22">H59+I58</f>
        <v>0</v>
      </c>
      <c r="J59" s="46">
        <f t="shared" si="22"/>
        <v>0</v>
      </c>
      <c r="K59" s="46">
        <f>J59+K58</f>
        <v>0</v>
      </c>
      <c r="L59" s="46">
        <f>K59+L58</f>
        <v>0</v>
      </c>
      <c r="M59" s="46">
        <f t="shared" ref="M59:Q59" si="23">L59+M58</f>
        <v>0</v>
      </c>
      <c r="N59" s="46">
        <f t="shared" si="23"/>
        <v>0</v>
      </c>
      <c r="O59" s="46">
        <f t="shared" si="23"/>
        <v>0</v>
      </c>
      <c r="P59" s="46">
        <f t="shared" si="23"/>
        <v>0</v>
      </c>
      <c r="Q59" s="46">
        <f t="shared" si="23"/>
        <v>0</v>
      </c>
      <c r="R59" s="47">
        <f>L59</f>
        <v>0</v>
      </c>
      <c r="U59" s="1"/>
      <c r="W59" s="7"/>
      <c r="X59" s="7"/>
      <c r="Y59" s="7"/>
      <c r="Z59" s="1"/>
      <c r="AA59" s="1"/>
      <c r="AB59" s="1"/>
    </row>
    <row r="60" spans="2:28" ht="15" customHeight="1" thickBot="1" x14ac:dyDescent="0.35">
      <c r="B60" s="2"/>
      <c r="C60" s="2"/>
      <c r="D60" s="6"/>
      <c r="E60" s="5"/>
      <c r="F60" s="5"/>
      <c r="G60" s="5"/>
      <c r="H60" s="182"/>
      <c r="I60" s="5"/>
      <c r="J60" s="5"/>
      <c r="K60" s="5"/>
      <c r="L60" s="5"/>
      <c r="M60" s="5"/>
      <c r="N60" s="5"/>
      <c r="O60" s="5"/>
      <c r="P60" s="5"/>
      <c r="Q60" s="5"/>
      <c r="R60" s="2"/>
      <c r="U60" s="1"/>
      <c r="V60" s="1"/>
      <c r="W60" s="1"/>
      <c r="X60" s="1"/>
      <c r="Y60" s="1"/>
      <c r="Z60" s="1"/>
      <c r="AA60" s="1"/>
      <c r="AB60" s="1"/>
    </row>
    <row r="61" spans="2:28" ht="15" thickBot="1" x14ac:dyDescent="0.35">
      <c r="B61" s="82" t="s">
        <v>13</v>
      </c>
      <c r="C61" s="104"/>
      <c r="D61" s="31" t="s">
        <v>7</v>
      </c>
      <c r="E61" s="32">
        <f t="shared" ref="E61:L61" si="24">E56-E54+E15-E13+E19-E17+E34-E32+E38-E36</f>
        <v>0</v>
      </c>
      <c r="F61" s="33">
        <f t="shared" si="24"/>
        <v>0</v>
      </c>
      <c r="G61" s="33">
        <f t="shared" si="24"/>
        <v>0</v>
      </c>
      <c r="H61" s="186">
        <f t="shared" si="24"/>
        <v>0</v>
      </c>
      <c r="I61" s="33">
        <f t="shared" si="24"/>
        <v>0</v>
      </c>
      <c r="J61" s="33">
        <f t="shared" si="24"/>
        <v>0</v>
      </c>
      <c r="K61" s="33">
        <f t="shared" si="24"/>
        <v>0</v>
      </c>
      <c r="L61" s="33">
        <f t="shared" si="24"/>
        <v>0</v>
      </c>
      <c r="M61" s="33">
        <f t="shared" ref="M61:Q61" si="25">M56-M54+M15-M13+M19-M17+M34-M32+M38-M36</f>
        <v>0</v>
      </c>
      <c r="N61" s="33">
        <f t="shared" si="25"/>
        <v>0</v>
      </c>
      <c r="O61" s="33">
        <f t="shared" si="25"/>
        <v>0</v>
      </c>
      <c r="P61" s="33">
        <f t="shared" si="25"/>
        <v>0</v>
      </c>
      <c r="Q61" s="33">
        <f t="shared" si="25"/>
        <v>0</v>
      </c>
      <c r="R61" s="34">
        <f>SUM(E61:L61)</f>
        <v>0</v>
      </c>
      <c r="U61" s="1"/>
      <c r="V61" s="1"/>
      <c r="W61" s="1"/>
      <c r="X61" s="1"/>
      <c r="Y61" s="1"/>
      <c r="Z61" s="1"/>
      <c r="AA61" s="1"/>
      <c r="AB61" s="1"/>
    </row>
    <row r="62" spans="2:28" ht="17.25" customHeight="1" thickBot="1" x14ac:dyDescent="0.35">
      <c r="B62" s="39" t="s">
        <v>48</v>
      </c>
      <c r="C62" s="83"/>
      <c r="D62" s="31" t="s">
        <v>7</v>
      </c>
      <c r="E62" s="32">
        <f>NPV(D79,E61)</f>
        <v>0</v>
      </c>
      <c r="F62" s="33">
        <f>NPV(D79,E61:F61)</f>
        <v>0</v>
      </c>
      <c r="G62" s="33">
        <f>NPV(D79,E61:G61)</f>
        <v>0</v>
      </c>
      <c r="H62" s="186">
        <f>NPV(D79,E61:H61)</f>
        <v>0</v>
      </c>
      <c r="I62" s="33">
        <f>NPV(D79,E61:I61)</f>
        <v>0</v>
      </c>
      <c r="J62" s="33">
        <f>NPV(D79,E61:J61)</f>
        <v>0</v>
      </c>
      <c r="K62" s="33">
        <f>NPV(D79,E61:K61)</f>
        <v>0</v>
      </c>
      <c r="L62" s="33">
        <f>NPV(D79,E61:L61)</f>
        <v>0</v>
      </c>
      <c r="M62" s="33">
        <v>0</v>
      </c>
      <c r="N62" s="33">
        <f t="shared" ref="M62:Q62" si="26">NPV(F79,G61:N61)</f>
        <v>0</v>
      </c>
      <c r="O62" s="33">
        <f t="shared" si="26"/>
        <v>0</v>
      </c>
      <c r="P62" s="33">
        <f t="shared" si="26"/>
        <v>0</v>
      </c>
      <c r="Q62" s="33">
        <f t="shared" si="26"/>
        <v>0</v>
      </c>
      <c r="R62" s="34">
        <f>NPV(D79,E61:L61)</f>
        <v>0</v>
      </c>
    </row>
    <row r="63" spans="2:28" s="43" customFormat="1" ht="14.25" customHeight="1" thickBot="1" x14ac:dyDescent="0.35">
      <c r="B63" s="56"/>
      <c r="C63" s="56"/>
      <c r="D63" s="55"/>
      <c r="E63" s="42"/>
      <c r="F63" s="42"/>
      <c r="G63" s="42"/>
      <c r="H63" s="187"/>
      <c r="I63" s="42"/>
      <c r="J63" s="42"/>
      <c r="K63" s="42"/>
      <c r="L63" s="42"/>
      <c r="M63" s="42"/>
      <c r="N63" s="42"/>
      <c r="O63" s="42"/>
      <c r="P63" s="42"/>
      <c r="Q63" s="42"/>
      <c r="R63" s="57"/>
    </row>
    <row r="64" spans="2:28" ht="15" thickBot="1" x14ac:dyDescent="0.35">
      <c r="B64" s="83" t="s">
        <v>47</v>
      </c>
      <c r="C64" s="113"/>
      <c r="D64" s="48" t="s">
        <v>7</v>
      </c>
      <c r="E64" s="49">
        <f>E61</f>
        <v>0</v>
      </c>
      <c r="F64" s="50">
        <f>E64+F61</f>
        <v>0</v>
      </c>
      <c r="G64" s="50">
        <f t="shared" ref="G64:L64" si="27">F64+G61</f>
        <v>0</v>
      </c>
      <c r="H64" s="188">
        <f t="shared" si="27"/>
        <v>0</v>
      </c>
      <c r="I64" s="50">
        <f t="shared" si="27"/>
        <v>0</v>
      </c>
      <c r="J64" s="50">
        <f t="shared" si="27"/>
        <v>0</v>
      </c>
      <c r="K64" s="50">
        <f t="shared" si="27"/>
        <v>0</v>
      </c>
      <c r="L64" s="50">
        <f t="shared" si="27"/>
        <v>0</v>
      </c>
      <c r="M64" s="50">
        <f t="shared" ref="M64" si="28">L64+M61</f>
        <v>0</v>
      </c>
      <c r="N64" s="50">
        <f t="shared" ref="N64" si="29">M64+N61</f>
        <v>0</v>
      </c>
      <c r="O64" s="50">
        <f t="shared" ref="O64" si="30">N64+O61</f>
        <v>0</v>
      </c>
      <c r="P64" s="50">
        <f t="shared" ref="P64" si="31">O64+P61</f>
        <v>0</v>
      </c>
      <c r="Q64" s="50">
        <f t="shared" ref="Q64" si="32">P64+Q61</f>
        <v>0</v>
      </c>
      <c r="R64" s="51">
        <f>L64</f>
        <v>0</v>
      </c>
      <c r="U64" s="1"/>
      <c r="V64" s="1"/>
      <c r="W64" s="1"/>
      <c r="X64" s="1"/>
      <c r="Y64" s="1"/>
      <c r="Z64" s="1"/>
      <c r="AA64" s="1"/>
      <c r="AB64" s="1"/>
    </row>
    <row r="65" spans="2:28" ht="17.25" customHeight="1" x14ac:dyDescent="0.3"/>
    <row r="66" spans="2:28" x14ac:dyDescent="0.3">
      <c r="B66" s="60" t="s">
        <v>6</v>
      </c>
      <c r="C66" s="84"/>
      <c r="D66" s="61"/>
      <c r="E66" s="61"/>
      <c r="F66" s="61"/>
      <c r="G66" s="61"/>
      <c r="H66" s="61"/>
      <c r="I66" s="61"/>
      <c r="J66" s="61"/>
      <c r="K66" s="61"/>
      <c r="L66" s="62"/>
      <c r="M66" s="62"/>
      <c r="N66" s="62"/>
      <c r="O66" s="62"/>
      <c r="P66" s="62"/>
      <c r="Q66" s="62"/>
    </row>
    <row r="67" spans="2:28" x14ac:dyDescent="0.3">
      <c r="B67" s="63"/>
      <c r="C67" s="1"/>
      <c r="D67" s="38"/>
      <c r="E67" s="35"/>
      <c r="F67" s="36"/>
      <c r="G67" s="36"/>
      <c r="H67" s="36"/>
      <c r="I67" s="36"/>
      <c r="J67" s="36"/>
      <c r="K67" s="36"/>
      <c r="L67" s="64"/>
      <c r="M67" s="64"/>
      <c r="N67" s="64"/>
      <c r="O67" s="64"/>
      <c r="P67" s="64"/>
      <c r="Q67" s="64"/>
    </row>
    <row r="68" spans="2:28" x14ac:dyDescent="0.3">
      <c r="B68" s="76" t="s">
        <v>5</v>
      </c>
      <c r="C68" s="3"/>
      <c r="D68" s="58" t="s">
        <v>20</v>
      </c>
      <c r="E68" s="141"/>
      <c r="F68" s="141"/>
      <c r="G68" s="141"/>
      <c r="H68" s="202"/>
      <c r="I68" s="201"/>
      <c r="J68" s="141"/>
      <c r="K68" s="141"/>
      <c r="L68" s="141"/>
      <c r="M68" s="141"/>
      <c r="N68" s="141"/>
      <c r="O68" s="141"/>
      <c r="P68" s="141"/>
      <c r="Q68" s="141"/>
      <c r="R68" s="2"/>
      <c r="U68" s="1"/>
      <c r="V68" s="1"/>
      <c r="W68" s="1"/>
      <c r="X68" s="1"/>
      <c r="Y68" s="1"/>
      <c r="Z68" s="1"/>
      <c r="AA68" s="1"/>
      <c r="AB68" s="1"/>
    </row>
    <row r="69" spans="2:28" s="131" customFormat="1" x14ac:dyDescent="0.3">
      <c r="B69" s="76" t="s">
        <v>4</v>
      </c>
      <c r="C69" s="139"/>
      <c r="D69" s="140" t="s">
        <v>20</v>
      </c>
      <c r="E69" s="141"/>
      <c r="F69" s="141"/>
      <c r="G69" s="141"/>
      <c r="H69" s="202"/>
      <c r="I69" s="201"/>
      <c r="J69" s="141"/>
      <c r="K69" s="141"/>
      <c r="L69" s="141"/>
      <c r="M69" s="141"/>
      <c r="N69" s="141"/>
      <c r="O69" s="141"/>
      <c r="P69" s="141"/>
      <c r="Q69" s="141"/>
      <c r="R69" s="142"/>
      <c r="U69" s="132"/>
      <c r="V69" s="132"/>
      <c r="W69" s="132"/>
      <c r="X69" s="132"/>
      <c r="Y69" s="132"/>
      <c r="Z69" s="132"/>
      <c r="AA69" s="132"/>
      <c r="AB69" s="132"/>
    </row>
    <row r="70" spans="2:28" s="131" customFormat="1" x14ac:dyDescent="0.3">
      <c r="B70" s="76" t="s">
        <v>18</v>
      </c>
      <c r="C70" s="139"/>
      <c r="D70" s="140" t="s">
        <v>20</v>
      </c>
      <c r="E70" s="141"/>
      <c r="F70" s="141"/>
      <c r="G70" s="141"/>
      <c r="H70" s="202"/>
      <c r="I70" s="201"/>
      <c r="J70" s="141"/>
      <c r="K70" s="141"/>
      <c r="L70" s="141"/>
      <c r="M70" s="141"/>
      <c r="N70" s="141"/>
      <c r="O70" s="141"/>
      <c r="P70" s="141"/>
      <c r="Q70" s="141"/>
      <c r="R70" s="142"/>
      <c r="U70" s="132"/>
      <c r="V70" s="132"/>
      <c r="W70" s="132"/>
      <c r="X70" s="132"/>
      <c r="Y70" s="132"/>
      <c r="Z70" s="132"/>
      <c r="AA70" s="132"/>
      <c r="AB70" s="132"/>
    </row>
    <row r="71" spans="2:28" x14ac:dyDescent="0.3">
      <c r="B71" s="76" t="s">
        <v>19</v>
      </c>
      <c r="C71" s="3"/>
      <c r="D71" s="58" t="s">
        <v>20</v>
      </c>
      <c r="E71" s="141"/>
      <c r="F71" s="141"/>
      <c r="G71" s="141"/>
      <c r="H71" s="202"/>
      <c r="I71" s="201"/>
      <c r="J71" s="141"/>
      <c r="K71" s="141"/>
      <c r="L71" s="141"/>
      <c r="M71" s="141"/>
      <c r="N71" s="141"/>
      <c r="O71" s="141"/>
      <c r="P71" s="141"/>
      <c r="Q71" s="141"/>
      <c r="R71" s="2"/>
      <c r="U71" s="1"/>
      <c r="V71" s="1"/>
      <c r="W71" s="1"/>
      <c r="X71" s="1"/>
      <c r="Y71" s="1"/>
      <c r="Z71" s="1"/>
      <c r="AA71" s="1"/>
      <c r="AB71" s="1"/>
    </row>
    <row r="72" spans="2:28" x14ac:dyDescent="0.3">
      <c r="B72" s="76" t="s">
        <v>3</v>
      </c>
      <c r="C72" s="3"/>
      <c r="D72" s="58" t="s">
        <v>20</v>
      </c>
      <c r="E72" s="141"/>
      <c r="F72" s="141"/>
      <c r="G72" s="141"/>
      <c r="H72" s="202"/>
      <c r="I72" s="201"/>
      <c r="J72" s="141"/>
      <c r="K72" s="141"/>
      <c r="L72" s="141"/>
      <c r="M72" s="141"/>
      <c r="N72" s="141"/>
      <c r="O72" s="141"/>
      <c r="P72" s="141"/>
      <c r="Q72" s="141"/>
      <c r="R72" s="2"/>
      <c r="U72" s="1"/>
      <c r="V72" s="1"/>
      <c r="W72" s="1"/>
      <c r="X72" s="1"/>
      <c r="Y72" s="1"/>
      <c r="Z72" s="1"/>
      <c r="AA72" s="1"/>
      <c r="AB72" s="1"/>
    </row>
    <row r="73" spans="2:28" x14ac:dyDescent="0.3">
      <c r="B73" s="76" t="s">
        <v>2</v>
      </c>
      <c r="C73" s="3"/>
      <c r="D73" s="58" t="s">
        <v>20</v>
      </c>
      <c r="E73" s="141"/>
      <c r="F73" s="141"/>
      <c r="G73" s="141"/>
      <c r="H73" s="202"/>
      <c r="I73" s="201"/>
      <c r="J73" s="141"/>
      <c r="K73" s="141"/>
      <c r="L73" s="141"/>
      <c r="M73" s="141"/>
      <c r="N73" s="141"/>
      <c r="O73" s="141"/>
      <c r="P73" s="141"/>
      <c r="Q73" s="141"/>
      <c r="R73" s="2"/>
      <c r="U73" s="1"/>
      <c r="V73" s="1"/>
      <c r="W73" s="1"/>
      <c r="X73" s="1"/>
      <c r="Y73" s="1"/>
      <c r="Z73" s="1"/>
      <c r="AA73" s="1"/>
      <c r="AB73" s="1"/>
    </row>
    <row r="74" spans="2:28" x14ac:dyDescent="0.3">
      <c r="B74" s="77" t="s">
        <v>1</v>
      </c>
      <c r="C74" s="85"/>
      <c r="D74" s="58" t="s">
        <v>20</v>
      </c>
      <c r="E74" s="141"/>
      <c r="F74" s="141"/>
      <c r="G74" s="141"/>
      <c r="H74" s="202"/>
      <c r="I74" s="201"/>
      <c r="J74" s="141"/>
      <c r="K74" s="141"/>
      <c r="L74" s="141"/>
      <c r="M74" s="141"/>
      <c r="N74" s="141"/>
      <c r="O74" s="141"/>
      <c r="P74" s="141"/>
      <c r="Q74" s="141"/>
      <c r="R74" s="2"/>
      <c r="U74" s="1"/>
      <c r="V74" s="1"/>
      <c r="W74" s="1"/>
      <c r="X74" s="1"/>
      <c r="Y74" s="1"/>
      <c r="Z74" s="1"/>
      <c r="AA74" s="1"/>
      <c r="AB74" s="1"/>
    </row>
    <row r="75" spans="2:28" x14ac:dyDescent="0.3">
      <c r="B75" s="63"/>
      <c r="C75" s="1"/>
      <c r="D75" s="1"/>
      <c r="E75" s="1"/>
      <c r="F75" s="37"/>
      <c r="G75" s="37"/>
      <c r="H75" s="37"/>
      <c r="I75" s="37"/>
      <c r="J75" s="37"/>
      <c r="K75" s="37"/>
      <c r="L75" s="66"/>
      <c r="M75" s="66"/>
      <c r="N75" s="66"/>
      <c r="O75" s="66"/>
      <c r="P75" s="66"/>
      <c r="Q75" s="66"/>
    </row>
    <row r="76" spans="2:28" x14ac:dyDescent="0.3">
      <c r="B76" s="78" t="s">
        <v>66</v>
      </c>
      <c r="C76" s="86"/>
      <c r="D76" s="1"/>
      <c r="E76" s="3"/>
      <c r="F76" s="1"/>
      <c r="G76" s="1"/>
      <c r="H76" s="1"/>
      <c r="I76" s="1"/>
      <c r="J76" s="1"/>
      <c r="K76" s="1"/>
      <c r="L76" s="67"/>
      <c r="M76" s="67"/>
      <c r="N76" s="67"/>
      <c r="O76" s="67"/>
      <c r="P76" s="67"/>
      <c r="Q76" s="67"/>
    </row>
    <row r="77" spans="2:28" x14ac:dyDescent="0.3">
      <c r="B77" s="63" t="s">
        <v>25</v>
      </c>
      <c r="C77" s="86"/>
      <c r="D77" s="93"/>
      <c r="E77" s="3" t="s">
        <v>0</v>
      </c>
      <c r="F77" s="1"/>
      <c r="G77" s="1"/>
      <c r="H77" s="1"/>
      <c r="I77" s="1"/>
      <c r="J77" s="1"/>
      <c r="K77" s="1"/>
      <c r="L77" s="67"/>
      <c r="M77" s="67"/>
      <c r="N77" s="67"/>
      <c r="O77" s="67"/>
      <c r="P77" s="67"/>
      <c r="Q77" s="67"/>
    </row>
    <row r="78" spans="2:28" x14ac:dyDescent="0.3">
      <c r="B78" s="78" t="s">
        <v>55</v>
      </c>
      <c r="C78" s="86"/>
      <c r="D78" s="93"/>
      <c r="E78" s="3" t="s">
        <v>0</v>
      </c>
      <c r="F78" s="1"/>
      <c r="G78" s="1"/>
      <c r="H78" s="1"/>
      <c r="I78" s="1"/>
      <c r="J78" s="1"/>
      <c r="K78" s="1"/>
      <c r="L78" s="67"/>
      <c r="M78" s="67"/>
      <c r="N78" s="67"/>
      <c r="O78" s="67"/>
      <c r="P78" s="67"/>
      <c r="Q78" s="67"/>
    </row>
    <row r="79" spans="2:28" x14ac:dyDescent="0.3">
      <c r="B79" s="68" t="s">
        <v>53</v>
      </c>
      <c r="C79" s="87"/>
      <c r="D79" s="94"/>
      <c r="E79" s="95" t="s">
        <v>20</v>
      </c>
      <c r="F79" s="69"/>
      <c r="G79" s="69"/>
      <c r="H79" s="69"/>
      <c r="I79" s="69"/>
      <c r="J79" s="69"/>
      <c r="K79" s="69"/>
      <c r="L79" s="70"/>
      <c r="M79" s="70"/>
      <c r="N79" s="70"/>
      <c r="O79" s="70"/>
      <c r="P79" s="70"/>
      <c r="Q79" s="70"/>
    </row>
    <row r="82" spans="2:28" x14ac:dyDescent="0.3">
      <c r="B82" s="91" t="s">
        <v>5</v>
      </c>
      <c r="C82" s="91"/>
      <c r="D82" s="86" t="s">
        <v>41</v>
      </c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2:28" x14ac:dyDescent="0.3">
      <c r="B83" s="91" t="s">
        <v>56</v>
      </c>
      <c r="C83" s="91"/>
      <c r="D83" s="86" t="s">
        <v>64</v>
      </c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2:28" s="131" customFormat="1" x14ac:dyDescent="0.3">
      <c r="B84" s="143" t="s">
        <v>52</v>
      </c>
      <c r="C84" s="143"/>
      <c r="D84" s="132" t="s">
        <v>73</v>
      </c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</row>
    <row r="85" spans="2:28" s="131" customFormat="1" x14ac:dyDescent="0.3">
      <c r="B85" s="143" t="s">
        <v>18</v>
      </c>
      <c r="C85" s="143"/>
      <c r="D85" s="144" t="s">
        <v>78</v>
      </c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</row>
    <row r="86" spans="2:28" s="131" customFormat="1" x14ac:dyDescent="0.3">
      <c r="B86" s="143" t="s">
        <v>19</v>
      </c>
      <c r="C86" s="143"/>
      <c r="D86" s="144" t="s">
        <v>72</v>
      </c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</row>
    <row r="87" spans="2:28" x14ac:dyDescent="0.3">
      <c r="B87" s="91" t="s">
        <v>51</v>
      </c>
      <c r="C87" s="91"/>
      <c r="D87" s="86" t="s">
        <v>65</v>
      </c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2:28" x14ac:dyDescent="0.3">
      <c r="B88" s="91" t="s">
        <v>1</v>
      </c>
      <c r="C88" s="91"/>
      <c r="D88" s="86" t="s">
        <v>12</v>
      </c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2:28" x14ac:dyDescent="0.3">
      <c r="B89" s="91" t="s">
        <v>33</v>
      </c>
      <c r="C89" s="91"/>
      <c r="D89" s="92" t="s">
        <v>42</v>
      </c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2:28" x14ac:dyDescent="0.3">
      <c r="B90" s="91" t="s">
        <v>50</v>
      </c>
      <c r="C90" s="91"/>
      <c r="D90" s="92" t="s">
        <v>44</v>
      </c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2:28" x14ac:dyDescent="0.3">
      <c r="B91" s="91" t="s">
        <v>13</v>
      </c>
      <c r="C91" s="91"/>
      <c r="D91" s="86" t="s">
        <v>43</v>
      </c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2:28" x14ac:dyDescent="0.3">
      <c r="B92" s="85" t="s">
        <v>48</v>
      </c>
      <c r="C92" s="85"/>
      <c r="D92" s="92" t="s">
        <v>54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2:28" x14ac:dyDescent="0.3">
      <c r="B93" s="88"/>
      <c r="C93" s="88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8" x14ac:dyDescent="0.3">
      <c r="B94" s="90"/>
      <c r="C94" s="90"/>
      <c r="D94" s="41"/>
      <c r="E94" s="4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8" x14ac:dyDescent="0.3">
      <c r="B95" s="2"/>
      <c r="C95" s="2"/>
      <c r="D95" s="21" t="s">
        <v>9</v>
      </c>
      <c r="E95" s="24">
        <v>2017</v>
      </c>
      <c r="F95" s="24">
        <v>2018</v>
      </c>
      <c r="G95" s="24">
        <v>2019</v>
      </c>
      <c r="H95" s="197">
        <v>2020</v>
      </c>
      <c r="I95" s="24">
        <v>2021</v>
      </c>
      <c r="J95" s="24">
        <v>2022</v>
      </c>
      <c r="K95" s="24">
        <v>2023</v>
      </c>
      <c r="L95" s="24">
        <v>2024</v>
      </c>
      <c r="M95" s="24"/>
      <c r="N95" s="24"/>
      <c r="O95" s="24"/>
      <c r="P95" s="24"/>
      <c r="Q95" s="24"/>
      <c r="R95" s="23" t="s">
        <v>8</v>
      </c>
      <c r="S95" s="1"/>
      <c r="T95" s="1"/>
      <c r="U95" s="1"/>
      <c r="V95" s="1"/>
      <c r="W95" s="1"/>
      <c r="X95" s="1"/>
      <c r="Y95" s="1"/>
      <c r="Z95" s="1"/>
      <c r="AA95" s="1"/>
    </row>
    <row r="96" spans="2:28" ht="4.5" customHeight="1" x14ac:dyDescent="0.3">
      <c r="B96" s="2"/>
      <c r="C96" s="2"/>
      <c r="D96" s="6"/>
      <c r="E96" s="13"/>
      <c r="F96" s="13"/>
      <c r="G96" s="13"/>
      <c r="H96" s="198"/>
      <c r="I96" s="13"/>
      <c r="J96" s="13"/>
      <c r="K96" s="13"/>
      <c r="L96" s="13"/>
      <c r="M96" s="148"/>
      <c r="N96" s="148"/>
      <c r="O96" s="148"/>
      <c r="P96" s="148"/>
      <c r="Q96" s="148"/>
      <c r="R96" s="13"/>
    </row>
    <row r="97" spans="2:18" x14ac:dyDescent="0.3">
      <c r="B97" s="108" t="s">
        <v>67</v>
      </c>
      <c r="C97" s="109"/>
      <c r="D97" s="110"/>
      <c r="E97" s="110"/>
      <c r="F97" s="110"/>
      <c r="G97" s="110"/>
      <c r="H97" s="199"/>
      <c r="I97" s="110"/>
      <c r="J97" s="110"/>
      <c r="K97" s="110"/>
      <c r="L97" s="110"/>
      <c r="M97" s="110"/>
      <c r="N97" s="110"/>
      <c r="O97" s="110"/>
      <c r="P97" s="110"/>
      <c r="Q97" s="110"/>
      <c r="R97" s="111"/>
    </row>
    <row r="98" spans="2:18" ht="4.5" customHeight="1" x14ac:dyDescent="0.3">
      <c r="B98" s="2"/>
      <c r="C98" s="2"/>
      <c r="D98" s="6"/>
      <c r="E98" s="13"/>
      <c r="F98" s="13"/>
      <c r="G98" s="13"/>
      <c r="H98" s="198"/>
      <c r="I98" s="13"/>
      <c r="J98" s="13"/>
      <c r="K98" s="13"/>
      <c r="L98" s="13"/>
      <c r="M98" s="148"/>
      <c r="N98" s="148"/>
      <c r="O98" s="148"/>
      <c r="P98" s="148"/>
      <c r="Q98" s="148"/>
      <c r="R98" s="13"/>
    </row>
    <row r="99" spans="2:18" x14ac:dyDescent="0.3">
      <c r="B99" s="53" t="s">
        <v>45</v>
      </c>
      <c r="C99" s="53"/>
      <c r="D99" s="21" t="s">
        <v>7</v>
      </c>
      <c r="E99" s="30">
        <f t="shared" ref="E99:L99" si="33">E11+E30</f>
        <v>0</v>
      </c>
      <c r="F99" s="30">
        <f t="shared" si="33"/>
        <v>0</v>
      </c>
      <c r="G99" s="30">
        <f t="shared" si="33"/>
        <v>0</v>
      </c>
      <c r="H99" s="200">
        <f t="shared" si="33"/>
        <v>0</v>
      </c>
      <c r="I99" s="30">
        <f t="shared" si="33"/>
        <v>0</v>
      </c>
      <c r="J99" s="30">
        <f t="shared" si="33"/>
        <v>0</v>
      </c>
      <c r="K99" s="30">
        <f t="shared" si="33"/>
        <v>0</v>
      </c>
      <c r="L99" s="30">
        <f t="shared" si="33"/>
        <v>0</v>
      </c>
      <c r="M99" s="167"/>
      <c r="N99" s="167"/>
      <c r="O99" s="167"/>
      <c r="P99" s="167"/>
      <c r="Q99" s="167"/>
      <c r="R99" s="20">
        <f>SUM(E99:L99)</f>
        <v>0</v>
      </c>
    </row>
    <row r="100" spans="2:18" ht="4.5" customHeight="1" x14ac:dyDescent="0.3">
      <c r="B100" s="2"/>
      <c r="C100" s="2"/>
      <c r="D100" s="6"/>
      <c r="E100" s="13"/>
      <c r="F100" s="13"/>
      <c r="G100" s="13"/>
      <c r="H100" s="198"/>
      <c r="I100" s="13"/>
      <c r="J100" s="13"/>
      <c r="K100" s="13"/>
      <c r="L100" s="13"/>
      <c r="M100" s="148"/>
      <c r="N100" s="148"/>
      <c r="O100" s="148"/>
      <c r="P100" s="148"/>
      <c r="Q100" s="148"/>
      <c r="R100" s="20"/>
    </row>
    <row r="101" spans="2:18" x14ac:dyDescent="0.3">
      <c r="B101" s="40" t="s">
        <v>34</v>
      </c>
      <c r="C101" s="40"/>
      <c r="D101" s="21" t="s">
        <v>7</v>
      </c>
      <c r="E101" s="30">
        <f t="shared" ref="E101:L101" si="34">E15+E34</f>
        <v>0</v>
      </c>
      <c r="F101" s="30">
        <f t="shared" si="34"/>
        <v>0</v>
      </c>
      <c r="G101" s="30">
        <f t="shared" si="34"/>
        <v>0</v>
      </c>
      <c r="H101" s="200">
        <f t="shared" si="34"/>
        <v>0</v>
      </c>
      <c r="I101" s="30">
        <f t="shared" si="34"/>
        <v>0</v>
      </c>
      <c r="J101" s="30">
        <f t="shared" si="34"/>
        <v>0</v>
      </c>
      <c r="K101" s="30">
        <f t="shared" si="34"/>
        <v>0</v>
      </c>
      <c r="L101" s="30">
        <f t="shared" si="34"/>
        <v>0</v>
      </c>
      <c r="M101" s="167"/>
      <c r="N101" s="167"/>
      <c r="O101" s="167"/>
      <c r="P101" s="167"/>
      <c r="Q101" s="167"/>
      <c r="R101" s="20">
        <f>SUM(E101:L101)</f>
        <v>0</v>
      </c>
    </row>
    <row r="102" spans="2:18" ht="4.5" customHeight="1" x14ac:dyDescent="0.3">
      <c r="B102" s="2"/>
      <c r="C102" s="2"/>
      <c r="D102" s="6"/>
      <c r="E102" s="13"/>
      <c r="F102" s="13"/>
      <c r="G102" s="13"/>
      <c r="H102" s="198"/>
      <c r="I102" s="13"/>
      <c r="J102" s="13"/>
      <c r="K102" s="13"/>
      <c r="L102" s="13"/>
      <c r="M102" s="148"/>
      <c r="N102" s="148"/>
      <c r="O102" s="148"/>
      <c r="P102" s="148"/>
      <c r="Q102" s="148"/>
      <c r="R102" s="13"/>
    </row>
    <row r="103" spans="2:18" x14ac:dyDescent="0.3">
      <c r="B103" s="40" t="s">
        <v>35</v>
      </c>
      <c r="C103" s="40"/>
      <c r="D103" s="21" t="s">
        <v>7</v>
      </c>
      <c r="E103" s="30">
        <f t="shared" ref="E103:L103" si="35">E19+E38</f>
        <v>0</v>
      </c>
      <c r="F103" s="30">
        <f t="shared" si="35"/>
        <v>0</v>
      </c>
      <c r="G103" s="30">
        <f t="shared" si="35"/>
        <v>0</v>
      </c>
      <c r="H103" s="200">
        <f t="shared" si="35"/>
        <v>0</v>
      </c>
      <c r="I103" s="30">
        <f t="shared" si="35"/>
        <v>0</v>
      </c>
      <c r="J103" s="30">
        <f t="shared" si="35"/>
        <v>0</v>
      </c>
      <c r="K103" s="30">
        <f t="shared" si="35"/>
        <v>0</v>
      </c>
      <c r="L103" s="30">
        <f t="shared" si="35"/>
        <v>0</v>
      </c>
      <c r="M103" s="167"/>
      <c r="N103" s="167"/>
      <c r="O103" s="167"/>
      <c r="P103" s="167"/>
      <c r="Q103" s="167"/>
      <c r="R103" s="20">
        <f>SUM(E103:L103)</f>
        <v>0</v>
      </c>
    </row>
    <row r="104" spans="2:18" ht="4.5" customHeight="1" x14ac:dyDescent="0.3">
      <c r="B104" s="2"/>
      <c r="C104" s="2"/>
      <c r="D104" s="6"/>
      <c r="E104" s="13"/>
      <c r="F104" s="13"/>
      <c r="G104" s="13"/>
      <c r="H104" s="198"/>
      <c r="I104" s="13"/>
      <c r="J104" s="13"/>
      <c r="K104" s="13"/>
      <c r="L104" s="13"/>
      <c r="M104" s="148"/>
      <c r="N104" s="148"/>
      <c r="O104" s="148"/>
      <c r="P104" s="148"/>
      <c r="Q104" s="148"/>
      <c r="R104" s="13"/>
    </row>
    <row r="105" spans="2:18" x14ac:dyDescent="0.3">
      <c r="B105" s="53" t="s">
        <v>36</v>
      </c>
      <c r="C105" s="52"/>
      <c r="D105" s="21" t="s">
        <v>7</v>
      </c>
      <c r="E105" s="30">
        <f t="shared" ref="E105:L105" si="36">E21+E40</f>
        <v>0</v>
      </c>
      <c r="F105" s="30">
        <f t="shared" si="36"/>
        <v>0</v>
      </c>
      <c r="G105" s="30">
        <f t="shared" si="36"/>
        <v>0</v>
      </c>
      <c r="H105" s="200">
        <f t="shared" si="36"/>
        <v>0</v>
      </c>
      <c r="I105" s="30">
        <f t="shared" si="36"/>
        <v>0</v>
      </c>
      <c r="J105" s="30">
        <f t="shared" si="36"/>
        <v>0</v>
      </c>
      <c r="K105" s="30">
        <f t="shared" si="36"/>
        <v>0</v>
      </c>
      <c r="L105" s="30">
        <f t="shared" si="36"/>
        <v>0</v>
      </c>
      <c r="M105" s="167"/>
      <c r="N105" s="167"/>
      <c r="O105" s="167"/>
      <c r="P105" s="167"/>
      <c r="Q105" s="167"/>
      <c r="R105" s="20">
        <f>SUM(E105:L105)</f>
        <v>0</v>
      </c>
    </row>
    <row r="106" spans="2:18" ht="4.5" customHeight="1" x14ac:dyDescent="0.3">
      <c r="B106" s="2"/>
      <c r="C106" s="2"/>
      <c r="D106" s="6"/>
      <c r="E106" s="13"/>
      <c r="F106" s="13"/>
      <c r="G106" s="13"/>
      <c r="H106" s="198"/>
      <c r="I106" s="13"/>
      <c r="J106" s="13"/>
      <c r="K106" s="13"/>
      <c r="L106" s="13"/>
      <c r="M106" s="148"/>
      <c r="N106" s="148"/>
      <c r="O106" s="148"/>
      <c r="P106" s="148"/>
      <c r="Q106" s="148"/>
      <c r="R106" s="20"/>
    </row>
    <row r="107" spans="2:18" x14ac:dyDescent="0.3">
      <c r="B107" s="53" t="s">
        <v>37</v>
      </c>
      <c r="C107" s="52"/>
      <c r="D107" s="21" t="s">
        <v>7</v>
      </c>
      <c r="E107" s="30">
        <f t="shared" ref="E107:L107" si="37">E23+E42</f>
        <v>0</v>
      </c>
      <c r="F107" s="30">
        <f t="shared" si="37"/>
        <v>0</v>
      </c>
      <c r="G107" s="30">
        <f t="shared" si="37"/>
        <v>0</v>
      </c>
      <c r="H107" s="200">
        <f t="shared" si="37"/>
        <v>0</v>
      </c>
      <c r="I107" s="30">
        <f t="shared" si="37"/>
        <v>0</v>
      </c>
      <c r="J107" s="30">
        <f t="shared" si="37"/>
        <v>0</v>
      </c>
      <c r="K107" s="30">
        <f t="shared" si="37"/>
        <v>0</v>
      </c>
      <c r="L107" s="30">
        <f t="shared" si="37"/>
        <v>0</v>
      </c>
      <c r="M107" s="167"/>
      <c r="N107" s="167"/>
      <c r="O107" s="167"/>
      <c r="P107" s="167"/>
      <c r="Q107" s="167"/>
      <c r="R107" s="20">
        <f>SUM(E107:L107)</f>
        <v>0</v>
      </c>
    </row>
    <row r="108" spans="2:18" ht="4.5" customHeight="1" x14ac:dyDescent="0.3">
      <c r="B108" s="2"/>
      <c r="C108" s="2"/>
      <c r="D108" s="6"/>
      <c r="E108" s="13"/>
      <c r="F108" s="13"/>
      <c r="G108" s="13"/>
      <c r="H108" s="198"/>
      <c r="I108" s="13"/>
      <c r="J108" s="13"/>
      <c r="K108" s="13"/>
      <c r="L108" s="13"/>
      <c r="M108" s="148"/>
      <c r="N108" s="148"/>
      <c r="O108" s="148"/>
      <c r="P108" s="148"/>
      <c r="Q108" s="148"/>
      <c r="R108" s="20"/>
    </row>
    <row r="109" spans="2:18" x14ac:dyDescent="0.3">
      <c r="B109" s="53" t="s">
        <v>40</v>
      </c>
      <c r="C109" s="52"/>
      <c r="D109" s="21" t="s">
        <v>7</v>
      </c>
      <c r="E109" s="30">
        <f t="shared" ref="E109:L109" si="38">E25+E44</f>
        <v>0</v>
      </c>
      <c r="F109" s="30">
        <f t="shared" si="38"/>
        <v>0</v>
      </c>
      <c r="G109" s="30">
        <f t="shared" si="38"/>
        <v>0</v>
      </c>
      <c r="H109" s="200">
        <f t="shared" si="38"/>
        <v>0</v>
      </c>
      <c r="I109" s="30">
        <f t="shared" si="38"/>
        <v>0</v>
      </c>
      <c r="J109" s="30">
        <f t="shared" si="38"/>
        <v>0</v>
      </c>
      <c r="K109" s="30">
        <f t="shared" si="38"/>
        <v>0</v>
      </c>
      <c r="L109" s="30">
        <f t="shared" si="38"/>
        <v>0</v>
      </c>
      <c r="M109" s="167"/>
      <c r="N109" s="167"/>
      <c r="O109" s="167"/>
      <c r="P109" s="167"/>
      <c r="Q109" s="167"/>
      <c r="R109" s="20">
        <f>SUM(E109:L109)</f>
        <v>0</v>
      </c>
    </row>
    <row r="110" spans="2:18" ht="4.5" customHeight="1" x14ac:dyDescent="0.3">
      <c r="B110" s="2"/>
      <c r="C110" s="2"/>
      <c r="D110" s="6"/>
      <c r="E110" s="13"/>
      <c r="F110" s="13"/>
      <c r="G110" s="13"/>
      <c r="H110" s="198"/>
      <c r="I110" s="13"/>
      <c r="J110" s="13"/>
      <c r="K110" s="13"/>
      <c r="L110" s="13"/>
      <c r="M110" s="148"/>
      <c r="N110" s="148"/>
      <c r="O110" s="148"/>
      <c r="P110" s="148"/>
      <c r="Q110" s="148"/>
      <c r="R110" s="13"/>
    </row>
    <row r="111" spans="2:18" x14ac:dyDescent="0.3">
      <c r="B111" s="53" t="s">
        <v>5</v>
      </c>
      <c r="C111" s="52"/>
      <c r="D111" s="21" t="s">
        <v>7</v>
      </c>
      <c r="E111" s="30">
        <f t="shared" ref="E111:L111" si="39">E27+E46</f>
        <v>0</v>
      </c>
      <c r="F111" s="30">
        <f t="shared" si="39"/>
        <v>0</v>
      </c>
      <c r="G111" s="30">
        <f t="shared" si="39"/>
        <v>0</v>
      </c>
      <c r="H111" s="200">
        <f t="shared" si="39"/>
        <v>0</v>
      </c>
      <c r="I111" s="30">
        <f t="shared" si="39"/>
        <v>0</v>
      </c>
      <c r="J111" s="30">
        <f t="shared" si="39"/>
        <v>0</v>
      </c>
      <c r="K111" s="30">
        <f t="shared" si="39"/>
        <v>0</v>
      </c>
      <c r="L111" s="30">
        <f t="shared" si="39"/>
        <v>0</v>
      </c>
      <c r="M111" s="167"/>
      <c r="N111" s="167"/>
      <c r="O111" s="167"/>
      <c r="P111" s="167"/>
      <c r="Q111" s="167"/>
      <c r="R111" s="20">
        <f>SUM(E111:L111)</f>
        <v>0</v>
      </c>
    </row>
    <row r="112" spans="2:18" ht="4.5" customHeight="1" x14ac:dyDescent="0.3"/>
  </sheetData>
  <mergeCells count="1">
    <mergeCell ref="E6:H6"/>
  </mergeCells>
  <conditionalFormatting sqref="E17:Q17">
    <cfRule type="expression" dxfId="167" priority="59">
      <formula>E17=""</formula>
    </cfRule>
  </conditionalFormatting>
  <conditionalFormatting sqref="B3:B5">
    <cfRule type="expression" dxfId="166" priority="58">
      <formula>OR($B$5="",$B$5="Project X")</formula>
    </cfRule>
  </conditionalFormatting>
  <conditionalFormatting sqref="E11:Q11">
    <cfRule type="expression" dxfId="165" priority="55">
      <formula>E11=""</formula>
    </cfRule>
  </conditionalFormatting>
  <conditionalFormatting sqref="E13:Q13">
    <cfRule type="expression" dxfId="164" priority="50">
      <formula>E13=""</formula>
    </cfRule>
  </conditionalFormatting>
  <conditionalFormatting sqref="E30:Q30">
    <cfRule type="expression" dxfId="163" priority="41">
      <formula>E30=""</formula>
    </cfRule>
  </conditionalFormatting>
  <conditionalFormatting sqref="D77:D79">
    <cfRule type="expression" dxfId="161" priority="30">
      <formula>D77=""</formula>
    </cfRule>
  </conditionalFormatting>
  <conditionalFormatting sqref="E68:Q74">
    <cfRule type="expression" dxfId="160" priority="31">
      <formula>E68=""</formula>
    </cfRule>
  </conditionalFormatting>
  <conditionalFormatting sqref="B1:C1">
    <cfRule type="expression" dxfId="159" priority="29">
      <formula>OR($B$5="",$B$5="Project X")</formula>
    </cfRule>
  </conditionalFormatting>
  <conditionalFormatting sqref="E109:Q109">
    <cfRule type="expression" dxfId="158" priority="27">
      <formula>E109=""</formula>
    </cfRule>
  </conditionalFormatting>
  <conditionalFormatting sqref="E99:Q99">
    <cfRule type="expression" dxfId="157" priority="26">
      <formula>E99=""</formula>
    </cfRule>
  </conditionalFormatting>
  <conditionalFormatting sqref="E105:Q105">
    <cfRule type="expression" dxfId="156" priority="25">
      <formula>E105=""</formula>
    </cfRule>
  </conditionalFormatting>
  <conditionalFormatting sqref="E107:Q107">
    <cfRule type="expression" dxfId="155" priority="24">
      <formula>E107=""</formula>
    </cfRule>
  </conditionalFormatting>
  <conditionalFormatting sqref="E101:Q101">
    <cfRule type="expression" dxfId="154" priority="23">
      <formula>E101=""</formula>
    </cfRule>
  </conditionalFormatting>
  <conditionalFormatting sqref="E103:Q103">
    <cfRule type="expression" dxfId="153" priority="21">
      <formula>E103=""</formula>
    </cfRule>
  </conditionalFormatting>
  <conditionalFormatting sqref="E111:Q111">
    <cfRule type="expression" dxfId="152" priority="20">
      <formula>E111=""</formula>
    </cfRule>
  </conditionalFormatting>
  <conditionalFormatting sqref="U2">
    <cfRule type="expression" dxfId="151" priority="19">
      <formula>OR($B$5="",$B$5="Project X")</formula>
    </cfRule>
  </conditionalFormatting>
  <conditionalFormatting sqref="U2:Y2 U3:W5 Y3:Y5">
    <cfRule type="expression" dxfId="150" priority="18">
      <formula>OR($B$5="",$B$5="Project X")</formula>
    </cfRule>
  </conditionalFormatting>
  <conditionalFormatting sqref="E21:Q21">
    <cfRule type="expression" dxfId="149" priority="16">
      <formula>E21=""</formula>
    </cfRule>
  </conditionalFormatting>
  <conditionalFormatting sqref="E23:Q23">
    <cfRule type="expression" dxfId="148" priority="15">
      <formula>E23=""</formula>
    </cfRule>
  </conditionalFormatting>
  <conditionalFormatting sqref="E25:Q25">
    <cfRule type="expression" dxfId="147" priority="14">
      <formula>E25=""</formula>
    </cfRule>
  </conditionalFormatting>
  <conditionalFormatting sqref="E32:Q32">
    <cfRule type="expression" dxfId="146" priority="13">
      <formula>E32=""</formula>
    </cfRule>
  </conditionalFormatting>
  <conditionalFormatting sqref="E40:Q40">
    <cfRule type="expression" dxfId="145" priority="12">
      <formula>E40=""</formula>
    </cfRule>
  </conditionalFormatting>
  <conditionalFormatting sqref="E42:Q42">
    <cfRule type="expression" dxfId="144" priority="11">
      <formula>E42=""</formula>
    </cfRule>
  </conditionalFormatting>
  <conditionalFormatting sqref="E44:Q44">
    <cfRule type="expression" dxfId="143" priority="10">
      <formula>E44=""</formula>
    </cfRule>
  </conditionalFormatting>
  <conditionalFormatting sqref="E15:Q15">
    <cfRule type="expression" dxfId="9" priority="5">
      <formula>E15=""</formula>
    </cfRule>
  </conditionalFormatting>
  <conditionalFormatting sqref="E19:Q19">
    <cfRule type="expression" dxfId="7" priority="4">
      <formula>E19=""</formula>
    </cfRule>
  </conditionalFormatting>
  <conditionalFormatting sqref="E34:Q34">
    <cfRule type="expression" dxfId="5" priority="3">
      <formula>E34=""</formula>
    </cfRule>
  </conditionalFormatting>
  <conditionalFormatting sqref="E36:Q36">
    <cfRule type="expression" dxfId="3" priority="2">
      <formula>E36=""</formula>
    </cfRule>
  </conditionalFormatting>
  <conditionalFormatting sqref="E38:Q38">
    <cfRule type="expression" dxfId="1" priority="1">
      <formula>E38=""</formula>
    </cfRule>
  </conditionalFormatting>
  <pageMargins left="0.25" right="0.25" top="0.75" bottom="0.75" header="0.3" footer="0.3"/>
  <pageSetup paperSize="8" scale="49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13"/>
  <sheetViews>
    <sheetView showGridLines="0" zoomScale="70" zoomScaleNormal="70" workbookViewId="0">
      <pane xSplit="4" ySplit="8" topLeftCell="L9" activePane="bottomRight" state="frozen"/>
      <selection pane="topRight" activeCell="E1" sqref="E1"/>
      <selection pane="bottomLeft" activeCell="A9" sqref="A9"/>
      <selection pane="bottomRight" activeCell="R75" sqref="R75"/>
    </sheetView>
  </sheetViews>
  <sheetFormatPr baseColWidth="10" defaultColWidth="11.44140625" defaultRowHeight="14.4" outlineLevelRow="1" x14ac:dyDescent="0.3"/>
  <cols>
    <col min="1" max="1" width="4.5546875" bestFit="1" customWidth="1"/>
    <col min="2" max="2" width="13.21875" customWidth="1"/>
    <col min="3" max="3" width="68.77734375" customWidth="1"/>
    <col min="4" max="4" width="5.77734375" customWidth="1"/>
    <col min="5" max="18" width="14.21875" customWidth="1"/>
    <col min="19" max="19" width="1.21875" customWidth="1"/>
    <col min="20" max="20" width="5.21875" customWidth="1"/>
  </cols>
  <sheetData>
    <row r="1" spans="2:28" s="71" customFormat="1" ht="24" customHeight="1" x14ac:dyDescent="0.35">
      <c r="B1" s="79" t="s">
        <v>69</v>
      </c>
      <c r="C1" s="79"/>
      <c r="E1" s="72"/>
      <c r="F1" s="72"/>
      <c r="H1" s="73"/>
      <c r="I1" s="73"/>
      <c r="J1" s="73"/>
      <c r="K1" s="73"/>
      <c r="L1" s="73"/>
      <c r="M1" s="73"/>
      <c r="N1" s="73"/>
      <c r="O1" s="73"/>
      <c r="P1" s="73"/>
      <c r="Q1" s="72"/>
    </row>
    <row r="2" spans="2:28" ht="18" x14ac:dyDescent="0.35">
      <c r="E2" s="1"/>
      <c r="F2" s="1"/>
      <c r="H2" s="54"/>
      <c r="I2" s="54"/>
      <c r="J2" s="54"/>
      <c r="K2" s="54"/>
      <c r="L2" s="54"/>
      <c r="M2" s="54"/>
      <c r="N2" s="54"/>
      <c r="O2" s="54"/>
      <c r="P2" s="54"/>
      <c r="Q2" s="1"/>
      <c r="U2" s="120" t="s">
        <v>74</v>
      </c>
      <c r="V2" s="114"/>
      <c r="W2" s="115"/>
      <c r="X2" s="116"/>
      <c r="Y2" s="117"/>
    </row>
    <row r="3" spans="2:28" s="71" customFormat="1" ht="24" customHeight="1" x14ac:dyDescent="0.35">
      <c r="B3" s="75" t="s">
        <v>21</v>
      </c>
      <c r="C3" s="74"/>
      <c r="E3" s="72"/>
      <c r="F3" s="72"/>
      <c r="H3" s="73"/>
      <c r="I3" s="73"/>
      <c r="J3" s="73"/>
      <c r="K3" s="73"/>
      <c r="L3" s="73"/>
      <c r="M3" s="73"/>
      <c r="N3" s="73"/>
      <c r="O3" s="73"/>
      <c r="P3" s="73"/>
      <c r="Q3" s="72"/>
      <c r="U3" s="118" t="s">
        <v>75</v>
      </c>
      <c r="V3" s="122"/>
      <c r="W3" s="119"/>
      <c r="X3" s="164"/>
      <c r="Y3" s="126" t="s">
        <v>20</v>
      </c>
    </row>
    <row r="4" spans="2:28" s="71" customFormat="1" ht="24" customHeight="1" x14ac:dyDescent="0.35">
      <c r="B4" s="89" t="s">
        <v>22</v>
      </c>
      <c r="C4" s="158"/>
      <c r="E4" s="72"/>
      <c r="F4" s="72"/>
      <c r="H4" s="73"/>
      <c r="I4" s="73"/>
      <c r="J4" s="73"/>
      <c r="K4" s="73"/>
      <c r="L4" s="73"/>
      <c r="M4" s="73"/>
      <c r="N4" s="73"/>
      <c r="O4" s="73"/>
      <c r="P4" s="73"/>
      <c r="Q4" s="72"/>
      <c r="U4" s="121" t="s">
        <v>76</v>
      </c>
      <c r="V4" s="124"/>
      <c r="W4" s="125"/>
      <c r="X4" s="164"/>
      <c r="Y4" s="127" t="s">
        <v>20</v>
      </c>
    </row>
    <row r="5" spans="2:28" s="71" customFormat="1" ht="24" customHeight="1" x14ac:dyDescent="0.35">
      <c r="B5" s="75" t="s">
        <v>23</v>
      </c>
      <c r="C5" s="159"/>
      <c r="E5" s="74" t="s">
        <v>10</v>
      </c>
      <c r="F5" s="74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U5" s="123" t="s">
        <v>77</v>
      </c>
      <c r="V5" s="118"/>
      <c r="W5" s="119"/>
      <c r="X5" s="164"/>
      <c r="Y5" s="126" t="s">
        <v>20</v>
      </c>
    </row>
    <row r="6" spans="2:28" ht="21.75" customHeight="1" x14ac:dyDescent="0.3">
      <c r="E6" s="223" t="s">
        <v>81</v>
      </c>
      <c r="F6" s="223"/>
      <c r="G6" s="223"/>
      <c r="H6" s="224"/>
    </row>
    <row r="7" spans="2:28" ht="18" x14ac:dyDescent="0.3">
      <c r="B7" s="2"/>
      <c r="C7" s="2"/>
      <c r="D7" s="21" t="s">
        <v>9</v>
      </c>
      <c r="E7" s="24">
        <v>2017</v>
      </c>
      <c r="F7" s="24">
        <v>2018</v>
      </c>
      <c r="G7" s="24">
        <v>2019</v>
      </c>
      <c r="H7" s="197">
        <v>2020</v>
      </c>
      <c r="I7" s="24">
        <v>2021</v>
      </c>
      <c r="J7" s="24">
        <v>2022</v>
      </c>
      <c r="K7" s="24">
        <v>2023</v>
      </c>
      <c r="L7" s="24">
        <v>2024</v>
      </c>
      <c r="M7" s="24">
        <v>2025</v>
      </c>
      <c r="N7" s="24">
        <v>2026</v>
      </c>
      <c r="O7" s="24">
        <v>2027</v>
      </c>
      <c r="P7" s="24">
        <v>2028</v>
      </c>
      <c r="Q7" s="24" t="s">
        <v>82</v>
      </c>
      <c r="R7" s="23" t="s">
        <v>8</v>
      </c>
      <c r="U7" s="96" t="s">
        <v>68</v>
      </c>
      <c r="X7" s="7"/>
      <c r="Y7" s="7"/>
      <c r="Z7" s="1"/>
      <c r="AA7" s="1"/>
    </row>
    <row r="8" spans="2:28" ht="4.5" customHeight="1" x14ac:dyDescent="0.3">
      <c r="B8" s="2"/>
      <c r="C8" s="2"/>
      <c r="D8" s="6"/>
      <c r="E8" s="13"/>
      <c r="F8" s="13"/>
      <c r="G8" s="13"/>
      <c r="H8" s="198"/>
      <c r="I8" s="13"/>
      <c r="J8" s="13"/>
      <c r="K8" s="13"/>
      <c r="L8" s="148"/>
      <c r="M8" s="148"/>
      <c r="N8" s="148"/>
      <c r="O8" s="148"/>
      <c r="P8" s="148"/>
      <c r="Q8" s="13"/>
      <c r="R8" s="13"/>
      <c r="U8" s="1"/>
      <c r="V8" s="1"/>
      <c r="W8" s="1"/>
      <c r="X8" s="1"/>
      <c r="Y8" s="1"/>
      <c r="Z8" s="1"/>
      <c r="AA8" s="1"/>
      <c r="AB8" s="1"/>
    </row>
    <row r="9" spans="2:28" ht="17.25" customHeight="1" x14ac:dyDescent="0.3">
      <c r="B9" s="108" t="s">
        <v>57</v>
      </c>
      <c r="C9" s="109"/>
      <c r="D9" s="110"/>
      <c r="E9" s="110"/>
      <c r="F9" s="110"/>
      <c r="G9" s="110"/>
      <c r="H9" s="199"/>
      <c r="I9" s="110"/>
      <c r="J9" s="110"/>
      <c r="K9" s="110"/>
      <c r="L9" s="110"/>
      <c r="M9" s="110"/>
      <c r="N9" s="110"/>
      <c r="O9" s="110"/>
      <c r="P9" s="110"/>
      <c r="Q9" s="110"/>
      <c r="R9" s="190"/>
      <c r="S9" s="4"/>
      <c r="U9" s="1"/>
      <c r="V9" s="1"/>
      <c r="W9" s="1"/>
      <c r="X9" s="1"/>
      <c r="Y9" s="1"/>
      <c r="Z9" s="1"/>
      <c r="AA9" s="1"/>
      <c r="AB9" s="1"/>
    </row>
    <row r="10" spans="2:28" ht="4.5" customHeight="1" outlineLevel="1" x14ac:dyDescent="0.3">
      <c r="B10" s="2"/>
      <c r="C10" s="2"/>
      <c r="D10" s="6"/>
      <c r="E10" s="13"/>
      <c r="F10" s="13"/>
      <c r="G10" s="13"/>
      <c r="H10" s="198"/>
      <c r="I10" s="13"/>
      <c r="J10" s="13"/>
      <c r="K10" s="13"/>
      <c r="L10" s="148"/>
      <c r="M10" s="148"/>
      <c r="N10" s="148"/>
      <c r="O10" s="148"/>
      <c r="P10" s="148"/>
      <c r="Q10" s="148"/>
      <c r="R10" s="13"/>
      <c r="U10" s="1"/>
      <c r="V10" s="1"/>
      <c r="W10" s="1"/>
      <c r="X10" s="1"/>
      <c r="Y10" s="1"/>
      <c r="Z10" s="1"/>
      <c r="AA10" s="1"/>
      <c r="AB10" s="1"/>
    </row>
    <row r="11" spans="2:28" ht="17.25" customHeight="1" x14ac:dyDescent="0.3">
      <c r="B11" s="53" t="s">
        <v>14</v>
      </c>
      <c r="C11" s="53"/>
      <c r="D11" s="21" t="s">
        <v>7</v>
      </c>
      <c r="E11" s="106">
        <v>0</v>
      </c>
      <c r="F11" s="106">
        <v>0</v>
      </c>
      <c r="G11" s="106">
        <v>0</v>
      </c>
      <c r="H11" s="204">
        <v>0</v>
      </c>
      <c r="I11" s="106">
        <v>0</v>
      </c>
      <c r="J11" s="106">
        <v>0</v>
      </c>
      <c r="K11" s="106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20">
        <f>SUM(E11:Q11)</f>
        <v>0</v>
      </c>
      <c r="S11" s="4"/>
      <c r="U11" s="1"/>
    </row>
    <row r="12" spans="2:28" ht="4.5" customHeight="1" outlineLevel="1" x14ac:dyDescent="0.3">
      <c r="B12" s="2"/>
      <c r="C12" s="2"/>
      <c r="D12" s="6"/>
      <c r="E12" s="13"/>
      <c r="F12" s="13"/>
      <c r="G12" s="13"/>
      <c r="H12" s="198"/>
      <c r="I12" s="13"/>
      <c r="J12" s="13"/>
      <c r="K12" s="13"/>
      <c r="L12" s="148"/>
      <c r="M12" s="148"/>
      <c r="N12" s="148"/>
      <c r="O12" s="148"/>
      <c r="P12" s="148"/>
      <c r="Q12" s="148"/>
      <c r="R12" s="107"/>
      <c r="U12" s="1"/>
      <c r="V12" s="1"/>
      <c r="W12" s="1"/>
      <c r="X12" s="1"/>
      <c r="Y12" s="1"/>
      <c r="Z12" s="1"/>
      <c r="AA12" s="1"/>
      <c r="AB12" s="1"/>
    </row>
    <row r="13" spans="2:28" ht="17.25" customHeight="1" x14ac:dyDescent="0.3">
      <c r="B13" s="53" t="s">
        <v>26</v>
      </c>
      <c r="C13" s="53"/>
      <c r="D13" s="21" t="s">
        <v>7</v>
      </c>
      <c r="E13" s="106">
        <v>0</v>
      </c>
      <c r="F13" s="106">
        <v>0</v>
      </c>
      <c r="G13" s="106">
        <v>0</v>
      </c>
      <c r="H13" s="204">
        <v>0</v>
      </c>
      <c r="I13" s="106">
        <v>0</v>
      </c>
      <c r="J13" s="106">
        <v>0</v>
      </c>
      <c r="K13" s="106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20">
        <f>SUM(E13:Q13)</f>
        <v>0</v>
      </c>
    </row>
    <row r="14" spans="2:28" ht="4.5" customHeight="1" outlineLevel="1" x14ac:dyDescent="0.3">
      <c r="B14" s="2"/>
      <c r="C14" s="2"/>
      <c r="D14" s="6"/>
      <c r="E14" s="13"/>
      <c r="F14" s="13"/>
      <c r="G14" s="13"/>
      <c r="H14" s="198"/>
      <c r="I14" s="13"/>
      <c r="J14" s="13"/>
      <c r="K14" s="13"/>
      <c r="L14" s="148"/>
      <c r="M14" s="148"/>
      <c r="N14" s="148"/>
      <c r="O14" s="148"/>
      <c r="P14" s="148"/>
      <c r="Q14" s="148"/>
      <c r="R14" s="13"/>
      <c r="U14" s="1"/>
      <c r="V14" s="1"/>
      <c r="W14" s="1"/>
      <c r="X14" s="1"/>
      <c r="Y14" s="1"/>
      <c r="Z14" s="1"/>
      <c r="AA14" s="1"/>
      <c r="AB14" s="1"/>
    </row>
    <row r="15" spans="2:28" ht="17.25" customHeight="1" x14ac:dyDescent="0.3">
      <c r="B15" s="40" t="s">
        <v>27</v>
      </c>
      <c r="C15" s="40"/>
      <c r="D15" s="21" t="s">
        <v>7</v>
      </c>
      <c r="E15" s="155">
        <v>0</v>
      </c>
      <c r="F15" s="155">
        <v>0</v>
      </c>
      <c r="G15" s="155">
        <v>0</v>
      </c>
      <c r="H15" s="204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49">
        <f>SUM(E15:Q15)</f>
        <v>0</v>
      </c>
    </row>
    <row r="16" spans="2:28" ht="4.5" customHeight="1" outlineLevel="1" x14ac:dyDescent="0.3">
      <c r="B16" s="2"/>
      <c r="C16" s="2"/>
      <c r="D16" s="6"/>
      <c r="E16" s="13"/>
      <c r="F16" s="13"/>
      <c r="G16" s="13"/>
      <c r="H16" s="198"/>
      <c r="I16" s="13"/>
      <c r="J16" s="13"/>
      <c r="K16" s="13"/>
      <c r="L16" s="148"/>
      <c r="M16" s="148"/>
      <c r="N16" s="148"/>
      <c r="O16" s="148"/>
      <c r="P16" s="148"/>
      <c r="Q16" s="148"/>
      <c r="R16" s="13"/>
      <c r="U16" s="1"/>
      <c r="V16" s="1"/>
      <c r="W16" s="1"/>
      <c r="X16" s="1"/>
      <c r="Y16" s="1"/>
      <c r="Z16" s="1"/>
      <c r="AA16" s="1"/>
      <c r="AB16" s="1"/>
    </row>
    <row r="17" spans="2:28" ht="17.25" customHeight="1" x14ac:dyDescent="0.3">
      <c r="B17" s="53" t="s">
        <v>60</v>
      </c>
      <c r="C17" s="53"/>
      <c r="D17" s="21" t="s">
        <v>7</v>
      </c>
      <c r="E17" s="155">
        <v>0</v>
      </c>
      <c r="F17" s="155">
        <v>0</v>
      </c>
      <c r="G17" s="155">
        <v>0</v>
      </c>
      <c r="H17" s="204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49">
        <f>SUM(E17:Q17)</f>
        <v>0</v>
      </c>
    </row>
    <row r="18" spans="2:28" ht="4.5" customHeight="1" outlineLevel="1" x14ac:dyDescent="0.3">
      <c r="B18" s="2"/>
      <c r="C18" s="2"/>
      <c r="D18" s="6"/>
      <c r="E18" s="13"/>
      <c r="F18" s="13"/>
      <c r="G18" s="13"/>
      <c r="H18" s="198"/>
      <c r="I18" s="13"/>
      <c r="J18" s="13"/>
      <c r="K18" s="13"/>
      <c r="L18" s="148"/>
      <c r="M18" s="148"/>
      <c r="N18" s="148"/>
      <c r="O18" s="148"/>
      <c r="P18" s="148"/>
      <c r="Q18" s="148"/>
      <c r="R18" s="13"/>
      <c r="U18" s="1"/>
      <c r="V18" s="1"/>
      <c r="W18" s="1"/>
      <c r="X18" s="1"/>
      <c r="Y18" s="1"/>
      <c r="Z18" s="1"/>
      <c r="AA18" s="1"/>
      <c r="AB18" s="1"/>
    </row>
    <row r="19" spans="2:28" ht="17.25" customHeight="1" x14ac:dyDescent="0.3">
      <c r="B19" s="40" t="s">
        <v>15</v>
      </c>
      <c r="C19" s="40"/>
      <c r="D19" s="21" t="s">
        <v>7</v>
      </c>
      <c r="E19" s="155">
        <v>0</v>
      </c>
      <c r="F19" s="155">
        <v>0</v>
      </c>
      <c r="G19" s="155">
        <v>0</v>
      </c>
      <c r="H19" s="204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149">
        <f>SUM(E19:Q19)</f>
        <v>0</v>
      </c>
      <c r="S19" s="4"/>
      <c r="U19" s="1"/>
      <c r="V19" s="1"/>
      <c r="W19" s="1"/>
      <c r="X19" s="1"/>
      <c r="Y19" s="1"/>
      <c r="Z19" s="1"/>
      <c r="AA19" s="1"/>
      <c r="AB19" s="1"/>
    </row>
    <row r="20" spans="2:28" ht="4.5" customHeight="1" outlineLevel="1" x14ac:dyDescent="0.3">
      <c r="B20" s="2"/>
      <c r="C20" s="2"/>
      <c r="D20" s="6"/>
      <c r="E20" s="13"/>
      <c r="F20" s="13"/>
      <c r="G20" s="13"/>
      <c r="H20" s="198"/>
      <c r="I20" s="13"/>
      <c r="J20" s="13"/>
      <c r="K20" s="13"/>
      <c r="L20" s="148"/>
      <c r="M20" s="148"/>
      <c r="N20" s="148"/>
      <c r="O20" s="148"/>
      <c r="P20" s="148"/>
      <c r="Q20" s="148"/>
      <c r="R20" s="13"/>
      <c r="U20" s="1"/>
      <c r="V20" s="1"/>
      <c r="W20" s="1"/>
      <c r="X20" s="1"/>
      <c r="Y20" s="1"/>
      <c r="Z20" s="1"/>
      <c r="AA20" s="1"/>
      <c r="AB20" s="1"/>
    </row>
    <row r="21" spans="2:28" ht="17.25" customHeight="1" x14ac:dyDescent="0.3">
      <c r="B21" s="53" t="s">
        <v>31</v>
      </c>
      <c r="C21" s="53"/>
      <c r="D21" s="21" t="s">
        <v>7</v>
      </c>
      <c r="E21" s="106">
        <v>0</v>
      </c>
      <c r="F21" s="155">
        <v>0</v>
      </c>
      <c r="G21" s="155">
        <v>0</v>
      </c>
      <c r="H21" s="204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20">
        <f>SUM(E21:Q21)</f>
        <v>0</v>
      </c>
      <c r="S21" s="4"/>
      <c r="U21" s="1"/>
      <c r="V21" s="1"/>
      <c r="W21" s="1"/>
      <c r="X21" s="1"/>
      <c r="Y21" s="1"/>
      <c r="Z21" s="1"/>
      <c r="AA21" s="1"/>
      <c r="AB21" s="1"/>
    </row>
    <row r="22" spans="2:28" ht="4.5" customHeight="1" outlineLevel="1" x14ac:dyDescent="0.3">
      <c r="B22" s="2"/>
      <c r="C22" s="2"/>
      <c r="D22" s="6"/>
      <c r="E22" s="13"/>
      <c r="F22" s="148"/>
      <c r="G22" s="148"/>
      <c r="H22" s="198"/>
      <c r="I22" s="148"/>
      <c r="J22" s="148"/>
      <c r="K22" s="148"/>
      <c r="L22" s="148"/>
      <c r="M22" s="148"/>
      <c r="N22" s="148"/>
      <c r="O22" s="148"/>
      <c r="P22" s="148"/>
      <c r="Q22" s="148"/>
      <c r="R22" s="107"/>
      <c r="U22" s="1"/>
      <c r="V22" s="1"/>
      <c r="W22" s="1"/>
      <c r="X22" s="1"/>
      <c r="Y22" s="1"/>
      <c r="Z22" s="1"/>
      <c r="AA22" s="1"/>
      <c r="AB22" s="1"/>
    </row>
    <row r="23" spans="2:28" ht="17.25" customHeight="1" x14ac:dyDescent="0.3">
      <c r="B23" s="53" t="s">
        <v>59</v>
      </c>
      <c r="C23" s="53"/>
      <c r="D23" s="21" t="s">
        <v>7</v>
      </c>
      <c r="E23" s="106">
        <v>0</v>
      </c>
      <c r="F23" s="155">
        <v>0</v>
      </c>
      <c r="G23" s="155">
        <v>0</v>
      </c>
      <c r="H23" s="204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55">
        <v>0</v>
      </c>
      <c r="R23" s="20">
        <f>SUM(E23:Q23)</f>
        <v>0</v>
      </c>
      <c r="S23" s="4"/>
      <c r="U23" s="1"/>
    </row>
    <row r="24" spans="2:28" ht="4.5" customHeight="1" outlineLevel="1" x14ac:dyDescent="0.3">
      <c r="B24" s="2"/>
      <c r="C24" s="2"/>
      <c r="D24" s="6"/>
      <c r="E24" s="13"/>
      <c r="F24" s="148"/>
      <c r="G24" s="148"/>
      <c r="H24" s="198"/>
      <c r="I24" s="148"/>
      <c r="J24" s="148"/>
      <c r="K24" s="148"/>
      <c r="L24" s="148"/>
      <c r="M24" s="148"/>
      <c r="N24" s="148"/>
      <c r="O24" s="148"/>
      <c r="P24" s="148"/>
      <c r="Q24" s="148"/>
      <c r="R24" s="107"/>
      <c r="U24" s="1"/>
      <c r="V24" s="1"/>
      <c r="W24" s="1"/>
      <c r="X24" s="1"/>
      <c r="Y24" s="1"/>
      <c r="Z24" s="1"/>
      <c r="AA24" s="1"/>
      <c r="AB24" s="1"/>
    </row>
    <row r="25" spans="2:28" ht="17.25" customHeight="1" x14ac:dyDescent="0.3">
      <c r="B25" s="53" t="s">
        <v>58</v>
      </c>
      <c r="C25" s="53"/>
      <c r="D25" s="21" t="s">
        <v>7</v>
      </c>
      <c r="E25" s="106">
        <v>0</v>
      </c>
      <c r="F25" s="155">
        <v>0</v>
      </c>
      <c r="G25" s="155">
        <v>0</v>
      </c>
      <c r="H25" s="204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 s="155">
        <v>0</v>
      </c>
      <c r="R25" s="20">
        <f t="shared" ref="R25" si="0">SUM(E25:Q25)</f>
        <v>0</v>
      </c>
      <c r="S25" s="4"/>
      <c r="U25" s="1"/>
    </row>
    <row r="26" spans="2:28" ht="4.5" customHeight="1" outlineLevel="1" x14ac:dyDescent="0.3">
      <c r="B26" s="2"/>
      <c r="C26" s="2"/>
      <c r="D26" s="6"/>
      <c r="E26" s="13"/>
      <c r="F26" s="13"/>
      <c r="G26" s="13"/>
      <c r="H26" s="198"/>
      <c r="I26" s="13"/>
      <c r="J26" s="13"/>
      <c r="K26" s="13"/>
      <c r="L26" s="148"/>
      <c r="M26" s="148"/>
      <c r="N26" s="148"/>
      <c r="O26" s="148"/>
      <c r="P26" s="148"/>
      <c r="Q26" s="148"/>
      <c r="R26" s="13"/>
      <c r="U26" s="1"/>
      <c r="V26" s="1"/>
      <c r="W26" s="1"/>
      <c r="X26" s="1"/>
      <c r="Y26" s="1"/>
      <c r="Z26" s="1"/>
      <c r="AA26" s="1"/>
      <c r="AB26" s="1"/>
    </row>
    <row r="27" spans="2:28" ht="17.25" customHeight="1" x14ac:dyDescent="0.3">
      <c r="B27" s="97" t="s">
        <v>62</v>
      </c>
      <c r="C27" s="97"/>
      <c r="D27" s="98" t="s">
        <v>7</v>
      </c>
      <c r="E27" s="154">
        <f>(E21+E25)*E69</f>
        <v>0</v>
      </c>
      <c r="F27" s="152">
        <f>(F21+F25)*F69</f>
        <v>0</v>
      </c>
      <c r="G27" s="152">
        <f>(G21+G25)*G69</f>
        <v>0</v>
      </c>
      <c r="H27" s="205">
        <f t="shared" ref="H27:Q27" si="1">(H21+H25)*H69</f>
        <v>0</v>
      </c>
      <c r="I27" s="152">
        <f t="shared" si="1"/>
        <v>0</v>
      </c>
      <c r="J27" s="152">
        <f t="shared" si="1"/>
        <v>0</v>
      </c>
      <c r="K27" s="152">
        <f t="shared" si="1"/>
        <v>0</v>
      </c>
      <c r="L27" s="152">
        <f t="shared" ref="L27:Q27" si="2">(L21+L25)*L69</f>
        <v>0</v>
      </c>
      <c r="M27" s="152">
        <f t="shared" si="2"/>
        <v>0</v>
      </c>
      <c r="N27" s="152">
        <f t="shared" si="2"/>
        <v>0</v>
      </c>
      <c r="O27" s="152">
        <f t="shared" si="2"/>
        <v>0</v>
      </c>
      <c r="P27" s="152">
        <f t="shared" si="2"/>
        <v>0</v>
      </c>
      <c r="Q27" s="152">
        <f t="shared" si="2"/>
        <v>0</v>
      </c>
      <c r="R27" s="153">
        <f>SUM(E27:Q27)</f>
        <v>0</v>
      </c>
      <c r="U27" s="1"/>
      <c r="V27" s="1"/>
      <c r="W27" s="1"/>
      <c r="X27" s="1"/>
      <c r="Y27" s="1"/>
      <c r="Z27" s="1"/>
      <c r="AA27" s="1"/>
      <c r="AB27" s="1"/>
    </row>
    <row r="28" spans="2:28" ht="4.5" customHeight="1" outlineLevel="1" x14ac:dyDescent="0.3">
      <c r="B28" s="2"/>
      <c r="C28" s="2"/>
      <c r="D28" s="6"/>
      <c r="E28" s="13"/>
      <c r="F28" s="13"/>
      <c r="G28" s="13"/>
      <c r="H28" s="198"/>
      <c r="I28" s="13"/>
      <c r="J28" s="13"/>
      <c r="K28" s="13"/>
      <c r="L28" s="148"/>
      <c r="M28" s="148"/>
      <c r="N28" s="148"/>
      <c r="O28" s="148"/>
      <c r="P28" s="148"/>
      <c r="Q28" s="148"/>
      <c r="R28" s="13"/>
      <c r="U28" s="1"/>
      <c r="V28" s="1"/>
      <c r="W28" s="1"/>
      <c r="X28" s="1"/>
      <c r="Y28" s="1"/>
      <c r="Z28" s="1"/>
      <c r="AA28" s="1"/>
      <c r="AB28" s="1"/>
    </row>
    <row r="29" spans="2:28" ht="17.25" customHeight="1" x14ac:dyDescent="0.3">
      <c r="B29" s="112" t="s">
        <v>61</v>
      </c>
      <c r="C29" s="110"/>
      <c r="D29" s="110"/>
      <c r="E29" s="195" t="s">
        <v>80</v>
      </c>
      <c r="F29" s="193"/>
      <c r="G29" s="193"/>
      <c r="H29" s="206"/>
      <c r="I29" s="193"/>
      <c r="J29" s="193"/>
      <c r="K29" s="196" t="s">
        <v>79</v>
      </c>
      <c r="L29" s="196" t="s">
        <v>79</v>
      </c>
      <c r="M29" s="196" t="s">
        <v>79</v>
      </c>
      <c r="N29" s="196" t="s">
        <v>79</v>
      </c>
      <c r="O29" s="196" t="s">
        <v>79</v>
      </c>
      <c r="P29" s="196" t="s">
        <v>79</v>
      </c>
      <c r="Q29" s="196" t="s">
        <v>79</v>
      </c>
      <c r="R29" s="190"/>
      <c r="S29" s="4"/>
      <c r="U29" s="1"/>
      <c r="V29" s="1"/>
      <c r="W29" s="1"/>
      <c r="X29" s="1"/>
      <c r="Y29" s="1"/>
      <c r="Z29" s="1"/>
      <c r="AA29" s="1"/>
      <c r="AB29" s="1"/>
    </row>
    <row r="30" spans="2:28" ht="4.5" customHeight="1" outlineLevel="1" x14ac:dyDescent="0.3">
      <c r="B30" s="2"/>
      <c r="C30" s="2"/>
      <c r="D30" s="6"/>
      <c r="E30" s="13"/>
      <c r="F30" s="13"/>
      <c r="G30" s="13"/>
      <c r="H30" s="198"/>
      <c r="I30" s="13"/>
      <c r="J30" s="13"/>
      <c r="K30" s="13"/>
      <c r="L30" s="148"/>
      <c r="M30" s="148"/>
      <c r="N30" s="148"/>
      <c r="O30" s="148"/>
      <c r="P30" s="148"/>
      <c r="Q30" s="148"/>
      <c r="R30" s="13"/>
      <c r="U30" s="1"/>
      <c r="V30" s="1"/>
      <c r="W30" s="1"/>
      <c r="X30" s="1"/>
      <c r="Y30" s="1"/>
      <c r="Z30" s="1"/>
      <c r="AA30" s="1"/>
      <c r="AB30" s="1"/>
    </row>
    <row r="31" spans="2:28" ht="17.25" customHeight="1" x14ac:dyDescent="0.3">
      <c r="B31" s="53" t="s">
        <v>17</v>
      </c>
      <c r="C31" s="53"/>
      <c r="D31" s="21" t="s">
        <v>7</v>
      </c>
      <c r="E31" s="106">
        <v>0</v>
      </c>
      <c r="F31" s="106">
        <v>0</v>
      </c>
      <c r="G31" s="106">
        <v>0</v>
      </c>
      <c r="H31" s="204">
        <v>0</v>
      </c>
      <c r="I31" s="106">
        <v>0</v>
      </c>
      <c r="J31" s="106">
        <v>0</v>
      </c>
      <c r="K31" s="106">
        <v>0</v>
      </c>
      <c r="L31" s="155">
        <v>0</v>
      </c>
      <c r="M31" s="155">
        <v>0</v>
      </c>
      <c r="N31" s="155">
        <v>0</v>
      </c>
      <c r="O31" s="155">
        <v>0</v>
      </c>
      <c r="P31" s="155">
        <v>0</v>
      </c>
      <c r="Q31" s="155">
        <v>0</v>
      </c>
      <c r="R31" s="20">
        <f>SUM(E31:Q31)</f>
        <v>0</v>
      </c>
      <c r="U31" s="1"/>
      <c r="V31" s="1"/>
      <c r="W31" s="1"/>
      <c r="X31" s="1"/>
      <c r="Y31" s="1"/>
      <c r="Z31" s="1"/>
      <c r="AA31" s="1"/>
      <c r="AB31" s="1"/>
    </row>
    <row r="32" spans="2:28" ht="4.5" customHeight="1" x14ac:dyDescent="0.3">
      <c r="B32" s="2"/>
      <c r="C32" s="2"/>
      <c r="D32" s="6"/>
      <c r="E32" s="13"/>
      <c r="F32" s="13"/>
      <c r="G32" s="13"/>
      <c r="H32" s="198"/>
      <c r="I32" s="13"/>
      <c r="J32" s="13"/>
      <c r="K32" s="13"/>
      <c r="L32" s="148"/>
      <c r="M32" s="148"/>
      <c r="N32" s="148"/>
      <c r="O32" s="148"/>
      <c r="P32" s="148"/>
      <c r="Q32" s="148"/>
      <c r="R32" s="13"/>
      <c r="U32" s="1"/>
      <c r="V32" s="1"/>
      <c r="W32" s="1"/>
      <c r="X32" s="1"/>
      <c r="Y32" s="1"/>
      <c r="Z32" s="1"/>
      <c r="AA32" s="1"/>
      <c r="AB32" s="1"/>
    </row>
    <row r="33" spans="2:28" ht="17.25" customHeight="1" x14ac:dyDescent="0.3">
      <c r="B33" s="53" t="s">
        <v>28</v>
      </c>
      <c r="C33" s="53"/>
      <c r="D33" s="21" t="s">
        <v>7</v>
      </c>
      <c r="E33" s="106">
        <v>0</v>
      </c>
      <c r="F33" s="106">
        <v>0</v>
      </c>
      <c r="G33" s="106">
        <v>0</v>
      </c>
      <c r="H33" s="204">
        <v>0</v>
      </c>
      <c r="I33" s="106">
        <v>0</v>
      </c>
      <c r="J33" s="106">
        <v>0</v>
      </c>
      <c r="K33" s="106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20">
        <f>SUM(E33:Q33)</f>
        <v>0</v>
      </c>
      <c r="S33" s="4"/>
      <c r="U33" s="1"/>
    </row>
    <row r="34" spans="2:28" ht="4.5" customHeight="1" outlineLevel="1" x14ac:dyDescent="0.3">
      <c r="B34" s="2"/>
      <c r="C34" s="2"/>
      <c r="D34" s="6"/>
      <c r="E34" s="13"/>
      <c r="F34" s="13"/>
      <c r="G34" s="13"/>
      <c r="H34" s="198"/>
      <c r="I34" s="13"/>
      <c r="J34" s="13"/>
      <c r="K34" s="13"/>
      <c r="L34" s="148"/>
      <c r="M34" s="148"/>
      <c r="N34" s="148"/>
      <c r="O34" s="148"/>
      <c r="P34" s="148"/>
      <c r="Q34" s="148"/>
      <c r="R34" s="13"/>
      <c r="U34" s="1"/>
      <c r="V34" s="1"/>
      <c r="W34" s="1"/>
      <c r="X34" s="1"/>
      <c r="Y34" s="1"/>
      <c r="Z34" s="1"/>
      <c r="AA34" s="1"/>
      <c r="AB34" s="1"/>
    </row>
    <row r="35" spans="2:28" ht="17.25" customHeight="1" x14ac:dyDescent="0.3">
      <c r="B35" s="40" t="s">
        <v>29</v>
      </c>
      <c r="C35" s="40"/>
      <c r="D35" s="21" t="s">
        <v>7</v>
      </c>
      <c r="E35" s="155">
        <v>0</v>
      </c>
      <c r="F35" s="155">
        <v>0</v>
      </c>
      <c r="G35" s="155">
        <v>0</v>
      </c>
      <c r="H35" s="204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49">
        <f>SUM(E35:Q35)</f>
        <v>0</v>
      </c>
    </row>
    <row r="36" spans="2:28" ht="4.5" customHeight="1" outlineLevel="1" x14ac:dyDescent="0.3">
      <c r="B36" s="2"/>
      <c r="C36" s="2"/>
      <c r="D36" s="6"/>
      <c r="E36" s="13"/>
      <c r="F36" s="13"/>
      <c r="G36" s="13"/>
      <c r="H36" s="198"/>
      <c r="I36" s="13"/>
      <c r="J36" s="13"/>
      <c r="K36" s="13"/>
      <c r="L36" s="148"/>
      <c r="M36" s="148"/>
      <c r="N36" s="148"/>
      <c r="O36" s="148"/>
      <c r="P36" s="148"/>
      <c r="Q36" s="148"/>
      <c r="R36" s="13"/>
      <c r="U36" s="1"/>
      <c r="V36" s="1"/>
      <c r="W36" s="1"/>
      <c r="X36" s="1"/>
      <c r="Y36" s="1"/>
      <c r="Z36" s="1"/>
      <c r="AA36" s="1"/>
      <c r="AB36" s="1"/>
    </row>
    <row r="37" spans="2:28" ht="17.25" customHeight="1" x14ac:dyDescent="0.3">
      <c r="B37" s="53" t="s">
        <v>30</v>
      </c>
      <c r="C37" s="53"/>
      <c r="D37" s="21" t="s">
        <v>7</v>
      </c>
      <c r="E37" s="155">
        <v>0</v>
      </c>
      <c r="F37" s="155">
        <v>0</v>
      </c>
      <c r="G37" s="155">
        <v>0</v>
      </c>
      <c r="H37" s="204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49">
        <f>SUM(E37:Q37)</f>
        <v>0</v>
      </c>
    </row>
    <row r="38" spans="2:28" ht="4.5" customHeight="1" outlineLevel="1" x14ac:dyDescent="0.3">
      <c r="B38" s="2"/>
      <c r="C38" s="2"/>
      <c r="D38" s="6"/>
      <c r="E38" s="13"/>
      <c r="F38" s="13"/>
      <c r="G38" s="13"/>
      <c r="H38" s="198"/>
      <c r="I38" s="13"/>
      <c r="J38" s="13"/>
      <c r="K38" s="13"/>
      <c r="L38" s="148"/>
      <c r="M38" s="148"/>
      <c r="N38" s="148"/>
      <c r="O38" s="148"/>
      <c r="P38" s="148"/>
      <c r="Q38" s="148"/>
      <c r="R38" s="13"/>
      <c r="U38" s="1"/>
      <c r="V38" s="1"/>
      <c r="W38" s="1"/>
      <c r="X38" s="1"/>
      <c r="Y38" s="1"/>
      <c r="Z38" s="1"/>
      <c r="AA38" s="1"/>
      <c r="AB38" s="1"/>
    </row>
    <row r="39" spans="2:28" ht="17.25" customHeight="1" x14ac:dyDescent="0.3">
      <c r="B39" s="40" t="s">
        <v>16</v>
      </c>
      <c r="C39" s="40"/>
      <c r="D39" s="21" t="s">
        <v>7</v>
      </c>
      <c r="E39" s="155">
        <v>0</v>
      </c>
      <c r="F39" s="155">
        <v>0</v>
      </c>
      <c r="G39" s="155">
        <v>0</v>
      </c>
      <c r="H39" s="204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  <c r="P39" s="155">
        <v>0</v>
      </c>
      <c r="Q39" s="155">
        <v>0</v>
      </c>
      <c r="R39" s="149">
        <f>SUM(E39:Q39)</f>
        <v>0</v>
      </c>
    </row>
    <row r="40" spans="2:28" ht="4.5" customHeight="1" outlineLevel="1" x14ac:dyDescent="0.3">
      <c r="B40" s="2"/>
      <c r="C40" s="2"/>
      <c r="D40" s="6"/>
      <c r="E40" s="13"/>
      <c r="F40" s="13"/>
      <c r="G40" s="13"/>
      <c r="H40" s="198"/>
      <c r="I40" s="13"/>
      <c r="J40" s="13"/>
      <c r="K40" s="13"/>
      <c r="L40" s="148"/>
      <c r="M40" s="148"/>
      <c r="N40" s="148"/>
      <c r="O40" s="148"/>
      <c r="P40" s="148"/>
      <c r="Q40" s="148"/>
      <c r="R40" s="13"/>
      <c r="U40" s="1"/>
      <c r="V40" s="1"/>
      <c r="W40" s="1"/>
      <c r="X40" s="1"/>
      <c r="Y40" s="1"/>
      <c r="Z40" s="1"/>
      <c r="AA40" s="1"/>
      <c r="AB40" s="1"/>
    </row>
    <row r="41" spans="2:28" ht="17.25" customHeight="1" x14ac:dyDescent="0.3">
      <c r="B41" s="53" t="s">
        <v>32</v>
      </c>
      <c r="C41" s="53"/>
      <c r="D41" s="21" t="s">
        <v>7</v>
      </c>
      <c r="E41" s="155">
        <v>0</v>
      </c>
      <c r="F41" s="155">
        <v>0</v>
      </c>
      <c r="G41" s="155">
        <v>0</v>
      </c>
      <c r="H41" s="204">
        <v>0</v>
      </c>
      <c r="I41" s="155">
        <v>0</v>
      </c>
      <c r="J41" s="155">
        <v>0</v>
      </c>
      <c r="K41" s="155">
        <v>0</v>
      </c>
      <c r="L41" s="155">
        <v>0</v>
      </c>
      <c r="M41" s="155">
        <v>0</v>
      </c>
      <c r="N41" s="155">
        <v>0</v>
      </c>
      <c r="O41" s="155">
        <v>0</v>
      </c>
      <c r="P41" s="155">
        <v>0</v>
      </c>
      <c r="Q41" s="155">
        <v>0</v>
      </c>
      <c r="R41" s="20">
        <f>SUM(E41:Q41)</f>
        <v>0</v>
      </c>
      <c r="S41" s="4"/>
      <c r="U41" s="1"/>
      <c r="V41" s="1"/>
      <c r="W41" s="1"/>
      <c r="X41" s="1"/>
      <c r="Y41" s="1"/>
      <c r="Z41" s="1"/>
      <c r="AA41" s="1"/>
      <c r="AB41" s="1"/>
    </row>
    <row r="42" spans="2:28" ht="4.5" customHeight="1" outlineLevel="1" x14ac:dyDescent="0.3">
      <c r="B42" s="2"/>
      <c r="C42" s="2"/>
      <c r="D42" s="6"/>
      <c r="E42" s="13"/>
      <c r="F42" s="13"/>
      <c r="G42" s="13"/>
      <c r="H42" s="198"/>
      <c r="I42" s="13"/>
      <c r="J42" s="13"/>
      <c r="K42" s="13"/>
      <c r="L42" s="148"/>
      <c r="M42" s="148"/>
      <c r="N42" s="148"/>
      <c r="O42" s="148"/>
      <c r="P42" s="148"/>
      <c r="Q42" s="148"/>
      <c r="R42" s="13"/>
      <c r="U42" s="1"/>
      <c r="V42" s="1"/>
      <c r="W42" s="1"/>
      <c r="X42" s="1"/>
      <c r="Y42" s="1"/>
      <c r="Z42" s="1"/>
      <c r="AA42" s="1"/>
      <c r="AB42" s="1"/>
    </row>
    <row r="43" spans="2:28" ht="17.25" customHeight="1" x14ac:dyDescent="0.3">
      <c r="B43" s="53" t="s">
        <v>38</v>
      </c>
      <c r="C43" s="53"/>
      <c r="D43" s="21" t="s">
        <v>7</v>
      </c>
      <c r="E43" s="106">
        <v>0</v>
      </c>
      <c r="F43" s="106">
        <v>0</v>
      </c>
      <c r="G43" s="106">
        <v>0</v>
      </c>
      <c r="H43" s="204">
        <v>0</v>
      </c>
      <c r="I43" s="106">
        <v>0</v>
      </c>
      <c r="J43" s="106">
        <v>0</v>
      </c>
      <c r="K43" s="106">
        <v>0</v>
      </c>
      <c r="L43" s="155">
        <v>0</v>
      </c>
      <c r="M43" s="155">
        <v>0</v>
      </c>
      <c r="N43" s="155">
        <v>0</v>
      </c>
      <c r="O43" s="155">
        <v>0</v>
      </c>
      <c r="P43" s="155">
        <v>0</v>
      </c>
      <c r="Q43" s="155">
        <v>0</v>
      </c>
      <c r="R43" s="20">
        <f>SUM(E43:Q43)</f>
        <v>0</v>
      </c>
      <c r="S43" s="4"/>
      <c r="U43" s="1"/>
      <c r="W43" s="1"/>
      <c r="X43" s="1"/>
      <c r="Y43" s="1"/>
      <c r="Z43" s="1"/>
      <c r="AA43" s="1"/>
      <c r="AB43" s="1"/>
    </row>
    <row r="44" spans="2:28" ht="4.5" customHeight="1" outlineLevel="1" x14ac:dyDescent="0.3">
      <c r="B44" s="2"/>
      <c r="C44" s="2"/>
      <c r="D44" s="6"/>
      <c r="E44" s="13"/>
      <c r="F44" s="13"/>
      <c r="G44" s="13"/>
      <c r="H44" s="198"/>
      <c r="I44" s="13"/>
      <c r="J44" s="13"/>
      <c r="K44" s="13"/>
      <c r="L44" s="148"/>
      <c r="M44" s="148"/>
      <c r="N44" s="148"/>
      <c r="O44" s="148"/>
      <c r="P44" s="148"/>
      <c r="Q44" s="148"/>
      <c r="R44" s="13"/>
      <c r="U44" s="1"/>
      <c r="V44" s="1"/>
      <c r="W44" s="1"/>
      <c r="X44" s="1"/>
      <c r="Y44" s="1"/>
      <c r="Z44" s="1"/>
      <c r="AA44" s="1"/>
      <c r="AB44" s="1"/>
    </row>
    <row r="45" spans="2:28" ht="17.25" customHeight="1" x14ac:dyDescent="0.3">
      <c r="B45" s="53" t="s">
        <v>39</v>
      </c>
      <c r="C45" s="53"/>
      <c r="D45" s="21" t="s">
        <v>7</v>
      </c>
      <c r="E45" s="106">
        <v>0</v>
      </c>
      <c r="F45" s="106">
        <v>0</v>
      </c>
      <c r="G45" s="106">
        <v>0</v>
      </c>
      <c r="H45" s="204">
        <v>0</v>
      </c>
      <c r="I45" s="106">
        <v>0</v>
      </c>
      <c r="J45" s="106">
        <v>0</v>
      </c>
      <c r="K45" s="106">
        <v>0</v>
      </c>
      <c r="L45" s="155">
        <v>0</v>
      </c>
      <c r="M45" s="155">
        <v>0</v>
      </c>
      <c r="N45" s="155">
        <v>0</v>
      </c>
      <c r="O45" s="155">
        <v>0</v>
      </c>
      <c r="P45" s="155">
        <v>0</v>
      </c>
      <c r="Q45" s="155">
        <v>0</v>
      </c>
      <c r="R45" s="20">
        <f>SUM(E45:Q45)</f>
        <v>0</v>
      </c>
      <c r="S45" s="4"/>
      <c r="U45" s="1"/>
    </row>
    <row r="46" spans="2:28" ht="4.5" customHeight="1" outlineLevel="1" x14ac:dyDescent="0.3">
      <c r="B46" s="2"/>
      <c r="C46" s="2"/>
      <c r="D46" s="6"/>
      <c r="E46" s="13"/>
      <c r="F46" s="13"/>
      <c r="G46" s="13"/>
      <c r="H46" s="198"/>
      <c r="I46" s="13"/>
      <c r="J46" s="13"/>
      <c r="K46" s="13"/>
      <c r="L46" s="148"/>
      <c r="M46" s="148"/>
      <c r="N46" s="148"/>
      <c r="O46" s="148"/>
      <c r="P46" s="148"/>
      <c r="Q46" s="148"/>
      <c r="R46" s="13"/>
      <c r="U46" s="1"/>
      <c r="V46" s="1"/>
      <c r="W46" s="1"/>
      <c r="X46" s="1"/>
      <c r="Y46" s="1"/>
      <c r="Z46" s="1"/>
      <c r="AA46" s="1"/>
      <c r="AB46" s="1"/>
    </row>
    <row r="47" spans="2:28" ht="17.25" customHeight="1" x14ac:dyDescent="0.3">
      <c r="B47" s="97" t="s">
        <v>63</v>
      </c>
      <c r="C47" s="97"/>
      <c r="D47" s="98" t="s">
        <v>7</v>
      </c>
      <c r="E47" s="105">
        <f>(E41+E45)*E69</f>
        <v>0</v>
      </c>
      <c r="F47" s="99">
        <f t="shared" ref="F47:Q47" si="3">(F41+F45)*F69</f>
        <v>0</v>
      </c>
      <c r="G47" s="99">
        <f t="shared" si="3"/>
        <v>0</v>
      </c>
      <c r="H47" s="205">
        <f t="shared" si="3"/>
        <v>0</v>
      </c>
      <c r="I47" s="99">
        <f t="shared" si="3"/>
        <v>0</v>
      </c>
      <c r="J47" s="99">
        <f t="shared" si="3"/>
        <v>0</v>
      </c>
      <c r="K47" s="99">
        <f t="shared" si="3"/>
        <v>0</v>
      </c>
      <c r="L47" s="152">
        <f t="shared" ref="L47:Q47" si="4">(L41+L45)*L69</f>
        <v>0</v>
      </c>
      <c r="M47" s="152">
        <f t="shared" si="4"/>
        <v>0</v>
      </c>
      <c r="N47" s="152">
        <f t="shared" si="4"/>
        <v>0</v>
      </c>
      <c r="O47" s="152">
        <f t="shared" si="4"/>
        <v>0</v>
      </c>
      <c r="P47" s="152">
        <f t="shared" si="4"/>
        <v>0</v>
      </c>
      <c r="Q47" s="152">
        <f t="shared" si="4"/>
        <v>0</v>
      </c>
      <c r="R47" s="100">
        <f>SUM(E47:Q47)</f>
        <v>0</v>
      </c>
      <c r="S47" s="4"/>
      <c r="U47" s="1"/>
    </row>
    <row r="48" spans="2:28" ht="4.5" customHeight="1" outlineLevel="1" x14ac:dyDescent="0.3">
      <c r="B48" s="2"/>
      <c r="C48" s="2"/>
      <c r="D48" s="6"/>
      <c r="E48" s="13"/>
      <c r="F48" s="13"/>
      <c r="G48" s="13"/>
      <c r="H48" s="198"/>
      <c r="I48" s="13"/>
      <c r="J48" s="13"/>
      <c r="K48" s="13"/>
      <c r="L48" s="148"/>
      <c r="M48" s="148"/>
      <c r="N48" s="148"/>
      <c r="O48" s="148"/>
      <c r="P48" s="148"/>
      <c r="Q48" s="148"/>
      <c r="R48" s="13"/>
      <c r="U48" s="1"/>
      <c r="V48" s="1"/>
      <c r="W48" s="1"/>
      <c r="X48" s="1"/>
      <c r="Y48" s="1"/>
      <c r="Z48" s="1"/>
      <c r="AA48" s="1"/>
      <c r="AB48" s="1"/>
    </row>
    <row r="49" spans="2:28" ht="15" customHeight="1" outlineLevel="1" x14ac:dyDescent="0.3">
      <c r="B49" s="2"/>
      <c r="C49" s="2"/>
      <c r="D49" s="6"/>
      <c r="E49" s="13"/>
      <c r="F49" s="13"/>
      <c r="G49" s="13"/>
      <c r="H49" s="198"/>
      <c r="I49" s="13"/>
      <c r="J49" s="13"/>
      <c r="K49" s="13"/>
      <c r="L49" s="148"/>
      <c r="M49" s="148"/>
      <c r="N49" s="148"/>
      <c r="O49" s="148"/>
      <c r="P49" s="148"/>
      <c r="Q49" s="148"/>
      <c r="R49" s="13"/>
      <c r="U49" s="1"/>
      <c r="V49" s="1"/>
      <c r="W49" s="1"/>
      <c r="X49" s="1"/>
      <c r="Y49" s="1"/>
      <c r="Z49" s="1"/>
      <c r="AA49" s="1"/>
      <c r="AB49" s="1"/>
    </row>
    <row r="50" spans="2:28" ht="17.25" customHeight="1" x14ac:dyDescent="0.3">
      <c r="B50" s="18" t="s">
        <v>56</v>
      </c>
      <c r="C50" s="18"/>
      <c r="D50" s="17" t="s">
        <v>7</v>
      </c>
      <c r="E50" s="16">
        <f>SUM(E11,E15,E19,E21,E23,E25,E31,E35,E39,E41,E43,E45,E47,E27)</f>
        <v>0</v>
      </c>
      <c r="F50" s="15">
        <f t="shared" ref="F50:Q50" si="5">SUM(F11,F15,F19,F21,F23,F25,F31,F35,F39,F41,F43,F45,F47,F27)</f>
        <v>0</v>
      </c>
      <c r="G50" s="15">
        <f t="shared" si="5"/>
        <v>0</v>
      </c>
      <c r="H50" s="207">
        <f t="shared" si="5"/>
        <v>0</v>
      </c>
      <c r="I50" s="15">
        <f t="shared" si="5"/>
        <v>0</v>
      </c>
      <c r="J50" s="15">
        <f t="shared" si="5"/>
        <v>0</v>
      </c>
      <c r="K50" s="15">
        <f t="shared" si="5"/>
        <v>0</v>
      </c>
      <c r="L50" s="15">
        <f t="shared" ref="L50:Q50" si="6">SUM(L11,L15,L19,L21,L23,L25,L31,L35,L39,L41,L43,L45,L47,L27)</f>
        <v>0</v>
      </c>
      <c r="M50" s="15">
        <f t="shared" si="6"/>
        <v>0</v>
      </c>
      <c r="N50" s="15">
        <f t="shared" si="6"/>
        <v>0</v>
      </c>
      <c r="O50" s="15">
        <f t="shared" si="6"/>
        <v>0</v>
      </c>
      <c r="P50" s="15">
        <f t="shared" si="6"/>
        <v>0</v>
      </c>
      <c r="Q50" s="15">
        <f t="shared" si="6"/>
        <v>0</v>
      </c>
      <c r="R50" s="14">
        <f>SUM(E50:Q50)</f>
        <v>0</v>
      </c>
      <c r="U50" s="1"/>
      <c r="V50" s="1"/>
      <c r="W50" s="1"/>
      <c r="X50" s="1"/>
      <c r="Y50" s="1"/>
      <c r="Z50" s="1"/>
      <c r="AA50" s="1"/>
      <c r="AB50" s="1"/>
    </row>
    <row r="51" spans="2:28" ht="17.25" customHeight="1" x14ac:dyDescent="0.3">
      <c r="B51" s="128" t="s">
        <v>52</v>
      </c>
      <c r="C51" s="128"/>
      <c r="D51" s="129" t="s">
        <v>7</v>
      </c>
      <c r="E51" s="130">
        <f>E52+E53</f>
        <v>0</v>
      </c>
      <c r="F51" s="130">
        <f t="shared" ref="F51:Q51" si="7">F52+F53</f>
        <v>0</v>
      </c>
      <c r="G51" s="130">
        <f t="shared" si="7"/>
        <v>0</v>
      </c>
      <c r="H51" s="208">
        <f t="shared" si="7"/>
        <v>0</v>
      </c>
      <c r="I51" s="130">
        <f t="shared" si="7"/>
        <v>0</v>
      </c>
      <c r="J51" s="130">
        <f t="shared" si="7"/>
        <v>0</v>
      </c>
      <c r="K51" s="130">
        <f t="shared" si="7"/>
        <v>0</v>
      </c>
      <c r="L51" s="130">
        <f t="shared" ref="L51:Q51" si="8">L52+L53</f>
        <v>0</v>
      </c>
      <c r="M51" s="130">
        <f t="shared" si="8"/>
        <v>0</v>
      </c>
      <c r="N51" s="130">
        <f t="shared" si="8"/>
        <v>0</v>
      </c>
      <c r="O51" s="130">
        <f t="shared" si="8"/>
        <v>0</v>
      </c>
      <c r="P51" s="130">
        <f t="shared" si="8"/>
        <v>0</v>
      </c>
      <c r="Q51" s="130">
        <f t="shared" si="8"/>
        <v>0</v>
      </c>
      <c r="R51" s="14">
        <f>SUM(E51:Q51)</f>
        <v>0</v>
      </c>
      <c r="T51" s="19"/>
      <c r="U51" s="1"/>
      <c r="V51" s="1"/>
      <c r="W51" s="1"/>
      <c r="X51" s="1"/>
      <c r="Y51" s="1"/>
      <c r="Z51" s="1"/>
      <c r="AA51" s="1"/>
      <c r="AB51" s="1"/>
    </row>
    <row r="52" spans="2:28" ht="17.25" customHeight="1" x14ac:dyDescent="0.3">
      <c r="B52" s="133" t="s">
        <v>18</v>
      </c>
      <c r="C52" s="134"/>
      <c r="D52" s="129" t="s">
        <v>7</v>
      </c>
      <c r="E52" s="135">
        <f>E11+E15+E19+E21+E23+E25</f>
        <v>0</v>
      </c>
      <c r="F52" s="135">
        <f t="shared" ref="F52:Q52" si="9">F11+F15+F19+F21+F23+F25</f>
        <v>0</v>
      </c>
      <c r="G52" s="135">
        <f t="shared" si="9"/>
        <v>0</v>
      </c>
      <c r="H52" s="209">
        <f t="shared" si="9"/>
        <v>0</v>
      </c>
      <c r="I52" s="130">
        <f t="shared" si="9"/>
        <v>0</v>
      </c>
      <c r="J52" s="135">
        <f t="shared" si="9"/>
        <v>0</v>
      </c>
      <c r="K52" s="135">
        <f t="shared" si="9"/>
        <v>0</v>
      </c>
      <c r="L52" s="135">
        <f t="shared" ref="L52:Q52" si="10">L11+L15+L19+L21+L23+L25</f>
        <v>0</v>
      </c>
      <c r="M52" s="135">
        <f t="shared" si="10"/>
        <v>0</v>
      </c>
      <c r="N52" s="135">
        <f t="shared" si="10"/>
        <v>0</v>
      </c>
      <c r="O52" s="135">
        <f t="shared" si="10"/>
        <v>0</v>
      </c>
      <c r="P52" s="135">
        <f t="shared" si="10"/>
        <v>0</v>
      </c>
      <c r="Q52" s="135">
        <f t="shared" si="10"/>
        <v>0</v>
      </c>
      <c r="R52" s="14">
        <f>SUM(E52:Q52)</f>
        <v>0</v>
      </c>
      <c r="T52" s="19"/>
      <c r="U52" s="1"/>
      <c r="V52" s="1"/>
      <c r="W52" s="1"/>
      <c r="X52" s="1"/>
      <c r="Y52" s="1"/>
      <c r="Z52" s="1"/>
      <c r="AA52" s="1"/>
      <c r="AB52" s="1"/>
    </row>
    <row r="53" spans="2:28" ht="17.25" customHeight="1" x14ac:dyDescent="0.3">
      <c r="B53" s="101" t="s">
        <v>19</v>
      </c>
      <c r="C53" s="102"/>
      <c r="D53" s="17" t="s">
        <v>7</v>
      </c>
      <c r="E53" s="16">
        <f>E50*E72</f>
        <v>0</v>
      </c>
      <c r="F53" s="15">
        <f t="shared" ref="F53:Q53" si="11">F50*F72</f>
        <v>0</v>
      </c>
      <c r="G53" s="15">
        <f t="shared" si="11"/>
        <v>0</v>
      </c>
      <c r="H53" s="207">
        <f t="shared" si="11"/>
        <v>0</v>
      </c>
      <c r="I53" s="15">
        <f t="shared" si="11"/>
        <v>0</v>
      </c>
      <c r="J53" s="15">
        <f t="shared" si="11"/>
        <v>0</v>
      </c>
      <c r="K53" s="15">
        <f t="shared" si="11"/>
        <v>0</v>
      </c>
      <c r="L53" s="15">
        <f t="shared" ref="L53:Q53" si="12">L50*L72</f>
        <v>0</v>
      </c>
      <c r="M53" s="15">
        <f t="shared" si="12"/>
        <v>0</v>
      </c>
      <c r="N53" s="15">
        <f t="shared" si="12"/>
        <v>0</v>
      </c>
      <c r="O53" s="15">
        <f t="shared" si="12"/>
        <v>0</v>
      </c>
      <c r="P53" s="15">
        <f t="shared" si="12"/>
        <v>0</v>
      </c>
      <c r="Q53" s="15">
        <f t="shared" si="12"/>
        <v>0</v>
      </c>
      <c r="R53" s="14">
        <f t="shared" ref="R53" si="13">SUM(E53:Q53)</f>
        <v>0</v>
      </c>
      <c r="T53" s="19"/>
      <c r="U53" s="7" t="s">
        <v>13</v>
      </c>
      <c r="X53" s="1"/>
      <c r="Y53" s="1"/>
      <c r="Z53" s="1"/>
      <c r="AA53" s="1"/>
      <c r="AB53" s="1"/>
    </row>
    <row r="54" spans="2:28" ht="17.25" customHeight="1" x14ac:dyDescent="0.3">
      <c r="B54" s="18" t="s">
        <v>11</v>
      </c>
      <c r="C54" s="18"/>
      <c r="D54" s="17" t="s">
        <v>7</v>
      </c>
      <c r="E54" s="16">
        <f>E50*E73</f>
        <v>0</v>
      </c>
      <c r="F54" s="15">
        <f>F50*F73</f>
        <v>0</v>
      </c>
      <c r="G54" s="15">
        <f t="shared" ref="G54:Q54" si="14">G50*G73</f>
        <v>0</v>
      </c>
      <c r="H54" s="207">
        <f t="shared" si="14"/>
        <v>0</v>
      </c>
      <c r="I54" s="15">
        <f t="shared" si="14"/>
        <v>0</v>
      </c>
      <c r="J54" s="15">
        <f t="shared" si="14"/>
        <v>0</v>
      </c>
      <c r="K54" s="15">
        <f t="shared" si="14"/>
        <v>0</v>
      </c>
      <c r="L54" s="15">
        <f t="shared" ref="L54:Q54" si="15">L50*L73</f>
        <v>0</v>
      </c>
      <c r="M54" s="15">
        <f t="shared" si="15"/>
        <v>0</v>
      </c>
      <c r="N54" s="15">
        <f t="shared" si="15"/>
        <v>0</v>
      </c>
      <c r="O54" s="15">
        <f t="shared" si="15"/>
        <v>0</v>
      </c>
      <c r="P54" s="15">
        <f t="shared" si="15"/>
        <v>0</v>
      </c>
      <c r="Q54" s="15">
        <f t="shared" si="15"/>
        <v>0</v>
      </c>
      <c r="R54" s="14">
        <f>SUM(E54:Q54)</f>
        <v>0</v>
      </c>
      <c r="U54" s="1"/>
      <c r="V54" s="1"/>
      <c r="W54" s="1"/>
      <c r="X54" s="1"/>
      <c r="Y54" s="1"/>
      <c r="Z54" s="1"/>
      <c r="AA54" s="1"/>
      <c r="AB54" s="1"/>
    </row>
    <row r="55" spans="2:28" ht="17.25" customHeight="1" x14ac:dyDescent="0.3">
      <c r="B55" s="136" t="s">
        <v>46</v>
      </c>
      <c r="C55" s="137"/>
      <c r="D55" s="138" t="s">
        <v>7</v>
      </c>
      <c r="E55" s="29">
        <f>SUM(E50,E54)</f>
        <v>0</v>
      </c>
      <c r="F55" s="29">
        <f t="shared" ref="F55:R55" si="16">SUM(F50,F54)</f>
        <v>0</v>
      </c>
      <c r="G55" s="29">
        <f t="shared" si="16"/>
        <v>0</v>
      </c>
      <c r="H55" s="210">
        <f t="shared" si="16"/>
        <v>0</v>
      </c>
      <c r="I55" s="170">
        <f t="shared" si="16"/>
        <v>0</v>
      </c>
      <c r="J55" s="29">
        <f t="shared" si="16"/>
        <v>0</v>
      </c>
      <c r="K55" s="29">
        <f t="shared" si="16"/>
        <v>0</v>
      </c>
      <c r="L55" s="29">
        <f t="shared" ref="L55:Q55" si="17">SUM(L50,L54)</f>
        <v>0</v>
      </c>
      <c r="M55" s="29">
        <f t="shared" si="17"/>
        <v>0</v>
      </c>
      <c r="N55" s="29">
        <f t="shared" si="17"/>
        <v>0</v>
      </c>
      <c r="O55" s="29">
        <f t="shared" si="17"/>
        <v>0</v>
      </c>
      <c r="P55" s="29">
        <f t="shared" si="17"/>
        <v>0</v>
      </c>
      <c r="Q55" s="29">
        <f t="shared" si="17"/>
        <v>0</v>
      </c>
      <c r="R55" s="29">
        <f t="shared" si="16"/>
        <v>0</v>
      </c>
      <c r="U55" s="1"/>
      <c r="V55" s="1"/>
      <c r="W55" s="1"/>
      <c r="X55" s="1"/>
      <c r="Y55" s="1"/>
      <c r="Z55" s="1"/>
      <c r="AA55" s="1"/>
      <c r="AB55" s="1"/>
    </row>
    <row r="56" spans="2:28" ht="15" customHeight="1" thickBot="1" x14ac:dyDescent="0.35">
      <c r="B56" s="2"/>
      <c r="C56" s="2"/>
      <c r="D56" s="6"/>
      <c r="E56" s="5"/>
      <c r="F56" s="5"/>
      <c r="G56" s="5"/>
      <c r="H56" s="211"/>
      <c r="I56" s="5"/>
      <c r="J56" s="5"/>
      <c r="K56" s="5"/>
      <c r="L56" s="5"/>
      <c r="M56" s="5"/>
      <c r="N56" s="5"/>
      <c r="O56" s="5"/>
      <c r="P56" s="5"/>
      <c r="Q56" s="5"/>
      <c r="R56" s="2"/>
      <c r="U56" s="1"/>
      <c r="V56" s="1"/>
      <c r="W56" s="1"/>
      <c r="X56" s="1"/>
      <c r="Y56" s="1"/>
      <c r="Z56" s="1"/>
      <c r="AA56" s="1"/>
      <c r="AB56" s="1"/>
    </row>
    <row r="57" spans="2:28" ht="17.25" customHeight="1" thickBot="1" x14ac:dyDescent="0.35">
      <c r="B57" s="25" t="s">
        <v>33</v>
      </c>
      <c r="C57" s="25"/>
      <c r="D57" s="26" t="s">
        <v>7</v>
      </c>
      <c r="E57" s="29">
        <f>E55/(1-E74)*(1-E75)</f>
        <v>0</v>
      </c>
      <c r="F57" s="27">
        <f t="shared" ref="F57:K57" si="18">F55/(1-F74)*(1-F75)</f>
        <v>0</v>
      </c>
      <c r="G57" s="27">
        <f t="shared" si="18"/>
        <v>0</v>
      </c>
      <c r="H57" s="212">
        <f t="shared" si="18"/>
        <v>0</v>
      </c>
      <c r="I57" s="27">
        <f t="shared" si="18"/>
        <v>0</v>
      </c>
      <c r="J57" s="27">
        <f>J55/(1-J74)*(1-J75)</f>
        <v>0</v>
      </c>
      <c r="K57" s="27">
        <f t="shared" si="18"/>
        <v>0</v>
      </c>
      <c r="L57" s="27">
        <f t="shared" ref="L57:Q57" si="19">L55/(1-L74)*(1-L75)</f>
        <v>0</v>
      </c>
      <c r="M57" s="27">
        <f t="shared" si="19"/>
        <v>0</v>
      </c>
      <c r="N57" s="27">
        <f t="shared" si="19"/>
        <v>0</v>
      </c>
      <c r="O57" s="27">
        <f t="shared" si="19"/>
        <v>0</v>
      </c>
      <c r="P57" s="27">
        <f t="shared" si="19"/>
        <v>0</v>
      </c>
      <c r="Q57" s="27">
        <f t="shared" si="19"/>
        <v>0</v>
      </c>
      <c r="R57" s="28">
        <f>SUM(E57:Q57)</f>
        <v>0</v>
      </c>
      <c r="U57" s="1"/>
      <c r="V57" s="1"/>
      <c r="W57" s="1"/>
      <c r="X57" s="1"/>
      <c r="Y57" s="1"/>
      <c r="Z57" s="1"/>
      <c r="AA57" s="1"/>
      <c r="AB57" s="1"/>
    </row>
    <row r="58" spans="2:28" ht="15" customHeight="1" thickBot="1" x14ac:dyDescent="0.35">
      <c r="B58" s="2"/>
      <c r="C58" s="2"/>
      <c r="D58" s="6"/>
      <c r="E58" s="13"/>
      <c r="F58" s="13"/>
      <c r="G58" s="13"/>
      <c r="H58" s="198"/>
      <c r="I58" s="13"/>
      <c r="J58" s="13"/>
      <c r="K58" s="13"/>
      <c r="L58" s="148"/>
      <c r="M58" s="148"/>
      <c r="N58" s="148"/>
      <c r="O58" s="148"/>
      <c r="P58" s="148"/>
      <c r="Q58" s="148"/>
      <c r="R58" s="13"/>
      <c r="U58" s="1"/>
      <c r="V58" s="1"/>
      <c r="W58" s="1"/>
      <c r="X58" s="1"/>
      <c r="Y58" s="1"/>
      <c r="Z58" s="1"/>
      <c r="AA58" s="1"/>
      <c r="AB58" s="1"/>
    </row>
    <row r="59" spans="2:28" ht="17.25" customHeight="1" thickBot="1" x14ac:dyDescent="0.35">
      <c r="B59" s="12" t="s">
        <v>50</v>
      </c>
      <c r="C59" s="80"/>
      <c r="D59" s="11" t="s">
        <v>7</v>
      </c>
      <c r="E59" s="10">
        <f>E57-E55</f>
        <v>0</v>
      </c>
      <c r="F59" s="9">
        <f>F57-F55</f>
        <v>0</v>
      </c>
      <c r="G59" s="9">
        <f>G57-G55</f>
        <v>0</v>
      </c>
      <c r="H59" s="213">
        <f>H57-H55</f>
        <v>0</v>
      </c>
      <c r="I59" s="9">
        <f t="shared" ref="I59:Q59" si="20">I57-I55</f>
        <v>0</v>
      </c>
      <c r="J59" s="9">
        <f t="shared" si="20"/>
        <v>0</v>
      </c>
      <c r="K59" s="9">
        <f t="shared" si="20"/>
        <v>0</v>
      </c>
      <c r="L59" s="9">
        <f t="shared" ref="L59:Q59" si="21">L57-L55</f>
        <v>0</v>
      </c>
      <c r="M59" s="9">
        <f t="shared" si="21"/>
        <v>0</v>
      </c>
      <c r="N59" s="9">
        <f t="shared" si="21"/>
        <v>0</v>
      </c>
      <c r="O59" s="9">
        <f t="shared" si="21"/>
        <v>0</v>
      </c>
      <c r="P59" s="9">
        <f t="shared" si="21"/>
        <v>0</v>
      </c>
      <c r="Q59" s="9">
        <f t="shared" si="21"/>
        <v>0</v>
      </c>
      <c r="R59" s="8">
        <f>SUM(E59:Q59)</f>
        <v>0</v>
      </c>
    </row>
    <row r="60" spans="2:28" ht="18.600000000000001" thickBot="1" x14ac:dyDescent="0.35">
      <c r="B60" s="81" t="s">
        <v>49</v>
      </c>
      <c r="C60" s="103"/>
      <c r="D60" s="44" t="s">
        <v>7</v>
      </c>
      <c r="E60" s="45">
        <f>E59</f>
        <v>0</v>
      </c>
      <c r="F60" s="46">
        <f>E60+F59</f>
        <v>0</v>
      </c>
      <c r="G60" s="46">
        <f>F60+G59</f>
        <v>0</v>
      </c>
      <c r="H60" s="214">
        <f>G60+H59</f>
        <v>0</v>
      </c>
      <c r="I60" s="46">
        <f t="shared" ref="I60:J60" si="22">H60+I59</f>
        <v>0</v>
      </c>
      <c r="J60" s="46">
        <f t="shared" si="22"/>
        <v>0</v>
      </c>
      <c r="K60" s="46">
        <f>J60+K59</f>
        <v>0</v>
      </c>
      <c r="L60" s="46">
        <f t="shared" ref="L60:Q60" si="23">K60+L59</f>
        <v>0</v>
      </c>
      <c r="M60" s="46">
        <f t="shared" si="23"/>
        <v>0</v>
      </c>
      <c r="N60" s="46">
        <f t="shared" si="23"/>
        <v>0</v>
      </c>
      <c r="O60" s="46">
        <f t="shared" si="23"/>
        <v>0</v>
      </c>
      <c r="P60" s="46">
        <f t="shared" si="23"/>
        <v>0</v>
      </c>
      <c r="Q60" s="46">
        <f t="shared" si="23"/>
        <v>0</v>
      </c>
      <c r="R60" s="47">
        <f>Q60</f>
        <v>0</v>
      </c>
      <c r="U60" s="1"/>
      <c r="W60" s="7"/>
      <c r="X60" s="7"/>
      <c r="Y60" s="7"/>
      <c r="Z60" s="1"/>
      <c r="AA60" s="1"/>
      <c r="AB60" s="1"/>
    </row>
    <row r="61" spans="2:28" ht="15" customHeight="1" thickBot="1" x14ac:dyDescent="0.35">
      <c r="B61" s="2"/>
      <c r="C61" s="2"/>
      <c r="D61" s="6"/>
      <c r="E61" s="5"/>
      <c r="F61" s="5"/>
      <c r="G61" s="5"/>
      <c r="H61" s="211"/>
      <c r="I61" s="5"/>
      <c r="J61" s="5"/>
      <c r="K61" s="5"/>
      <c r="L61" s="5"/>
      <c r="M61" s="5"/>
      <c r="N61" s="5"/>
      <c r="O61" s="5"/>
      <c r="P61" s="5"/>
      <c r="Q61" s="5"/>
      <c r="R61" s="2"/>
      <c r="U61" s="1"/>
      <c r="V61" s="1"/>
      <c r="W61" s="1"/>
      <c r="X61" s="1"/>
      <c r="Y61" s="1"/>
      <c r="Z61" s="1"/>
      <c r="AA61" s="1"/>
      <c r="AB61" s="1"/>
    </row>
    <row r="62" spans="2:28" ht="15" thickBot="1" x14ac:dyDescent="0.35">
      <c r="B62" s="82" t="s">
        <v>13</v>
      </c>
      <c r="C62" s="104"/>
      <c r="D62" s="31" t="s">
        <v>7</v>
      </c>
      <c r="E62" s="49">
        <f>E57-E55+E15-E13+E19-E17+E35-E33+E39-E37</f>
        <v>0</v>
      </c>
      <c r="F62" s="50">
        <f t="shared" ref="F62:Q62" si="24">F57-F55+F15-F13+F19-F17+F35-F33+F39-F37</f>
        <v>0</v>
      </c>
      <c r="G62" s="50">
        <f t="shared" si="24"/>
        <v>0</v>
      </c>
      <c r="H62" s="215">
        <f t="shared" si="24"/>
        <v>0</v>
      </c>
      <c r="I62" s="50">
        <f t="shared" si="24"/>
        <v>0</v>
      </c>
      <c r="J62" s="50">
        <f t="shared" si="24"/>
        <v>0</v>
      </c>
      <c r="K62" s="50">
        <f t="shared" si="24"/>
        <v>0</v>
      </c>
      <c r="L62" s="50">
        <f t="shared" ref="L62:Q62" si="25">L57-L55+L15-L13+L19-L17+L35-L33+L39-L37</f>
        <v>0</v>
      </c>
      <c r="M62" s="50">
        <f t="shared" si="25"/>
        <v>0</v>
      </c>
      <c r="N62" s="50">
        <f t="shared" si="25"/>
        <v>0</v>
      </c>
      <c r="O62" s="50">
        <f t="shared" si="25"/>
        <v>0</v>
      </c>
      <c r="P62" s="50">
        <f t="shared" si="25"/>
        <v>0</v>
      </c>
      <c r="Q62" s="50">
        <f t="shared" si="25"/>
        <v>0</v>
      </c>
      <c r="R62" s="34">
        <f>SUM(E62:Q62)</f>
        <v>0</v>
      </c>
      <c r="U62" s="1"/>
      <c r="V62" s="1"/>
      <c r="W62" s="1"/>
      <c r="X62" s="1"/>
      <c r="Y62" s="1"/>
      <c r="Z62" s="1"/>
      <c r="AA62" s="1"/>
      <c r="AB62" s="1"/>
    </row>
    <row r="63" spans="2:28" ht="17.25" customHeight="1" thickBot="1" x14ac:dyDescent="0.35">
      <c r="B63" s="39" t="s">
        <v>48</v>
      </c>
      <c r="C63" s="83"/>
      <c r="D63" s="31" t="s">
        <v>7</v>
      </c>
      <c r="E63" s="49">
        <f>NPV(D80,E62)</f>
        <v>0</v>
      </c>
      <c r="F63" s="50">
        <f>NPV(D80,E62:F62)</f>
        <v>0</v>
      </c>
      <c r="G63" s="50">
        <f>NPV(D80,E62:G62)</f>
        <v>0</v>
      </c>
      <c r="H63" s="215">
        <f>NPV(D80,E62:H62)</f>
        <v>0</v>
      </c>
      <c r="I63" s="50">
        <f>NPV(D80,E62:I62)</f>
        <v>0</v>
      </c>
      <c r="J63" s="50">
        <f>NPV(D80,E62:J62)</f>
        <v>0</v>
      </c>
      <c r="K63" s="50">
        <f>NPV(D80,E62:K62)</f>
        <v>0</v>
      </c>
      <c r="L63" s="50">
        <v>0</v>
      </c>
      <c r="M63" s="50">
        <f t="shared" ref="L63:Q63" si="26">NPV(F80,G62:M62)</f>
        <v>0</v>
      </c>
      <c r="N63" s="50">
        <f t="shared" si="26"/>
        <v>0</v>
      </c>
      <c r="O63" s="50">
        <f t="shared" si="26"/>
        <v>0</v>
      </c>
      <c r="P63" s="50">
        <f t="shared" si="26"/>
        <v>0</v>
      </c>
      <c r="Q63" s="50">
        <f t="shared" si="26"/>
        <v>0</v>
      </c>
      <c r="R63" s="34">
        <f>NPV(D80,E62:Q62)</f>
        <v>0</v>
      </c>
    </row>
    <row r="64" spans="2:28" s="43" customFormat="1" ht="14.25" customHeight="1" thickBot="1" x14ac:dyDescent="0.35">
      <c r="B64" s="56"/>
      <c r="C64" s="56"/>
      <c r="D64" s="55"/>
      <c r="E64" s="42"/>
      <c r="F64" s="42"/>
      <c r="G64" s="42"/>
      <c r="H64" s="216"/>
      <c r="I64" s="42"/>
      <c r="J64" s="42"/>
      <c r="K64" s="42"/>
      <c r="L64" s="42"/>
      <c r="M64" s="42"/>
      <c r="N64" s="42"/>
      <c r="O64" s="42"/>
      <c r="P64" s="42"/>
      <c r="Q64" s="42"/>
      <c r="R64" s="57"/>
    </row>
    <row r="65" spans="2:28" ht="15" thickBot="1" x14ac:dyDescent="0.35">
      <c r="B65" s="83" t="s">
        <v>47</v>
      </c>
      <c r="C65" s="113"/>
      <c r="D65" s="48" t="s">
        <v>7</v>
      </c>
      <c r="E65" s="49">
        <f>E62</f>
        <v>0</v>
      </c>
      <c r="F65" s="50">
        <f>E65+F62</f>
        <v>0</v>
      </c>
      <c r="G65" s="50">
        <f t="shared" ref="G65:K65" si="27">F65+G62</f>
        <v>0</v>
      </c>
      <c r="H65" s="215">
        <f t="shared" si="27"/>
        <v>0</v>
      </c>
      <c r="I65" s="50">
        <f t="shared" si="27"/>
        <v>0</v>
      </c>
      <c r="J65" s="50">
        <f t="shared" si="27"/>
        <v>0</v>
      </c>
      <c r="K65" s="50">
        <f t="shared" si="27"/>
        <v>0</v>
      </c>
      <c r="L65" s="50">
        <f t="shared" ref="L65" si="28">K65+L62</f>
        <v>0</v>
      </c>
      <c r="M65" s="50">
        <f t="shared" ref="M65" si="29">L65+M62</f>
        <v>0</v>
      </c>
      <c r="N65" s="50">
        <f t="shared" ref="N65" si="30">M65+N62</f>
        <v>0</v>
      </c>
      <c r="O65" s="50">
        <f t="shared" ref="O65" si="31">N65+O62</f>
        <v>0</v>
      </c>
      <c r="P65" s="50">
        <f t="shared" ref="P65" si="32">O65+P62</f>
        <v>0</v>
      </c>
      <c r="Q65" s="50">
        <f t="shared" ref="Q65" si="33">P65+Q62</f>
        <v>0</v>
      </c>
      <c r="R65" s="51">
        <f>Q65</f>
        <v>0</v>
      </c>
      <c r="U65" s="1"/>
      <c r="V65" s="1"/>
      <c r="W65" s="1"/>
      <c r="X65" s="1"/>
      <c r="Y65" s="1"/>
      <c r="Z65" s="1"/>
      <c r="AA65" s="1"/>
      <c r="AB65" s="1"/>
    </row>
    <row r="66" spans="2:28" ht="17.25" customHeight="1" x14ac:dyDescent="0.3">
      <c r="R66" s="157"/>
    </row>
    <row r="67" spans="2:28" x14ac:dyDescent="0.3">
      <c r="B67" s="60" t="s">
        <v>6</v>
      </c>
      <c r="C67" s="84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</row>
    <row r="68" spans="2:28" x14ac:dyDescent="0.3">
      <c r="B68" s="63"/>
      <c r="C68" s="1"/>
      <c r="D68" s="38"/>
      <c r="E68" s="35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2:28" x14ac:dyDescent="0.3">
      <c r="B69" s="76" t="s">
        <v>5</v>
      </c>
      <c r="C69" s="3"/>
      <c r="D69" s="58" t="s">
        <v>20</v>
      </c>
      <c r="E69" s="151"/>
      <c r="F69" s="151"/>
      <c r="G69" s="151"/>
      <c r="H69" s="217"/>
      <c r="I69" s="203"/>
      <c r="J69" s="151"/>
      <c r="K69" s="151"/>
      <c r="L69" s="151"/>
      <c r="M69" s="151"/>
      <c r="N69" s="151"/>
      <c r="O69" s="151"/>
      <c r="P69" s="151"/>
      <c r="Q69" s="151"/>
      <c r="R69" s="2"/>
      <c r="U69" s="1"/>
      <c r="V69" s="1"/>
      <c r="W69" s="1"/>
      <c r="X69" s="1"/>
      <c r="Y69" s="1"/>
      <c r="Z69" s="1"/>
      <c r="AA69" s="1"/>
      <c r="AB69" s="1"/>
    </row>
    <row r="70" spans="2:28" x14ac:dyDescent="0.3">
      <c r="B70" s="76" t="s">
        <v>4</v>
      </c>
      <c r="C70" s="3"/>
      <c r="D70" s="58" t="s">
        <v>20</v>
      </c>
      <c r="E70" s="151"/>
      <c r="F70" s="151"/>
      <c r="G70" s="151"/>
      <c r="H70" s="217"/>
      <c r="I70" s="203"/>
      <c r="J70" s="151"/>
      <c r="K70" s="151"/>
      <c r="L70" s="151"/>
      <c r="M70" s="151"/>
      <c r="N70" s="151"/>
      <c r="O70" s="151"/>
      <c r="P70" s="151"/>
      <c r="Q70" s="151"/>
      <c r="R70" s="2"/>
      <c r="U70" s="1"/>
      <c r="V70" s="1"/>
      <c r="W70" s="1"/>
      <c r="X70" s="1"/>
      <c r="Y70" s="1"/>
      <c r="Z70" s="1"/>
      <c r="AA70" s="1"/>
      <c r="AB70" s="1"/>
    </row>
    <row r="71" spans="2:28" x14ac:dyDescent="0.3">
      <c r="B71" s="76" t="s">
        <v>18</v>
      </c>
      <c r="C71" s="3"/>
      <c r="D71" s="58" t="s">
        <v>20</v>
      </c>
      <c r="E71" s="151"/>
      <c r="F71" s="151"/>
      <c r="G71" s="151"/>
      <c r="H71" s="217"/>
      <c r="I71" s="203"/>
      <c r="J71" s="151"/>
      <c r="K71" s="151"/>
      <c r="L71" s="151"/>
      <c r="M71" s="151"/>
      <c r="N71" s="151"/>
      <c r="O71" s="151"/>
      <c r="P71" s="151"/>
      <c r="Q71" s="151"/>
      <c r="R71" s="2"/>
      <c r="U71" s="1"/>
      <c r="V71" s="1"/>
      <c r="W71" s="1"/>
      <c r="X71" s="1"/>
      <c r="Y71" s="1"/>
      <c r="Z71" s="1"/>
      <c r="AA71" s="1"/>
      <c r="AB71" s="1"/>
    </row>
    <row r="72" spans="2:28" x14ac:dyDescent="0.3">
      <c r="B72" s="76" t="s">
        <v>19</v>
      </c>
      <c r="C72" s="3"/>
      <c r="D72" s="58" t="s">
        <v>20</v>
      </c>
      <c r="E72" s="151"/>
      <c r="F72" s="151"/>
      <c r="G72" s="151"/>
      <c r="H72" s="217"/>
      <c r="I72" s="203"/>
      <c r="J72" s="151"/>
      <c r="K72" s="151"/>
      <c r="L72" s="151"/>
      <c r="M72" s="151"/>
      <c r="N72" s="151"/>
      <c r="O72" s="151"/>
      <c r="P72" s="151"/>
      <c r="Q72" s="151"/>
      <c r="R72" s="2"/>
      <c r="U72" s="1"/>
      <c r="V72" s="1"/>
      <c r="W72" s="1"/>
      <c r="X72" s="1"/>
      <c r="Y72" s="1"/>
      <c r="Z72" s="1"/>
      <c r="AA72" s="1"/>
      <c r="AB72" s="1"/>
    </row>
    <row r="73" spans="2:28" x14ac:dyDescent="0.3">
      <c r="B73" s="76" t="s">
        <v>3</v>
      </c>
      <c r="C73" s="3"/>
      <c r="D73" s="58" t="s">
        <v>20</v>
      </c>
      <c r="E73" s="59"/>
      <c r="F73" s="59"/>
      <c r="G73" s="59"/>
      <c r="H73" s="217"/>
      <c r="I73" s="203"/>
      <c r="J73" s="59"/>
      <c r="K73" s="59"/>
      <c r="L73" s="151"/>
      <c r="M73" s="151"/>
      <c r="N73" s="151"/>
      <c r="O73" s="151"/>
      <c r="P73" s="151"/>
      <c r="Q73" s="151"/>
      <c r="R73" s="2"/>
      <c r="U73" s="1"/>
      <c r="V73" s="1"/>
      <c r="W73" s="1"/>
      <c r="X73" s="1"/>
      <c r="Y73" s="1"/>
      <c r="Z73" s="1"/>
      <c r="AA73" s="1"/>
      <c r="AB73" s="1"/>
    </row>
    <row r="74" spans="2:28" x14ac:dyDescent="0.3">
      <c r="B74" s="76" t="s">
        <v>2</v>
      </c>
      <c r="C74" s="3"/>
      <c r="D74" s="58" t="s">
        <v>20</v>
      </c>
      <c r="E74" s="151"/>
      <c r="F74" s="151"/>
      <c r="G74" s="151"/>
      <c r="H74" s="217"/>
      <c r="I74" s="203"/>
      <c r="J74" s="151"/>
      <c r="K74" s="151"/>
      <c r="L74" s="151"/>
      <c r="M74" s="151"/>
      <c r="N74" s="151"/>
      <c r="O74" s="151"/>
      <c r="P74" s="151"/>
      <c r="Q74" s="151"/>
      <c r="R74" s="2"/>
      <c r="U74" s="1"/>
      <c r="V74" s="1"/>
      <c r="W74" s="1"/>
      <c r="X74" s="1"/>
      <c r="Y74" s="1"/>
      <c r="Z74" s="1"/>
      <c r="AA74" s="1"/>
      <c r="AB74" s="1"/>
    </row>
    <row r="75" spans="2:28" x14ac:dyDescent="0.3">
      <c r="B75" s="77" t="s">
        <v>1</v>
      </c>
      <c r="C75" s="85"/>
      <c r="D75" s="58" t="s">
        <v>20</v>
      </c>
      <c r="E75" s="151"/>
      <c r="F75" s="151"/>
      <c r="G75" s="151"/>
      <c r="H75" s="217"/>
      <c r="I75" s="203"/>
      <c r="J75" s="151"/>
      <c r="K75" s="151"/>
      <c r="L75" s="151"/>
      <c r="M75" s="151"/>
      <c r="N75" s="151"/>
      <c r="O75" s="151"/>
      <c r="P75" s="151"/>
      <c r="Q75" s="151"/>
      <c r="R75" s="2"/>
      <c r="U75" s="1"/>
      <c r="V75" s="1"/>
      <c r="W75" s="1"/>
      <c r="X75" s="1"/>
      <c r="Y75" s="1"/>
      <c r="Z75" s="1"/>
      <c r="AA75" s="1"/>
      <c r="AB75" s="1"/>
    </row>
    <row r="76" spans="2:28" x14ac:dyDescent="0.3">
      <c r="B76" s="63"/>
      <c r="C76" s="165"/>
      <c r="D76" s="1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</row>
    <row r="77" spans="2:28" x14ac:dyDescent="0.3">
      <c r="B77" s="78" t="s">
        <v>66</v>
      </c>
      <c r="C77" s="166"/>
      <c r="D77" s="1"/>
      <c r="E77" s="147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</row>
    <row r="78" spans="2:28" x14ac:dyDescent="0.3">
      <c r="B78" s="63" t="s">
        <v>25</v>
      </c>
      <c r="C78" s="86"/>
      <c r="D78" s="93"/>
      <c r="E78" s="3" t="s">
        <v>0</v>
      </c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</row>
    <row r="79" spans="2:28" x14ac:dyDescent="0.3">
      <c r="B79" s="78" t="s">
        <v>55</v>
      </c>
      <c r="C79" s="86"/>
      <c r="D79" s="93"/>
      <c r="E79" s="3" t="s">
        <v>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67"/>
    </row>
    <row r="80" spans="2:28" x14ac:dyDescent="0.3">
      <c r="B80" s="68" t="s">
        <v>53</v>
      </c>
      <c r="C80" s="87"/>
      <c r="D80" s="94"/>
      <c r="E80" s="95" t="s">
        <v>20</v>
      </c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0"/>
    </row>
    <row r="83" spans="2:28" x14ac:dyDescent="0.3">
      <c r="B83" s="91" t="s">
        <v>5</v>
      </c>
      <c r="C83" s="91"/>
      <c r="D83" s="86" t="s">
        <v>41</v>
      </c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2:28" x14ac:dyDescent="0.3">
      <c r="B84" s="91" t="s">
        <v>56</v>
      </c>
      <c r="C84" s="91"/>
      <c r="D84" s="86" t="s">
        <v>64</v>
      </c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2:28" s="131" customFormat="1" x14ac:dyDescent="0.3">
      <c r="B85" s="143" t="s">
        <v>52</v>
      </c>
      <c r="C85" s="143"/>
      <c r="D85" s="132" t="s">
        <v>73</v>
      </c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</row>
    <row r="86" spans="2:28" s="131" customFormat="1" x14ac:dyDescent="0.3">
      <c r="B86" s="143" t="s">
        <v>18</v>
      </c>
      <c r="C86" s="143"/>
      <c r="D86" s="144" t="s">
        <v>78</v>
      </c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</row>
    <row r="87" spans="2:28" s="131" customFormat="1" x14ac:dyDescent="0.3">
      <c r="B87" s="143" t="s">
        <v>19</v>
      </c>
      <c r="C87" s="143"/>
      <c r="D87" s="144" t="s">
        <v>72</v>
      </c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</row>
    <row r="88" spans="2:28" x14ac:dyDescent="0.3">
      <c r="B88" s="91" t="s">
        <v>51</v>
      </c>
      <c r="C88" s="91"/>
      <c r="D88" s="86" t="s">
        <v>65</v>
      </c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2:28" x14ac:dyDescent="0.3">
      <c r="B89" s="91" t="s">
        <v>1</v>
      </c>
      <c r="C89" s="91"/>
      <c r="D89" s="86" t="s">
        <v>12</v>
      </c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2:28" x14ac:dyDescent="0.3">
      <c r="B90" s="91" t="s">
        <v>33</v>
      </c>
      <c r="C90" s="91"/>
      <c r="D90" s="92" t="s">
        <v>42</v>
      </c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2:28" x14ac:dyDescent="0.3">
      <c r="B91" s="91" t="s">
        <v>50</v>
      </c>
      <c r="C91" s="91"/>
      <c r="D91" s="92" t="s">
        <v>44</v>
      </c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2:28" x14ac:dyDescent="0.3">
      <c r="B92" s="91" t="s">
        <v>13</v>
      </c>
      <c r="C92" s="91"/>
      <c r="D92" s="86" t="s">
        <v>43</v>
      </c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2:28" x14ac:dyDescent="0.3">
      <c r="B93" s="85" t="s">
        <v>48</v>
      </c>
      <c r="C93" s="85"/>
      <c r="D93" s="92" t="s">
        <v>54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2:28" x14ac:dyDescent="0.3">
      <c r="B94" s="88"/>
      <c r="C94" s="8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8" x14ac:dyDescent="0.3">
      <c r="B95" s="90"/>
      <c r="C95" s="90"/>
      <c r="D95" s="41"/>
      <c r="E95" s="4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8" x14ac:dyDescent="0.3">
      <c r="B96" s="2"/>
      <c r="C96" s="2"/>
      <c r="D96" s="21" t="s">
        <v>9</v>
      </c>
      <c r="E96" s="24">
        <v>2017</v>
      </c>
      <c r="F96" s="24">
        <v>2018</v>
      </c>
      <c r="G96" s="24">
        <v>2019</v>
      </c>
      <c r="H96" s="197">
        <v>2020</v>
      </c>
      <c r="I96" s="24">
        <v>2021</v>
      </c>
      <c r="J96" s="24">
        <v>2022</v>
      </c>
      <c r="K96" s="24">
        <v>2023</v>
      </c>
      <c r="L96" s="24"/>
      <c r="M96" s="24"/>
      <c r="N96" s="24"/>
      <c r="O96" s="24"/>
      <c r="P96" s="24"/>
      <c r="Q96" s="24">
        <v>2024</v>
      </c>
      <c r="R96" s="23" t="s">
        <v>8</v>
      </c>
      <c r="S96" s="1"/>
      <c r="T96" s="1"/>
      <c r="U96" s="1"/>
      <c r="V96" s="1"/>
      <c r="W96" s="1"/>
      <c r="X96" s="1"/>
      <c r="Y96" s="1"/>
      <c r="Z96" s="1"/>
      <c r="AA96" s="1"/>
    </row>
    <row r="97" spans="2:18" ht="4.5" customHeight="1" x14ac:dyDescent="0.3">
      <c r="B97" s="2"/>
      <c r="C97" s="2"/>
      <c r="D97" s="6"/>
      <c r="E97" s="13"/>
      <c r="F97" s="13"/>
      <c r="G97" s="13"/>
      <c r="H97" s="198"/>
      <c r="I97" s="13"/>
      <c r="J97" s="13"/>
      <c r="K97" s="13"/>
      <c r="L97" s="148"/>
      <c r="M97" s="148"/>
      <c r="N97" s="148"/>
      <c r="O97" s="148"/>
      <c r="P97" s="148"/>
      <c r="Q97" s="13"/>
      <c r="R97" s="13"/>
    </row>
    <row r="98" spans="2:18" x14ac:dyDescent="0.3">
      <c r="B98" s="108" t="s">
        <v>67</v>
      </c>
      <c r="C98" s="109"/>
      <c r="D98" s="110"/>
      <c r="E98" s="110"/>
      <c r="F98" s="110"/>
      <c r="G98" s="110"/>
      <c r="H98" s="199"/>
      <c r="I98" s="110"/>
      <c r="J98" s="110"/>
      <c r="K98" s="110"/>
      <c r="L98" s="110"/>
      <c r="M98" s="110"/>
      <c r="N98" s="110"/>
      <c r="O98" s="110"/>
      <c r="P98" s="110"/>
      <c r="Q98" s="110"/>
      <c r="R98" s="111"/>
    </row>
    <row r="99" spans="2:18" ht="4.5" customHeight="1" x14ac:dyDescent="0.3">
      <c r="B99" s="2"/>
      <c r="C99" s="2"/>
      <c r="D99" s="6"/>
      <c r="E99" s="13"/>
      <c r="F99" s="13"/>
      <c r="G99" s="13"/>
      <c r="H99" s="198"/>
      <c r="I99" s="13"/>
      <c r="J99" s="13"/>
      <c r="K99" s="13"/>
      <c r="L99" s="148"/>
      <c r="M99" s="148"/>
      <c r="N99" s="148"/>
      <c r="O99" s="148"/>
      <c r="P99" s="148"/>
      <c r="Q99" s="13"/>
      <c r="R99" s="13"/>
    </row>
    <row r="100" spans="2:18" x14ac:dyDescent="0.3">
      <c r="B100" s="53" t="s">
        <v>45</v>
      </c>
      <c r="C100" s="53"/>
      <c r="D100" s="21" t="s">
        <v>7</v>
      </c>
      <c r="E100" s="30">
        <f>E11+E31</f>
        <v>0</v>
      </c>
      <c r="F100" s="30">
        <f t="shared" ref="F100:Q100" si="34">F11+F31</f>
        <v>0</v>
      </c>
      <c r="G100" s="30">
        <f t="shared" si="34"/>
        <v>0</v>
      </c>
      <c r="H100" s="200">
        <f t="shared" si="34"/>
        <v>0</v>
      </c>
      <c r="I100" s="30">
        <f t="shared" si="34"/>
        <v>0</v>
      </c>
      <c r="J100" s="30">
        <f t="shared" si="34"/>
        <v>0</v>
      </c>
      <c r="K100" s="30">
        <f t="shared" si="34"/>
        <v>0</v>
      </c>
      <c r="L100" s="167"/>
      <c r="M100" s="167"/>
      <c r="N100" s="167"/>
      <c r="O100" s="167"/>
      <c r="P100" s="167"/>
      <c r="Q100" s="30">
        <f t="shared" si="34"/>
        <v>0</v>
      </c>
      <c r="R100" s="20">
        <f>SUM(E100:Q100)</f>
        <v>0</v>
      </c>
    </row>
    <row r="101" spans="2:18" ht="4.5" customHeight="1" x14ac:dyDescent="0.3">
      <c r="B101" s="2"/>
      <c r="C101" s="2"/>
      <c r="D101" s="6"/>
      <c r="E101" s="13"/>
      <c r="F101" s="13"/>
      <c r="G101" s="13"/>
      <c r="H101" s="198"/>
      <c r="I101" s="13"/>
      <c r="J101" s="13"/>
      <c r="K101" s="13"/>
      <c r="L101" s="148"/>
      <c r="M101" s="148"/>
      <c r="N101" s="148"/>
      <c r="O101" s="148"/>
      <c r="P101" s="148"/>
      <c r="Q101" s="13"/>
      <c r="R101" s="20"/>
    </row>
    <row r="102" spans="2:18" x14ac:dyDescent="0.3">
      <c r="B102" s="40" t="s">
        <v>34</v>
      </c>
      <c r="C102" s="40"/>
      <c r="D102" s="21" t="s">
        <v>7</v>
      </c>
      <c r="E102" s="30">
        <f>E15+E35</f>
        <v>0</v>
      </c>
      <c r="F102" s="30">
        <f t="shared" ref="F102:Q102" si="35">F15+F35</f>
        <v>0</v>
      </c>
      <c r="G102" s="30">
        <f t="shared" si="35"/>
        <v>0</v>
      </c>
      <c r="H102" s="200">
        <f t="shared" si="35"/>
        <v>0</v>
      </c>
      <c r="I102" s="30">
        <f t="shared" si="35"/>
        <v>0</v>
      </c>
      <c r="J102" s="30">
        <f t="shared" si="35"/>
        <v>0</v>
      </c>
      <c r="K102" s="30">
        <f t="shared" si="35"/>
        <v>0</v>
      </c>
      <c r="L102" s="167"/>
      <c r="M102" s="167"/>
      <c r="N102" s="167"/>
      <c r="O102" s="167"/>
      <c r="P102" s="167"/>
      <c r="Q102" s="30">
        <f t="shared" si="35"/>
        <v>0</v>
      </c>
      <c r="R102" s="20">
        <f>SUM(E102:Q102)</f>
        <v>0</v>
      </c>
    </row>
    <row r="103" spans="2:18" ht="4.5" customHeight="1" x14ac:dyDescent="0.3">
      <c r="B103" s="2"/>
      <c r="C103" s="2"/>
      <c r="D103" s="6"/>
      <c r="E103" s="13"/>
      <c r="F103" s="13"/>
      <c r="G103" s="13"/>
      <c r="H103" s="198"/>
      <c r="I103" s="13"/>
      <c r="J103" s="13"/>
      <c r="K103" s="13"/>
      <c r="L103" s="148"/>
      <c r="M103" s="148"/>
      <c r="N103" s="148"/>
      <c r="O103" s="148"/>
      <c r="P103" s="148"/>
      <c r="Q103" s="13"/>
      <c r="R103" s="13"/>
    </row>
    <row r="104" spans="2:18" x14ac:dyDescent="0.3">
      <c r="B104" s="40" t="s">
        <v>35</v>
      </c>
      <c r="C104" s="40"/>
      <c r="D104" s="21" t="s">
        <v>7</v>
      </c>
      <c r="E104" s="30">
        <f>E19+E39</f>
        <v>0</v>
      </c>
      <c r="F104" s="30">
        <f t="shared" ref="F104:Q104" si="36">F19+F39</f>
        <v>0</v>
      </c>
      <c r="G104" s="30">
        <f t="shared" si="36"/>
        <v>0</v>
      </c>
      <c r="H104" s="200">
        <f t="shared" si="36"/>
        <v>0</v>
      </c>
      <c r="I104" s="30">
        <f t="shared" si="36"/>
        <v>0</v>
      </c>
      <c r="J104" s="30">
        <f t="shared" si="36"/>
        <v>0</v>
      </c>
      <c r="K104" s="30">
        <f t="shared" si="36"/>
        <v>0</v>
      </c>
      <c r="L104" s="167"/>
      <c r="M104" s="167"/>
      <c r="N104" s="167"/>
      <c r="O104" s="167"/>
      <c r="P104" s="167"/>
      <c r="Q104" s="30">
        <f t="shared" si="36"/>
        <v>0</v>
      </c>
      <c r="R104" s="20">
        <f>SUM(E104:Q104)</f>
        <v>0</v>
      </c>
    </row>
    <row r="105" spans="2:18" ht="4.5" customHeight="1" x14ac:dyDescent="0.3">
      <c r="B105" s="2"/>
      <c r="C105" s="2"/>
      <c r="D105" s="6"/>
      <c r="E105" s="13"/>
      <c r="F105" s="13"/>
      <c r="G105" s="13"/>
      <c r="H105" s="198"/>
      <c r="I105" s="13"/>
      <c r="J105" s="13"/>
      <c r="K105" s="13"/>
      <c r="L105" s="148"/>
      <c r="M105" s="148"/>
      <c r="N105" s="148"/>
      <c r="O105" s="148"/>
      <c r="P105" s="148"/>
      <c r="Q105" s="13"/>
      <c r="R105" s="13"/>
    </row>
    <row r="106" spans="2:18" x14ac:dyDescent="0.3">
      <c r="B106" s="53" t="s">
        <v>36</v>
      </c>
      <c r="C106" s="52"/>
      <c r="D106" s="21" t="s">
        <v>7</v>
      </c>
      <c r="E106" s="30">
        <f>E21+E41</f>
        <v>0</v>
      </c>
      <c r="F106" s="30">
        <f t="shared" ref="F106:Q106" si="37">F21+F41</f>
        <v>0</v>
      </c>
      <c r="G106" s="30">
        <f t="shared" si="37"/>
        <v>0</v>
      </c>
      <c r="H106" s="200">
        <f t="shared" si="37"/>
        <v>0</v>
      </c>
      <c r="I106" s="30">
        <f t="shared" si="37"/>
        <v>0</v>
      </c>
      <c r="J106" s="30">
        <f t="shared" si="37"/>
        <v>0</v>
      </c>
      <c r="K106" s="30">
        <f t="shared" si="37"/>
        <v>0</v>
      </c>
      <c r="L106" s="167"/>
      <c r="M106" s="167"/>
      <c r="N106" s="167"/>
      <c r="O106" s="167"/>
      <c r="P106" s="167"/>
      <c r="Q106" s="30">
        <f t="shared" si="37"/>
        <v>0</v>
      </c>
      <c r="R106" s="20">
        <f>SUM(E106:Q106)</f>
        <v>0</v>
      </c>
    </row>
    <row r="107" spans="2:18" ht="4.5" customHeight="1" x14ac:dyDescent="0.3">
      <c r="B107" s="2"/>
      <c r="C107" s="2"/>
      <c r="D107" s="6"/>
      <c r="E107" s="13"/>
      <c r="F107" s="13"/>
      <c r="G107" s="13"/>
      <c r="H107" s="198"/>
      <c r="I107" s="13"/>
      <c r="J107" s="13"/>
      <c r="K107" s="13"/>
      <c r="L107" s="148"/>
      <c r="M107" s="148"/>
      <c r="N107" s="148"/>
      <c r="O107" s="148"/>
      <c r="P107" s="148"/>
      <c r="Q107" s="13"/>
      <c r="R107" s="20"/>
    </row>
    <row r="108" spans="2:18" x14ac:dyDescent="0.3">
      <c r="B108" s="53" t="s">
        <v>37</v>
      </c>
      <c r="C108" s="52"/>
      <c r="D108" s="21" t="s">
        <v>7</v>
      </c>
      <c r="E108" s="30">
        <f>E23+E43</f>
        <v>0</v>
      </c>
      <c r="F108" s="30">
        <f t="shared" ref="F108:Q108" si="38">F23+F43</f>
        <v>0</v>
      </c>
      <c r="G108" s="30">
        <f t="shared" si="38"/>
        <v>0</v>
      </c>
      <c r="H108" s="200">
        <f t="shared" si="38"/>
        <v>0</v>
      </c>
      <c r="I108" s="30">
        <f t="shared" si="38"/>
        <v>0</v>
      </c>
      <c r="J108" s="30">
        <f t="shared" si="38"/>
        <v>0</v>
      </c>
      <c r="K108" s="30">
        <f t="shared" si="38"/>
        <v>0</v>
      </c>
      <c r="L108" s="167"/>
      <c r="M108" s="167"/>
      <c r="N108" s="167"/>
      <c r="O108" s="167"/>
      <c r="P108" s="167"/>
      <c r="Q108" s="30">
        <f t="shared" si="38"/>
        <v>0</v>
      </c>
      <c r="R108" s="20">
        <f>SUM(E108:Q108)</f>
        <v>0</v>
      </c>
    </row>
    <row r="109" spans="2:18" ht="4.5" customHeight="1" x14ac:dyDescent="0.3">
      <c r="B109" s="2"/>
      <c r="C109" s="2"/>
      <c r="D109" s="6"/>
      <c r="E109" s="13"/>
      <c r="F109" s="13"/>
      <c r="G109" s="13"/>
      <c r="H109" s="198"/>
      <c r="I109" s="13"/>
      <c r="J109" s="13"/>
      <c r="K109" s="13"/>
      <c r="L109" s="148"/>
      <c r="M109" s="148"/>
      <c r="N109" s="148"/>
      <c r="O109" s="148"/>
      <c r="P109" s="148"/>
      <c r="Q109" s="13"/>
      <c r="R109" s="20"/>
    </row>
    <row r="110" spans="2:18" x14ac:dyDescent="0.3">
      <c r="B110" s="53" t="s">
        <v>40</v>
      </c>
      <c r="C110" s="52"/>
      <c r="D110" s="21" t="s">
        <v>7</v>
      </c>
      <c r="E110" s="30">
        <f>E25+E45</f>
        <v>0</v>
      </c>
      <c r="F110" s="30">
        <f t="shared" ref="F110:Q110" si="39">F25+F45</f>
        <v>0</v>
      </c>
      <c r="G110" s="30">
        <f t="shared" si="39"/>
        <v>0</v>
      </c>
      <c r="H110" s="200">
        <f t="shared" si="39"/>
        <v>0</v>
      </c>
      <c r="I110" s="30">
        <f t="shared" si="39"/>
        <v>0</v>
      </c>
      <c r="J110" s="30">
        <f t="shared" si="39"/>
        <v>0</v>
      </c>
      <c r="K110" s="30">
        <f t="shared" si="39"/>
        <v>0</v>
      </c>
      <c r="L110" s="167"/>
      <c r="M110" s="167"/>
      <c r="N110" s="167"/>
      <c r="O110" s="167"/>
      <c r="P110" s="167"/>
      <c r="Q110" s="30">
        <f t="shared" si="39"/>
        <v>0</v>
      </c>
      <c r="R110" s="20">
        <f>SUM(E110:Q110)</f>
        <v>0</v>
      </c>
    </row>
    <row r="111" spans="2:18" ht="4.5" customHeight="1" x14ac:dyDescent="0.3">
      <c r="B111" s="2"/>
      <c r="C111" s="2"/>
      <c r="D111" s="6"/>
      <c r="E111" s="13"/>
      <c r="F111" s="13"/>
      <c r="G111" s="13"/>
      <c r="H111" s="198"/>
      <c r="I111" s="13"/>
      <c r="J111" s="13"/>
      <c r="K111" s="13"/>
      <c r="L111" s="148"/>
      <c r="M111" s="148"/>
      <c r="N111" s="148"/>
      <c r="O111" s="148"/>
      <c r="P111" s="148"/>
      <c r="Q111" s="13"/>
      <c r="R111" s="13"/>
    </row>
    <row r="112" spans="2:18" x14ac:dyDescent="0.3">
      <c r="B112" s="53" t="s">
        <v>5</v>
      </c>
      <c r="C112" s="52"/>
      <c r="D112" s="21" t="s">
        <v>7</v>
      </c>
      <c r="E112" s="30">
        <f>E27+E47</f>
        <v>0</v>
      </c>
      <c r="F112" s="30">
        <f t="shared" ref="F112:Q112" si="40">F27+F47</f>
        <v>0</v>
      </c>
      <c r="G112" s="30">
        <f t="shared" si="40"/>
        <v>0</v>
      </c>
      <c r="H112" s="200">
        <f t="shared" si="40"/>
        <v>0</v>
      </c>
      <c r="I112" s="30">
        <f t="shared" si="40"/>
        <v>0</v>
      </c>
      <c r="J112" s="30">
        <f t="shared" si="40"/>
        <v>0</v>
      </c>
      <c r="K112" s="30">
        <f t="shared" si="40"/>
        <v>0</v>
      </c>
      <c r="L112" s="167"/>
      <c r="M112" s="167"/>
      <c r="N112" s="167"/>
      <c r="O112" s="167"/>
      <c r="P112" s="167"/>
      <c r="Q112" s="30">
        <f t="shared" si="40"/>
        <v>0</v>
      </c>
      <c r="R112" s="20">
        <f>SUM(E112:Q112)</f>
        <v>0</v>
      </c>
    </row>
    <row r="113" ht="4.5" customHeight="1" x14ac:dyDescent="0.3"/>
  </sheetData>
  <mergeCells count="1">
    <mergeCell ref="E6:H6"/>
  </mergeCells>
  <conditionalFormatting sqref="B3:B5">
    <cfRule type="expression" dxfId="138" priority="79">
      <formula>OR($B$5="",$B$5="Project X")</formula>
    </cfRule>
  </conditionalFormatting>
  <conditionalFormatting sqref="D78:D79">
    <cfRule type="expression" dxfId="137" priority="62">
      <formula>D78=""</formula>
    </cfRule>
  </conditionalFormatting>
  <conditionalFormatting sqref="E69:Q75">
    <cfRule type="expression" dxfId="136" priority="63">
      <formula>E69=""</formula>
    </cfRule>
  </conditionalFormatting>
  <conditionalFormatting sqref="B1:C1">
    <cfRule type="expression" dxfId="135" priority="61">
      <formula>OR($B$5="",$B$5="Project X")</formula>
    </cfRule>
  </conditionalFormatting>
  <conditionalFormatting sqref="E110:Q110">
    <cfRule type="expression" dxfId="134" priority="60">
      <formula>E110=""</formula>
    </cfRule>
  </conditionalFormatting>
  <conditionalFormatting sqref="E100:Q100">
    <cfRule type="expression" dxfId="133" priority="59">
      <formula>E100=""</formula>
    </cfRule>
  </conditionalFormatting>
  <conditionalFormatting sqref="E106:Q106">
    <cfRule type="expression" dxfId="132" priority="58">
      <formula>E106=""</formula>
    </cfRule>
  </conditionalFormatting>
  <conditionalFormatting sqref="E108:Q108">
    <cfRule type="expression" dxfId="131" priority="57">
      <formula>E108=""</formula>
    </cfRule>
  </conditionalFormatting>
  <conditionalFormatting sqref="E102:Q102">
    <cfRule type="expression" dxfId="130" priority="56">
      <formula>E102=""</formula>
    </cfRule>
  </conditionalFormatting>
  <conditionalFormatting sqref="E104:Q104">
    <cfRule type="expression" dxfId="129" priority="55">
      <formula>E104=""</formula>
    </cfRule>
  </conditionalFormatting>
  <conditionalFormatting sqref="E112:Q112">
    <cfRule type="expression" dxfId="128" priority="54">
      <formula>E112=""</formula>
    </cfRule>
  </conditionalFormatting>
  <conditionalFormatting sqref="U2">
    <cfRule type="expression" dxfId="127" priority="53">
      <formula>OR($B$5="",$B$5="Project X")</formula>
    </cfRule>
  </conditionalFormatting>
  <conditionalFormatting sqref="U2:Y2 U3:W5 Y3:Y5">
    <cfRule type="expression" dxfId="126" priority="52">
      <formula>OR($B$5="",$B$5="Project X")</formula>
    </cfRule>
  </conditionalFormatting>
  <conditionalFormatting sqref="E11:Q11">
    <cfRule type="expression" dxfId="125" priority="48">
      <formula>E11=""</formula>
    </cfRule>
  </conditionalFormatting>
  <conditionalFormatting sqref="E13:Q13">
    <cfRule type="expression" dxfId="123" priority="33">
      <formula>E13=""</formula>
    </cfRule>
  </conditionalFormatting>
  <conditionalFormatting sqref="E21:Q21">
    <cfRule type="expression" dxfId="122" priority="31">
      <formula>E21=""</formula>
    </cfRule>
  </conditionalFormatting>
  <conditionalFormatting sqref="E23:Q23">
    <cfRule type="expression" dxfId="121" priority="30">
      <formula>E23=""</formula>
    </cfRule>
  </conditionalFormatting>
  <conditionalFormatting sqref="E25:Q25">
    <cfRule type="expression" dxfId="120" priority="29">
      <formula>E25=""</formula>
    </cfRule>
  </conditionalFormatting>
  <conditionalFormatting sqref="E31:Q31">
    <cfRule type="expression" dxfId="119" priority="28">
      <formula>E31=""</formula>
    </cfRule>
  </conditionalFormatting>
  <conditionalFormatting sqref="E33:Q33">
    <cfRule type="expression" dxfId="118" priority="27">
      <formula>E33=""</formula>
    </cfRule>
  </conditionalFormatting>
  <conditionalFormatting sqref="E43:Q43">
    <cfRule type="expression" dxfId="116" priority="24">
      <formula>E43=""</formula>
    </cfRule>
  </conditionalFormatting>
  <conditionalFormatting sqref="E45:Q45">
    <cfRule type="expression" dxfId="115" priority="23">
      <formula>E45=""</formula>
    </cfRule>
  </conditionalFormatting>
  <conditionalFormatting sqref="E70:Q71">
    <cfRule type="expression" dxfId="114" priority="21">
      <formula>E70=""</formula>
    </cfRule>
  </conditionalFormatting>
  <conditionalFormatting sqref="D80">
    <cfRule type="expression" dxfId="113" priority="20">
      <formula>D80=""</formula>
    </cfRule>
  </conditionalFormatting>
  <conditionalFormatting sqref="F72:H72">
    <cfRule type="expression" dxfId="112" priority="19">
      <formula>F72=""</formula>
    </cfRule>
  </conditionalFormatting>
  <conditionalFormatting sqref="I72:Q72">
    <cfRule type="expression" dxfId="111" priority="18">
      <formula>I72=""</formula>
    </cfRule>
  </conditionalFormatting>
  <conditionalFormatting sqref="E72">
    <cfRule type="expression" dxfId="110" priority="17">
      <formula>E72=""</formula>
    </cfRule>
  </conditionalFormatting>
  <conditionalFormatting sqref="E41:Q41">
    <cfRule type="expression" dxfId="109" priority="16">
      <formula>E41=""</formula>
    </cfRule>
  </conditionalFormatting>
  <conditionalFormatting sqref="E15:Q15">
    <cfRule type="expression" dxfId="21" priority="6">
      <formula>E15=""</formula>
    </cfRule>
  </conditionalFormatting>
  <conditionalFormatting sqref="E17:Q17">
    <cfRule type="expression" dxfId="19" priority="5">
      <formula>E17=""</formula>
    </cfRule>
  </conditionalFormatting>
  <conditionalFormatting sqref="E19:Q19">
    <cfRule type="expression" dxfId="17" priority="4">
      <formula>E19=""</formula>
    </cfRule>
  </conditionalFormatting>
  <conditionalFormatting sqref="E35:Q35">
    <cfRule type="expression" dxfId="15" priority="3">
      <formula>E35=""</formula>
    </cfRule>
  </conditionalFormatting>
  <conditionalFormatting sqref="E37:Q37">
    <cfRule type="expression" dxfId="13" priority="2">
      <formula>E37=""</formula>
    </cfRule>
  </conditionalFormatting>
  <conditionalFormatting sqref="E39:Q39">
    <cfRule type="expression" dxfId="11" priority="1">
      <formula>E39=""</formula>
    </cfRule>
  </conditionalFormatting>
  <pageMargins left="0.25" right="0.25" top="0.75" bottom="0.75" header="0.3" footer="0.3"/>
  <pageSetup paperSize="8" scale="50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13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7" sqref="C7"/>
    </sheetView>
  </sheetViews>
  <sheetFormatPr baseColWidth="10" defaultColWidth="11.44140625" defaultRowHeight="14.4" outlineLevelRow="1" x14ac:dyDescent="0.3"/>
  <cols>
    <col min="1" max="1" width="4.5546875" bestFit="1" customWidth="1"/>
    <col min="2" max="2" width="13.21875" customWidth="1"/>
    <col min="3" max="3" width="68.77734375" customWidth="1"/>
    <col min="4" max="4" width="5.77734375" customWidth="1"/>
    <col min="5" max="6" width="14.109375" customWidth="1"/>
    <col min="7" max="7" width="15.77734375" customWidth="1"/>
    <col min="8" max="8" width="15.109375" customWidth="1"/>
    <col min="9" max="9" width="15.44140625" customWidth="1"/>
    <col min="10" max="10" width="14.77734375" customWidth="1"/>
    <col min="11" max="11" width="15.44140625" customWidth="1"/>
    <col min="12" max="18" width="15.5546875" customWidth="1"/>
    <col min="19" max="19" width="1.21875" customWidth="1"/>
    <col min="20" max="20" width="5.21875" customWidth="1"/>
  </cols>
  <sheetData>
    <row r="1" spans="2:28" s="71" customFormat="1" ht="24" customHeight="1" x14ac:dyDescent="0.35">
      <c r="B1" s="79" t="s">
        <v>70</v>
      </c>
      <c r="C1" s="79"/>
      <c r="E1" s="72"/>
      <c r="F1" s="72"/>
      <c r="H1" s="73"/>
      <c r="I1" s="73"/>
      <c r="J1" s="73"/>
      <c r="K1" s="73"/>
      <c r="L1" s="72"/>
      <c r="M1" s="72"/>
      <c r="N1" s="72"/>
      <c r="O1" s="72"/>
      <c r="P1" s="72"/>
      <c r="Q1" s="72"/>
    </row>
    <row r="2" spans="2:28" ht="18" x14ac:dyDescent="0.35">
      <c r="E2" s="1"/>
      <c r="F2" s="1"/>
      <c r="H2" s="54"/>
      <c r="I2" s="54"/>
      <c r="J2" s="54"/>
      <c r="K2" s="54"/>
      <c r="L2" s="1"/>
      <c r="M2" s="1"/>
      <c r="N2" s="1"/>
      <c r="O2" s="1"/>
      <c r="P2" s="1"/>
      <c r="Q2" s="1"/>
      <c r="U2" s="120" t="s">
        <v>74</v>
      </c>
      <c r="V2" s="114"/>
      <c r="W2" s="115"/>
      <c r="X2" s="116"/>
      <c r="Y2" s="117"/>
    </row>
    <row r="3" spans="2:28" s="71" customFormat="1" ht="24" customHeight="1" x14ac:dyDescent="0.35">
      <c r="B3" s="75" t="s">
        <v>21</v>
      </c>
      <c r="C3" s="74"/>
      <c r="E3" s="72"/>
      <c r="F3" s="72"/>
      <c r="H3" s="73"/>
      <c r="I3" s="73"/>
      <c r="J3" s="73"/>
      <c r="K3" s="73"/>
      <c r="L3" s="72"/>
      <c r="M3" s="72"/>
      <c r="N3" s="72"/>
      <c r="O3" s="72"/>
      <c r="P3" s="72"/>
      <c r="Q3" s="72"/>
      <c r="U3" s="118" t="s">
        <v>75</v>
      </c>
      <c r="V3" s="122"/>
      <c r="W3" s="119"/>
      <c r="X3" s="164"/>
      <c r="Y3" s="126" t="s">
        <v>20</v>
      </c>
    </row>
    <row r="4" spans="2:28" s="71" customFormat="1" ht="24" customHeight="1" x14ac:dyDescent="0.35">
      <c r="B4" s="89" t="s">
        <v>22</v>
      </c>
      <c r="C4" s="158"/>
      <c r="E4" s="72"/>
      <c r="F4" s="72"/>
      <c r="H4" s="73"/>
      <c r="I4" s="73"/>
      <c r="J4" s="73"/>
      <c r="K4" s="73"/>
      <c r="L4" s="72"/>
      <c r="M4" s="72"/>
      <c r="N4" s="72"/>
      <c r="O4" s="72"/>
      <c r="P4" s="72"/>
      <c r="Q4" s="72"/>
      <c r="U4" s="121" t="s">
        <v>76</v>
      </c>
      <c r="V4" s="124"/>
      <c r="W4" s="125"/>
      <c r="X4" s="164"/>
      <c r="Y4" s="127" t="s">
        <v>20</v>
      </c>
    </row>
    <row r="5" spans="2:28" s="71" customFormat="1" ht="24" customHeight="1" x14ac:dyDescent="0.35">
      <c r="B5" s="75" t="s">
        <v>23</v>
      </c>
      <c r="C5" s="159"/>
      <c r="E5" s="74" t="s">
        <v>10</v>
      </c>
      <c r="F5" s="74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U5" s="123" t="s">
        <v>77</v>
      </c>
      <c r="V5" s="118"/>
      <c r="W5" s="119"/>
      <c r="X5" s="164"/>
      <c r="Y5" s="126" t="s">
        <v>20</v>
      </c>
    </row>
    <row r="6" spans="2:28" ht="27" customHeight="1" x14ac:dyDescent="0.3">
      <c r="E6" s="223" t="s">
        <v>81</v>
      </c>
      <c r="F6" s="223"/>
      <c r="G6" s="223"/>
      <c r="H6" s="224"/>
    </row>
    <row r="7" spans="2:28" ht="18" x14ac:dyDescent="0.3">
      <c r="B7" s="2"/>
      <c r="C7" s="2"/>
      <c r="D7" s="21" t="s">
        <v>9</v>
      </c>
      <c r="E7" s="24">
        <v>2017</v>
      </c>
      <c r="F7" s="24">
        <v>2018</v>
      </c>
      <c r="G7" s="24">
        <v>2019</v>
      </c>
      <c r="H7" s="197">
        <v>2020</v>
      </c>
      <c r="I7" s="24">
        <v>2021</v>
      </c>
      <c r="J7" s="24">
        <v>2022</v>
      </c>
      <c r="K7" s="24">
        <v>2023</v>
      </c>
      <c r="L7" s="24">
        <v>2024</v>
      </c>
      <c r="M7" s="24">
        <v>2025</v>
      </c>
      <c r="N7" s="24">
        <v>2026</v>
      </c>
      <c r="O7" s="24">
        <v>2027</v>
      </c>
      <c r="P7" s="24">
        <v>2028</v>
      </c>
      <c r="Q7" s="24" t="s">
        <v>82</v>
      </c>
      <c r="R7" s="23" t="s">
        <v>8</v>
      </c>
      <c r="U7" s="96" t="s">
        <v>68</v>
      </c>
      <c r="X7" s="7"/>
      <c r="Y7" s="7"/>
      <c r="Z7" s="1"/>
      <c r="AA7" s="1"/>
    </row>
    <row r="8" spans="2:28" ht="4.5" customHeight="1" x14ac:dyDescent="0.3">
      <c r="B8" s="2"/>
      <c r="C8" s="2"/>
      <c r="D8" s="6"/>
      <c r="E8" s="13"/>
      <c r="F8" s="13"/>
      <c r="G8" s="13"/>
      <c r="H8" s="198"/>
      <c r="I8" s="13"/>
      <c r="J8" s="13"/>
      <c r="K8" s="13"/>
      <c r="L8" s="13"/>
      <c r="M8" s="148"/>
      <c r="N8" s="148"/>
      <c r="O8" s="148"/>
      <c r="P8" s="148"/>
      <c r="Q8" s="148"/>
      <c r="R8" s="13"/>
      <c r="U8" s="1"/>
      <c r="V8" s="1"/>
      <c r="W8" s="1"/>
      <c r="X8" s="1"/>
      <c r="Y8" s="1"/>
      <c r="Z8" s="1"/>
      <c r="AA8" s="1"/>
      <c r="AB8" s="1"/>
    </row>
    <row r="9" spans="2:28" ht="17.25" customHeight="1" x14ac:dyDescent="0.3">
      <c r="B9" s="108" t="s">
        <v>57</v>
      </c>
      <c r="C9" s="109"/>
      <c r="D9" s="110"/>
      <c r="E9" s="110"/>
      <c r="F9" s="110"/>
      <c r="G9" s="110"/>
      <c r="H9" s="199"/>
      <c r="I9" s="110"/>
      <c r="J9" s="110"/>
      <c r="K9" s="110"/>
      <c r="L9" s="110"/>
      <c r="M9" s="110"/>
      <c r="N9" s="110"/>
      <c r="O9" s="110"/>
      <c r="P9" s="110"/>
      <c r="Q9" s="110"/>
      <c r="R9" s="218"/>
      <c r="S9" s="4"/>
      <c r="U9" s="1"/>
      <c r="V9" s="1"/>
      <c r="W9" s="1"/>
      <c r="X9" s="1"/>
      <c r="Y9" s="1"/>
      <c r="Z9" s="1"/>
      <c r="AA9" s="1"/>
      <c r="AB9" s="1"/>
    </row>
    <row r="10" spans="2:28" ht="4.5" customHeight="1" outlineLevel="1" x14ac:dyDescent="0.3">
      <c r="B10" s="2"/>
      <c r="C10" s="2"/>
      <c r="D10" s="6"/>
      <c r="E10" s="13"/>
      <c r="F10" s="13"/>
      <c r="G10" s="13"/>
      <c r="H10" s="198"/>
      <c r="I10" s="13"/>
      <c r="J10" s="13"/>
      <c r="K10" s="13"/>
      <c r="L10" s="13"/>
      <c r="M10" s="148"/>
      <c r="N10" s="148"/>
      <c r="O10" s="148"/>
      <c r="P10" s="148"/>
      <c r="Q10" s="148"/>
      <c r="R10" s="13"/>
      <c r="U10" s="1"/>
      <c r="V10" s="1"/>
      <c r="W10" s="1"/>
      <c r="X10" s="1"/>
      <c r="Y10" s="1"/>
      <c r="Z10" s="1"/>
      <c r="AA10" s="1"/>
      <c r="AB10" s="1"/>
    </row>
    <row r="11" spans="2:28" ht="17.25" customHeight="1" x14ac:dyDescent="0.3">
      <c r="B11" s="53" t="s">
        <v>14</v>
      </c>
      <c r="C11" s="53"/>
      <c r="D11" s="21" t="s">
        <v>7</v>
      </c>
      <c r="E11" s="106">
        <v>0</v>
      </c>
      <c r="F11" s="106">
        <v>0</v>
      </c>
      <c r="G11" s="106">
        <v>0</v>
      </c>
      <c r="H11" s="204">
        <v>0</v>
      </c>
      <c r="I11" s="106">
        <v>0</v>
      </c>
      <c r="J11" s="106">
        <v>0</v>
      </c>
      <c r="K11" s="106">
        <v>0</v>
      </c>
      <c r="L11" s="106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20">
        <f>SUM(E11:L11)</f>
        <v>0</v>
      </c>
      <c r="S11" s="4"/>
      <c r="U11" s="1"/>
    </row>
    <row r="12" spans="2:28" ht="4.5" customHeight="1" outlineLevel="1" x14ac:dyDescent="0.3">
      <c r="B12" s="2"/>
      <c r="C12" s="2"/>
      <c r="D12" s="6"/>
      <c r="E12" s="13"/>
      <c r="F12" s="13"/>
      <c r="G12" s="13"/>
      <c r="H12" s="198"/>
      <c r="I12" s="13"/>
      <c r="J12" s="13"/>
      <c r="K12" s="13"/>
      <c r="L12" s="13"/>
      <c r="M12" s="148"/>
      <c r="N12" s="148"/>
      <c r="O12" s="148"/>
      <c r="P12" s="148"/>
      <c r="Q12" s="148"/>
      <c r="R12" s="107"/>
      <c r="U12" s="1"/>
      <c r="V12" s="1"/>
      <c r="W12" s="1"/>
      <c r="X12" s="1"/>
      <c r="Y12" s="1"/>
      <c r="Z12" s="1"/>
      <c r="AA12" s="1"/>
      <c r="AB12" s="1"/>
    </row>
    <row r="13" spans="2:28" ht="17.25" customHeight="1" x14ac:dyDescent="0.3">
      <c r="B13" s="53" t="s">
        <v>26</v>
      </c>
      <c r="C13" s="53"/>
      <c r="D13" s="21" t="s">
        <v>7</v>
      </c>
      <c r="E13" s="106">
        <v>0</v>
      </c>
      <c r="F13" s="106">
        <v>0</v>
      </c>
      <c r="G13" s="106">
        <v>0</v>
      </c>
      <c r="H13" s="204">
        <v>0</v>
      </c>
      <c r="I13" s="106">
        <v>0</v>
      </c>
      <c r="J13" s="106">
        <v>0</v>
      </c>
      <c r="K13" s="106">
        <v>0</v>
      </c>
      <c r="L13" s="106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20">
        <f>SUM(E13:L13)</f>
        <v>0</v>
      </c>
    </row>
    <row r="14" spans="2:28" ht="4.5" customHeight="1" outlineLevel="1" x14ac:dyDescent="0.3">
      <c r="B14" s="2"/>
      <c r="C14" s="2"/>
      <c r="D14" s="6"/>
      <c r="E14" s="13"/>
      <c r="F14" s="13"/>
      <c r="G14" s="13"/>
      <c r="H14" s="198"/>
      <c r="I14" s="13"/>
      <c r="J14" s="13"/>
      <c r="K14" s="13"/>
      <c r="L14" s="13"/>
      <c r="M14" s="148"/>
      <c r="N14" s="148"/>
      <c r="O14" s="148"/>
      <c r="P14" s="148"/>
      <c r="Q14" s="148"/>
      <c r="R14" s="13"/>
      <c r="U14" s="1"/>
      <c r="V14" s="1"/>
      <c r="W14" s="1"/>
      <c r="X14" s="1"/>
      <c r="Y14" s="1"/>
      <c r="Z14" s="1"/>
      <c r="AA14" s="1"/>
      <c r="AB14" s="1"/>
    </row>
    <row r="15" spans="2:28" ht="17.25" customHeight="1" x14ac:dyDescent="0.3">
      <c r="B15" s="40" t="s">
        <v>27</v>
      </c>
      <c r="C15" s="40"/>
      <c r="D15" s="21" t="s">
        <v>7</v>
      </c>
      <c r="E15" s="155">
        <v>0</v>
      </c>
      <c r="F15" s="155">
        <v>0</v>
      </c>
      <c r="G15" s="155">
        <v>0</v>
      </c>
      <c r="H15" s="204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20"/>
    </row>
    <row r="16" spans="2:28" ht="4.5" customHeight="1" outlineLevel="1" x14ac:dyDescent="0.3">
      <c r="B16" s="2"/>
      <c r="C16" s="2"/>
      <c r="D16" s="6"/>
      <c r="E16" s="13"/>
      <c r="F16" s="13"/>
      <c r="G16" s="13"/>
      <c r="H16" s="198"/>
      <c r="I16" s="13"/>
      <c r="J16" s="13"/>
      <c r="K16" s="13"/>
      <c r="L16" s="13"/>
      <c r="M16" s="148"/>
      <c r="N16" s="148"/>
      <c r="O16" s="148"/>
      <c r="P16" s="148"/>
      <c r="Q16" s="148"/>
      <c r="R16" s="13"/>
      <c r="U16" s="1"/>
      <c r="V16" s="1"/>
      <c r="W16" s="1"/>
      <c r="X16" s="1"/>
      <c r="Y16" s="1"/>
      <c r="Z16" s="1"/>
      <c r="AA16" s="1"/>
      <c r="AB16" s="1"/>
    </row>
    <row r="17" spans="2:28" ht="17.25" customHeight="1" x14ac:dyDescent="0.3">
      <c r="B17" s="53" t="s">
        <v>60</v>
      </c>
      <c r="C17" s="53"/>
      <c r="D17" s="21" t="s">
        <v>7</v>
      </c>
      <c r="E17" s="155">
        <v>0</v>
      </c>
      <c r="F17" s="155">
        <v>0</v>
      </c>
      <c r="G17" s="155">
        <v>0</v>
      </c>
      <c r="H17" s="204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20"/>
    </row>
    <row r="18" spans="2:28" ht="4.5" customHeight="1" outlineLevel="1" x14ac:dyDescent="0.3">
      <c r="B18" s="2"/>
      <c r="C18" s="2"/>
      <c r="D18" s="6"/>
      <c r="E18" s="13"/>
      <c r="F18" s="13"/>
      <c r="G18" s="13"/>
      <c r="H18" s="198"/>
      <c r="I18" s="13"/>
      <c r="J18" s="13"/>
      <c r="K18" s="13"/>
      <c r="L18" s="13"/>
      <c r="M18" s="148"/>
      <c r="N18" s="148"/>
      <c r="O18" s="148"/>
      <c r="P18" s="148"/>
      <c r="Q18" s="148"/>
      <c r="R18" s="13"/>
      <c r="U18" s="1"/>
      <c r="V18" s="1"/>
      <c r="W18" s="1"/>
      <c r="X18" s="1"/>
      <c r="Y18" s="1"/>
      <c r="Z18" s="1"/>
      <c r="AA18" s="1"/>
      <c r="AB18" s="1"/>
    </row>
    <row r="19" spans="2:28" ht="17.25" customHeight="1" x14ac:dyDescent="0.3">
      <c r="B19" s="40" t="s">
        <v>15</v>
      </c>
      <c r="C19" s="40"/>
      <c r="D19" s="21" t="s">
        <v>7</v>
      </c>
      <c r="E19" s="155">
        <v>0</v>
      </c>
      <c r="F19" s="155">
        <v>0</v>
      </c>
      <c r="G19" s="155">
        <v>0</v>
      </c>
      <c r="H19" s="204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20"/>
      <c r="S19" s="4"/>
      <c r="U19" s="1"/>
      <c r="V19" s="1"/>
      <c r="W19" s="1"/>
      <c r="X19" s="1"/>
      <c r="Y19" s="1"/>
      <c r="Z19" s="1"/>
      <c r="AA19" s="1"/>
      <c r="AB19" s="1"/>
    </row>
    <row r="20" spans="2:28" ht="4.5" customHeight="1" outlineLevel="1" x14ac:dyDescent="0.3">
      <c r="B20" s="2"/>
      <c r="C20" s="2"/>
      <c r="D20" s="6"/>
      <c r="E20" s="13"/>
      <c r="F20" s="13"/>
      <c r="G20" s="13"/>
      <c r="H20" s="198"/>
      <c r="I20" s="13"/>
      <c r="J20" s="13"/>
      <c r="K20" s="13"/>
      <c r="L20" s="13"/>
      <c r="M20" s="148"/>
      <c r="N20" s="148"/>
      <c r="O20" s="148"/>
      <c r="P20" s="148"/>
      <c r="Q20" s="148"/>
      <c r="R20" s="13"/>
      <c r="U20" s="1"/>
      <c r="V20" s="1"/>
      <c r="W20" s="1"/>
      <c r="X20" s="1"/>
      <c r="Y20" s="1"/>
      <c r="Z20" s="1"/>
      <c r="AA20" s="1"/>
      <c r="AB20" s="1"/>
    </row>
    <row r="21" spans="2:28" ht="17.25" customHeight="1" x14ac:dyDescent="0.3">
      <c r="B21" s="53" t="s">
        <v>31</v>
      </c>
      <c r="C21" s="53"/>
      <c r="D21" s="21" t="s">
        <v>7</v>
      </c>
      <c r="E21" s="106">
        <v>0</v>
      </c>
      <c r="F21" s="106">
        <v>0</v>
      </c>
      <c r="G21" s="106">
        <v>0</v>
      </c>
      <c r="H21" s="204">
        <v>0</v>
      </c>
      <c r="I21" s="106">
        <v>0</v>
      </c>
      <c r="J21" s="106">
        <v>0</v>
      </c>
      <c r="K21" s="106">
        <v>0</v>
      </c>
      <c r="L21" s="106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20">
        <f>SUM(E21:L21)</f>
        <v>0</v>
      </c>
      <c r="S21" s="4"/>
      <c r="U21" s="1"/>
      <c r="V21" s="1"/>
      <c r="W21" s="1"/>
      <c r="X21" s="1"/>
      <c r="Y21" s="1"/>
      <c r="Z21" s="1"/>
      <c r="AA21" s="1"/>
      <c r="AB21" s="1"/>
    </row>
    <row r="22" spans="2:28" ht="4.5" customHeight="1" outlineLevel="1" x14ac:dyDescent="0.3">
      <c r="B22" s="2"/>
      <c r="C22" s="2"/>
      <c r="D22" s="6"/>
      <c r="E22" s="13"/>
      <c r="F22" s="13"/>
      <c r="G22" s="13"/>
      <c r="H22" s="198"/>
      <c r="I22" s="13"/>
      <c r="J22" s="13"/>
      <c r="K22" s="13"/>
      <c r="L22" s="13"/>
      <c r="M22" s="148"/>
      <c r="N22" s="148"/>
      <c r="O22" s="148"/>
      <c r="P22" s="148"/>
      <c r="Q22" s="148"/>
      <c r="R22" s="107"/>
      <c r="U22" s="1"/>
      <c r="V22" s="1"/>
      <c r="W22" s="1"/>
      <c r="X22" s="1"/>
      <c r="Y22" s="1"/>
      <c r="Z22" s="1"/>
      <c r="AA22" s="1"/>
      <c r="AB22" s="1"/>
    </row>
    <row r="23" spans="2:28" ht="17.25" customHeight="1" x14ac:dyDescent="0.3">
      <c r="B23" s="53" t="s">
        <v>59</v>
      </c>
      <c r="C23" s="53"/>
      <c r="D23" s="21" t="s">
        <v>7</v>
      </c>
      <c r="E23" s="106">
        <v>0</v>
      </c>
      <c r="F23" s="106">
        <v>0</v>
      </c>
      <c r="G23" s="106">
        <v>0</v>
      </c>
      <c r="H23" s="204">
        <v>0</v>
      </c>
      <c r="I23" s="106">
        <v>0</v>
      </c>
      <c r="J23" s="106">
        <v>0</v>
      </c>
      <c r="K23" s="106">
        <v>0</v>
      </c>
      <c r="L23" s="106">
        <v>0</v>
      </c>
      <c r="M23" s="155">
        <v>0</v>
      </c>
      <c r="N23" s="155">
        <v>0</v>
      </c>
      <c r="O23" s="155">
        <v>0</v>
      </c>
      <c r="P23" s="155">
        <v>0</v>
      </c>
      <c r="Q23" s="155">
        <v>0</v>
      </c>
      <c r="R23" s="20">
        <f>SUM(E23:L23)</f>
        <v>0</v>
      </c>
      <c r="S23" s="4"/>
      <c r="U23" s="1"/>
    </row>
    <row r="24" spans="2:28" ht="4.5" customHeight="1" outlineLevel="1" x14ac:dyDescent="0.3">
      <c r="B24" s="2"/>
      <c r="C24" s="2"/>
      <c r="D24" s="6"/>
      <c r="E24" s="13"/>
      <c r="F24" s="13"/>
      <c r="G24" s="13"/>
      <c r="H24" s="198"/>
      <c r="I24" s="13"/>
      <c r="J24" s="13"/>
      <c r="K24" s="13"/>
      <c r="L24" s="13"/>
      <c r="M24" s="148"/>
      <c r="N24" s="148"/>
      <c r="O24" s="148"/>
      <c r="P24" s="148"/>
      <c r="Q24" s="148"/>
      <c r="R24" s="107"/>
      <c r="U24" s="1"/>
      <c r="V24" s="1"/>
      <c r="W24" s="1"/>
      <c r="X24" s="1"/>
      <c r="Y24" s="1"/>
      <c r="Z24" s="1"/>
      <c r="AA24" s="1"/>
      <c r="AB24" s="1"/>
    </row>
    <row r="25" spans="2:28" ht="17.25" customHeight="1" x14ac:dyDescent="0.3">
      <c r="B25" s="53" t="s">
        <v>58</v>
      </c>
      <c r="C25" s="53"/>
      <c r="D25" s="21" t="s">
        <v>7</v>
      </c>
      <c r="E25" s="106">
        <v>0</v>
      </c>
      <c r="F25" s="106">
        <v>0</v>
      </c>
      <c r="G25" s="106">
        <v>0</v>
      </c>
      <c r="H25" s="204">
        <v>0</v>
      </c>
      <c r="I25" s="106">
        <v>0</v>
      </c>
      <c r="J25" s="106">
        <v>0</v>
      </c>
      <c r="K25" s="106">
        <v>0</v>
      </c>
      <c r="L25" s="106">
        <v>0</v>
      </c>
      <c r="M25" s="155">
        <v>0</v>
      </c>
      <c r="N25" s="155">
        <v>0</v>
      </c>
      <c r="O25" s="155">
        <v>0</v>
      </c>
      <c r="P25" s="155">
        <v>0</v>
      </c>
      <c r="Q25" s="155">
        <v>0</v>
      </c>
      <c r="R25" s="20">
        <f t="shared" ref="R25" si="0">SUM(E25:L25)</f>
        <v>0</v>
      </c>
      <c r="S25" s="4"/>
      <c r="U25" s="1"/>
    </row>
    <row r="26" spans="2:28" ht="4.5" customHeight="1" outlineLevel="1" x14ac:dyDescent="0.3">
      <c r="B26" s="2"/>
      <c r="C26" s="2"/>
      <c r="D26" s="6"/>
      <c r="E26" s="13"/>
      <c r="F26" s="13"/>
      <c r="G26" s="13"/>
      <c r="H26" s="198"/>
      <c r="I26" s="13"/>
      <c r="J26" s="13"/>
      <c r="K26" s="13"/>
      <c r="L26" s="13"/>
      <c r="M26" s="148"/>
      <c r="N26" s="148"/>
      <c r="O26" s="148"/>
      <c r="P26" s="148"/>
      <c r="Q26" s="148"/>
      <c r="R26" s="13"/>
      <c r="U26" s="1"/>
      <c r="V26" s="1"/>
      <c r="W26" s="1"/>
      <c r="X26" s="1"/>
      <c r="Y26" s="1"/>
      <c r="Z26" s="1"/>
      <c r="AA26" s="1"/>
      <c r="AB26" s="1"/>
    </row>
    <row r="27" spans="2:28" ht="17.25" customHeight="1" x14ac:dyDescent="0.3">
      <c r="B27" s="97" t="s">
        <v>62</v>
      </c>
      <c r="C27" s="97"/>
      <c r="D27" s="98" t="s">
        <v>7</v>
      </c>
      <c r="E27" s="154">
        <f>(E21+E25)*E69</f>
        <v>0</v>
      </c>
      <c r="F27" s="152">
        <f>(F21+F25)*F69</f>
        <v>0</v>
      </c>
      <c r="G27" s="152">
        <f>(G21+G25)*G69</f>
        <v>0</v>
      </c>
      <c r="H27" s="205">
        <f t="shared" ref="H27:L27" si="1">(H21+H25)*H69</f>
        <v>0</v>
      </c>
      <c r="I27" s="152">
        <f t="shared" si="1"/>
        <v>0</v>
      </c>
      <c r="J27" s="152">
        <f t="shared" si="1"/>
        <v>0</v>
      </c>
      <c r="K27" s="152">
        <f t="shared" si="1"/>
        <v>0</v>
      </c>
      <c r="L27" s="152">
        <f t="shared" si="1"/>
        <v>0</v>
      </c>
      <c r="M27" s="152">
        <f t="shared" ref="M27:Q27" si="2">(M21+M25)*M69</f>
        <v>0</v>
      </c>
      <c r="N27" s="152">
        <f t="shared" si="2"/>
        <v>0</v>
      </c>
      <c r="O27" s="152">
        <f t="shared" si="2"/>
        <v>0</v>
      </c>
      <c r="P27" s="152">
        <f t="shared" si="2"/>
        <v>0</v>
      </c>
      <c r="Q27" s="152">
        <f t="shared" si="2"/>
        <v>0</v>
      </c>
      <c r="R27" s="153">
        <f>SUM(E27:L27)</f>
        <v>0</v>
      </c>
      <c r="U27" s="1"/>
      <c r="V27" s="1"/>
      <c r="W27" s="1"/>
      <c r="X27" s="1"/>
      <c r="Y27" s="1"/>
      <c r="Z27" s="1"/>
      <c r="AA27" s="1"/>
      <c r="AB27" s="1"/>
    </row>
    <row r="28" spans="2:28" ht="4.5" customHeight="1" outlineLevel="1" x14ac:dyDescent="0.3">
      <c r="B28" s="2"/>
      <c r="C28" s="2"/>
      <c r="D28" s="6"/>
      <c r="E28" s="13"/>
      <c r="F28" s="13"/>
      <c r="G28" s="13"/>
      <c r="H28" s="198"/>
      <c r="I28" s="13"/>
      <c r="J28" s="13"/>
      <c r="K28" s="13"/>
      <c r="L28" s="13"/>
      <c r="M28" s="148"/>
      <c r="N28" s="148"/>
      <c r="O28" s="148"/>
      <c r="P28" s="148"/>
      <c r="Q28" s="148"/>
      <c r="R28" s="13"/>
      <c r="U28" s="1"/>
      <c r="V28" s="1"/>
      <c r="W28" s="1"/>
      <c r="X28" s="1"/>
      <c r="Y28" s="1"/>
      <c r="Z28" s="1"/>
      <c r="AA28" s="1"/>
      <c r="AB28" s="1"/>
    </row>
    <row r="29" spans="2:28" ht="17.25" customHeight="1" x14ac:dyDescent="0.3">
      <c r="B29" s="112" t="s">
        <v>61</v>
      </c>
      <c r="C29" s="110"/>
      <c r="D29" s="110"/>
      <c r="E29" s="195" t="s">
        <v>80</v>
      </c>
      <c r="F29" s="193"/>
      <c r="G29" s="193"/>
      <c r="H29" s="206"/>
      <c r="I29" s="193"/>
      <c r="J29" s="193"/>
      <c r="K29" s="196" t="s">
        <v>79</v>
      </c>
      <c r="L29" s="169"/>
      <c r="M29" s="169"/>
      <c r="N29" s="169"/>
      <c r="O29" s="169"/>
      <c r="P29" s="169"/>
      <c r="Q29" s="169"/>
      <c r="R29" s="218"/>
      <c r="S29" s="4"/>
      <c r="U29" s="1"/>
      <c r="V29" s="1"/>
      <c r="W29" s="1"/>
      <c r="X29" s="1"/>
      <c r="Y29" s="1"/>
      <c r="Z29" s="1"/>
      <c r="AA29" s="1"/>
      <c r="AB29" s="1"/>
    </row>
    <row r="30" spans="2:28" ht="4.5" customHeight="1" outlineLevel="1" x14ac:dyDescent="0.3">
      <c r="B30" s="2"/>
      <c r="C30" s="2"/>
      <c r="D30" s="6"/>
      <c r="E30" s="13"/>
      <c r="F30" s="13"/>
      <c r="G30" s="13"/>
      <c r="H30" s="198"/>
      <c r="I30" s="13"/>
      <c r="J30" s="13"/>
      <c r="K30" s="13"/>
      <c r="L30" s="13"/>
      <c r="M30" s="148"/>
      <c r="N30" s="148"/>
      <c r="O30" s="148"/>
      <c r="P30" s="148"/>
      <c r="Q30" s="148"/>
      <c r="R30" s="13"/>
      <c r="U30" s="1"/>
      <c r="V30" s="1"/>
      <c r="W30" s="1"/>
      <c r="X30" s="1"/>
      <c r="Y30" s="1"/>
      <c r="Z30" s="1"/>
      <c r="AA30" s="1"/>
      <c r="AB30" s="1"/>
    </row>
    <row r="31" spans="2:28" ht="17.25" customHeight="1" x14ac:dyDescent="0.3">
      <c r="B31" s="53" t="s">
        <v>17</v>
      </c>
      <c r="C31" s="53"/>
      <c r="D31" s="21" t="s">
        <v>7</v>
      </c>
      <c r="E31" s="30">
        <v>0</v>
      </c>
      <c r="F31" s="30">
        <v>0</v>
      </c>
      <c r="G31" s="30">
        <v>0</v>
      </c>
      <c r="H31" s="200">
        <v>0</v>
      </c>
      <c r="I31" s="30">
        <v>0</v>
      </c>
      <c r="J31" s="30">
        <v>0</v>
      </c>
      <c r="K31" s="30">
        <v>0</v>
      </c>
      <c r="L31" s="30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0</v>
      </c>
      <c r="R31" s="20">
        <f>SUM(E31:L31)</f>
        <v>0</v>
      </c>
      <c r="U31" s="1"/>
      <c r="V31" s="1"/>
      <c r="W31" s="1"/>
      <c r="X31" s="1"/>
      <c r="Y31" s="1"/>
      <c r="Z31" s="1"/>
      <c r="AA31" s="1"/>
      <c r="AB31" s="1"/>
    </row>
    <row r="32" spans="2:28" ht="4.5" customHeight="1" x14ac:dyDescent="0.3">
      <c r="B32" s="2"/>
      <c r="C32" s="2"/>
      <c r="D32" s="6"/>
      <c r="E32" s="13"/>
      <c r="F32" s="13"/>
      <c r="G32" s="13"/>
      <c r="H32" s="198"/>
      <c r="I32" s="13"/>
      <c r="J32" s="13"/>
      <c r="K32" s="13"/>
      <c r="L32" s="13"/>
      <c r="M32" s="148"/>
      <c r="N32" s="148"/>
      <c r="O32" s="148"/>
      <c r="P32" s="148"/>
      <c r="Q32" s="148"/>
      <c r="R32" s="13"/>
      <c r="U32" s="1"/>
      <c r="V32" s="1"/>
      <c r="W32" s="1"/>
      <c r="X32" s="1"/>
      <c r="Y32" s="1"/>
      <c r="Z32" s="1"/>
      <c r="AA32" s="1"/>
      <c r="AB32" s="1"/>
    </row>
    <row r="33" spans="2:28" ht="17.25" customHeight="1" x14ac:dyDescent="0.3">
      <c r="B33" s="53" t="s">
        <v>28</v>
      </c>
      <c r="C33" s="53"/>
      <c r="D33" s="21" t="s">
        <v>7</v>
      </c>
      <c r="E33" s="150">
        <v>0</v>
      </c>
      <c r="F33" s="150">
        <v>0</v>
      </c>
      <c r="G33" s="150">
        <v>0</v>
      </c>
      <c r="H33" s="200">
        <v>0</v>
      </c>
      <c r="I33" s="150">
        <v>0</v>
      </c>
      <c r="J33" s="150">
        <v>0</v>
      </c>
      <c r="K33" s="150">
        <v>0</v>
      </c>
      <c r="L33" s="150">
        <v>0</v>
      </c>
      <c r="M33" s="167">
        <v>0</v>
      </c>
      <c r="N33" s="167">
        <v>0</v>
      </c>
      <c r="O33" s="167">
        <v>0</v>
      </c>
      <c r="P33" s="167">
        <v>0</v>
      </c>
      <c r="Q33" s="167">
        <v>0</v>
      </c>
      <c r="R33" s="20">
        <f>SUM(E33:L33)</f>
        <v>0</v>
      </c>
      <c r="S33" s="4"/>
      <c r="U33" s="1"/>
    </row>
    <row r="34" spans="2:28" ht="4.5" customHeight="1" outlineLevel="1" x14ac:dyDescent="0.3">
      <c r="B34" s="2"/>
      <c r="C34" s="2"/>
      <c r="D34" s="6"/>
      <c r="E34" s="13"/>
      <c r="F34" s="13"/>
      <c r="G34" s="13"/>
      <c r="H34" s="198"/>
      <c r="I34" s="13"/>
      <c r="J34" s="13"/>
      <c r="K34" s="13"/>
      <c r="L34" s="13"/>
      <c r="M34" s="148"/>
      <c r="N34" s="148"/>
      <c r="O34" s="148"/>
      <c r="P34" s="148"/>
      <c r="Q34" s="148"/>
      <c r="R34" s="13"/>
      <c r="U34" s="1"/>
      <c r="V34" s="1"/>
      <c r="W34" s="1"/>
      <c r="X34" s="1"/>
      <c r="Y34" s="1"/>
      <c r="Z34" s="1"/>
      <c r="AA34" s="1"/>
      <c r="AB34" s="1"/>
    </row>
    <row r="35" spans="2:28" ht="17.25" customHeight="1" x14ac:dyDescent="0.3">
      <c r="B35" s="40" t="s">
        <v>29</v>
      </c>
      <c r="C35" s="40"/>
      <c r="D35" s="21" t="s">
        <v>7</v>
      </c>
      <c r="E35" s="155">
        <v>0</v>
      </c>
      <c r="F35" s="155">
        <v>0</v>
      </c>
      <c r="G35" s="155">
        <v>0</v>
      </c>
      <c r="H35" s="204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20"/>
    </row>
    <row r="36" spans="2:28" ht="4.5" customHeight="1" outlineLevel="1" x14ac:dyDescent="0.3">
      <c r="B36" s="2"/>
      <c r="C36" s="2"/>
      <c r="D36" s="6"/>
      <c r="E36" s="13"/>
      <c r="F36" s="13"/>
      <c r="G36" s="13"/>
      <c r="H36" s="198"/>
      <c r="I36" s="13"/>
      <c r="J36" s="13"/>
      <c r="K36" s="13"/>
      <c r="L36" s="13"/>
      <c r="M36" s="148"/>
      <c r="N36" s="148"/>
      <c r="O36" s="148"/>
      <c r="P36" s="148"/>
      <c r="Q36" s="148"/>
      <c r="R36" s="13"/>
      <c r="U36" s="1"/>
      <c r="V36" s="1"/>
      <c r="W36" s="1"/>
      <c r="X36" s="1"/>
      <c r="Y36" s="1"/>
      <c r="Z36" s="1"/>
      <c r="AA36" s="1"/>
      <c r="AB36" s="1"/>
    </row>
    <row r="37" spans="2:28" ht="17.25" customHeight="1" x14ac:dyDescent="0.3">
      <c r="B37" s="53" t="s">
        <v>30</v>
      </c>
      <c r="C37" s="53"/>
      <c r="D37" s="21" t="s">
        <v>7</v>
      </c>
      <c r="E37" s="155">
        <v>0</v>
      </c>
      <c r="F37" s="155">
        <v>0</v>
      </c>
      <c r="G37" s="155">
        <v>0</v>
      </c>
      <c r="H37" s="204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20"/>
    </row>
    <row r="38" spans="2:28" ht="4.5" customHeight="1" outlineLevel="1" x14ac:dyDescent="0.3">
      <c r="B38" s="2"/>
      <c r="C38" s="2"/>
      <c r="D38" s="6"/>
      <c r="E38" s="13"/>
      <c r="F38" s="13"/>
      <c r="G38" s="13"/>
      <c r="H38" s="198"/>
      <c r="I38" s="13"/>
      <c r="J38" s="13"/>
      <c r="K38" s="13"/>
      <c r="L38" s="13"/>
      <c r="M38" s="148"/>
      <c r="N38" s="148"/>
      <c r="O38" s="148"/>
      <c r="P38" s="148"/>
      <c r="Q38" s="148"/>
      <c r="R38" s="13"/>
      <c r="U38" s="1"/>
      <c r="V38" s="1"/>
      <c r="W38" s="1"/>
      <c r="X38" s="1"/>
      <c r="Y38" s="1"/>
      <c r="Z38" s="1"/>
      <c r="AA38" s="1"/>
      <c r="AB38" s="1"/>
    </row>
    <row r="39" spans="2:28" ht="17.25" customHeight="1" x14ac:dyDescent="0.3">
      <c r="B39" s="40" t="s">
        <v>16</v>
      </c>
      <c r="C39" s="40"/>
      <c r="D39" s="21" t="s">
        <v>7</v>
      </c>
      <c r="E39" s="155">
        <v>0</v>
      </c>
      <c r="F39" s="155">
        <v>0</v>
      </c>
      <c r="G39" s="155">
        <v>0</v>
      </c>
      <c r="H39" s="204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  <c r="P39" s="155">
        <v>0</v>
      </c>
      <c r="Q39" s="155">
        <v>0</v>
      </c>
      <c r="R39" s="149"/>
    </row>
    <row r="40" spans="2:28" ht="4.5" customHeight="1" outlineLevel="1" x14ac:dyDescent="0.3">
      <c r="B40" s="2"/>
      <c r="C40" s="2"/>
      <c r="D40" s="6"/>
      <c r="E40" s="13"/>
      <c r="F40" s="13"/>
      <c r="G40" s="13"/>
      <c r="H40" s="198"/>
      <c r="I40" s="13"/>
      <c r="J40" s="13"/>
      <c r="K40" s="13"/>
      <c r="L40" s="13"/>
      <c r="M40" s="148"/>
      <c r="N40" s="148"/>
      <c r="O40" s="148"/>
      <c r="P40" s="148"/>
      <c r="Q40" s="148"/>
      <c r="R40" s="13"/>
      <c r="U40" s="1"/>
      <c r="V40" s="1"/>
      <c r="W40" s="1"/>
      <c r="X40" s="1"/>
      <c r="Y40" s="1"/>
      <c r="Z40" s="1"/>
      <c r="AA40" s="1"/>
      <c r="AB40" s="1"/>
    </row>
    <row r="41" spans="2:28" ht="17.25" customHeight="1" x14ac:dyDescent="0.3">
      <c r="B41" s="53" t="s">
        <v>32</v>
      </c>
      <c r="C41" s="53"/>
      <c r="D41" s="21" t="s">
        <v>7</v>
      </c>
      <c r="E41" s="150">
        <v>0</v>
      </c>
      <c r="F41" s="150">
        <v>0</v>
      </c>
      <c r="G41" s="150">
        <v>0</v>
      </c>
      <c r="H41" s="200">
        <v>0</v>
      </c>
      <c r="I41" s="150">
        <v>0</v>
      </c>
      <c r="J41" s="150">
        <v>0</v>
      </c>
      <c r="K41" s="150">
        <v>0</v>
      </c>
      <c r="L41" s="150">
        <v>0</v>
      </c>
      <c r="M41" s="167">
        <v>0</v>
      </c>
      <c r="N41" s="167">
        <v>0</v>
      </c>
      <c r="O41" s="167">
        <v>0</v>
      </c>
      <c r="P41" s="167">
        <v>0</v>
      </c>
      <c r="Q41" s="167">
        <v>0</v>
      </c>
      <c r="R41" s="20">
        <f>SUM(E41:L41)</f>
        <v>0</v>
      </c>
      <c r="S41" s="4"/>
      <c r="U41" s="1"/>
      <c r="V41" s="1"/>
      <c r="W41" s="1"/>
      <c r="X41" s="1"/>
      <c r="Y41" s="1"/>
      <c r="Z41" s="1"/>
      <c r="AA41" s="1"/>
      <c r="AB41" s="1"/>
    </row>
    <row r="42" spans="2:28" ht="4.5" customHeight="1" outlineLevel="1" x14ac:dyDescent="0.3">
      <c r="B42" s="2"/>
      <c r="C42" s="2"/>
      <c r="D42" s="6"/>
      <c r="E42" s="13"/>
      <c r="F42" s="13"/>
      <c r="G42" s="13"/>
      <c r="H42" s="198"/>
      <c r="I42" s="13"/>
      <c r="J42" s="13"/>
      <c r="K42" s="13"/>
      <c r="L42" s="13"/>
      <c r="M42" s="148"/>
      <c r="N42" s="148"/>
      <c r="O42" s="148"/>
      <c r="P42" s="148"/>
      <c r="Q42" s="148"/>
      <c r="R42" s="13"/>
      <c r="U42" s="1"/>
      <c r="V42" s="1"/>
      <c r="W42" s="1"/>
      <c r="X42" s="1"/>
      <c r="Y42" s="1"/>
      <c r="Z42" s="1"/>
      <c r="AA42" s="1"/>
      <c r="AB42" s="1"/>
    </row>
    <row r="43" spans="2:28" ht="17.25" customHeight="1" x14ac:dyDescent="0.3">
      <c r="B43" s="53" t="s">
        <v>38</v>
      </c>
      <c r="C43" s="53"/>
      <c r="D43" s="21" t="s">
        <v>7</v>
      </c>
      <c r="E43" s="30">
        <v>0</v>
      </c>
      <c r="F43" s="30">
        <v>0</v>
      </c>
      <c r="G43" s="30">
        <v>0</v>
      </c>
      <c r="H43" s="200">
        <v>0</v>
      </c>
      <c r="I43" s="30">
        <v>0</v>
      </c>
      <c r="J43" s="30">
        <v>0</v>
      </c>
      <c r="K43" s="30">
        <v>0</v>
      </c>
      <c r="L43" s="30">
        <v>0</v>
      </c>
      <c r="M43" s="167">
        <v>0</v>
      </c>
      <c r="N43" s="167">
        <v>0</v>
      </c>
      <c r="O43" s="167">
        <v>0</v>
      </c>
      <c r="P43" s="167">
        <v>0</v>
      </c>
      <c r="Q43" s="167">
        <v>0</v>
      </c>
      <c r="R43" s="20">
        <f>SUM(E43:L43)</f>
        <v>0</v>
      </c>
      <c r="S43" s="4"/>
      <c r="U43" s="1"/>
      <c r="W43" s="1"/>
      <c r="X43" s="1"/>
      <c r="Y43" s="1"/>
      <c r="Z43" s="1"/>
      <c r="AA43" s="1"/>
      <c r="AB43" s="1"/>
    </row>
    <row r="44" spans="2:28" ht="4.5" customHeight="1" outlineLevel="1" x14ac:dyDescent="0.3">
      <c r="B44" s="2"/>
      <c r="C44" s="2"/>
      <c r="D44" s="6"/>
      <c r="E44" s="13"/>
      <c r="F44" s="13"/>
      <c r="G44" s="13"/>
      <c r="H44" s="198"/>
      <c r="I44" s="13"/>
      <c r="J44" s="13"/>
      <c r="K44" s="13"/>
      <c r="L44" s="13"/>
      <c r="M44" s="148"/>
      <c r="N44" s="148"/>
      <c r="O44" s="148"/>
      <c r="P44" s="148"/>
      <c r="Q44" s="148"/>
      <c r="R44" s="13"/>
      <c r="U44" s="1"/>
      <c r="V44" s="1"/>
      <c r="W44" s="1"/>
      <c r="X44" s="1"/>
      <c r="Y44" s="1"/>
      <c r="Z44" s="1"/>
      <c r="AA44" s="1"/>
      <c r="AB44" s="1"/>
    </row>
    <row r="45" spans="2:28" ht="17.25" customHeight="1" x14ac:dyDescent="0.3">
      <c r="B45" s="53" t="s">
        <v>39</v>
      </c>
      <c r="C45" s="53"/>
      <c r="D45" s="21" t="s">
        <v>7</v>
      </c>
      <c r="E45" s="30">
        <v>0</v>
      </c>
      <c r="F45" s="30">
        <v>0</v>
      </c>
      <c r="G45" s="30">
        <v>0</v>
      </c>
      <c r="H45" s="200">
        <v>0</v>
      </c>
      <c r="I45" s="30">
        <v>0</v>
      </c>
      <c r="J45" s="30">
        <v>0</v>
      </c>
      <c r="K45" s="30">
        <v>0</v>
      </c>
      <c r="L45" s="30">
        <v>0</v>
      </c>
      <c r="M45" s="167">
        <v>0</v>
      </c>
      <c r="N45" s="167">
        <v>0</v>
      </c>
      <c r="O45" s="167">
        <v>0</v>
      </c>
      <c r="P45" s="167">
        <v>0</v>
      </c>
      <c r="Q45" s="167">
        <v>0</v>
      </c>
      <c r="R45" s="20">
        <f>SUM(E45:L45)</f>
        <v>0</v>
      </c>
      <c r="S45" s="4"/>
      <c r="U45" s="1"/>
    </row>
    <row r="46" spans="2:28" ht="4.5" customHeight="1" outlineLevel="1" x14ac:dyDescent="0.3">
      <c r="B46" s="2"/>
      <c r="C46" s="2"/>
      <c r="D46" s="6"/>
      <c r="E46" s="13"/>
      <c r="F46" s="13"/>
      <c r="G46" s="13"/>
      <c r="H46" s="198"/>
      <c r="I46" s="13"/>
      <c r="J46" s="13"/>
      <c r="K46" s="13"/>
      <c r="L46" s="13"/>
      <c r="M46" s="148"/>
      <c r="N46" s="148"/>
      <c r="O46" s="148"/>
      <c r="P46" s="148"/>
      <c r="Q46" s="148"/>
      <c r="R46" s="13"/>
      <c r="U46" s="1"/>
      <c r="V46" s="1"/>
      <c r="W46" s="1"/>
      <c r="X46" s="1"/>
      <c r="Y46" s="1"/>
      <c r="Z46" s="1"/>
      <c r="AA46" s="1"/>
      <c r="AB46" s="1"/>
    </row>
    <row r="47" spans="2:28" ht="17.25" customHeight="1" x14ac:dyDescent="0.3">
      <c r="B47" s="97" t="s">
        <v>63</v>
      </c>
      <c r="C47" s="97"/>
      <c r="D47" s="98" t="s">
        <v>7</v>
      </c>
      <c r="E47" s="105">
        <f>(E41+E45)*E69</f>
        <v>0</v>
      </c>
      <c r="F47" s="99">
        <f t="shared" ref="F47:L47" si="3">(F41+F45)*F69</f>
        <v>0</v>
      </c>
      <c r="G47" s="99">
        <f t="shared" si="3"/>
        <v>0</v>
      </c>
      <c r="H47" s="205">
        <f t="shared" si="3"/>
        <v>0</v>
      </c>
      <c r="I47" s="99">
        <f t="shared" si="3"/>
        <v>0</v>
      </c>
      <c r="J47" s="99">
        <f t="shared" si="3"/>
        <v>0</v>
      </c>
      <c r="K47" s="99">
        <f t="shared" si="3"/>
        <v>0</v>
      </c>
      <c r="L47" s="99">
        <f t="shared" si="3"/>
        <v>0</v>
      </c>
      <c r="M47" s="152">
        <f t="shared" ref="M47:Q47" si="4">(M41+M45)*M69</f>
        <v>0</v>
      </c>
      <c r="N47" s="152">
        <f t="shared" si="4"/>
        <v>0</v>
      </c>
      <c r="O47" s="152">
        <f t="shared" si="4"/>
        <v>0</v>
      </c>
      <c r="P47" s="152">
        <f t="shared" si="4"/>
        <v>0</v>
      </c>
      <c r="Q47" s="152">
        <f t="shared" si="4"/>
        <v>0</v>
      </c>
      <c r="R47" s="100">
        <f>SUM(E47:L47)</f>
        <v>0</v>
      </c>
      <c r="S47" s="4"/>
      <c r="U47" s="1"/>
    </row>
    <row r="48" spans="2:28" ht="4.5" customHeight="1" outlineLevel="1" x14ac:dyDescent="0.3">
      <c r="B48" s="2"/>
      <c r="C48" s="2"/>
      <c r="D48" s="6"/>
      <c r="E48" s="13"/>
      <c r="F48" s="13"/>
      <c r="G48" s="13"/>
      <c r="H48" s="198"/>
      <c r="I48" s="13"/>
      <c r="J48" s="13"/>
      <c r="K48" s="13"/>
      <c r="L48" s="13"/>
      <c r="M48" s="148"/>
      <c r="N48" s="148"/>
      <c r="O48" s="148"/>
      <c r="P48" s="148"/>
      <c r="Q48" s="148"/>
      <c r="R48" s="13"/>
      <c r="U48" s="1"/>
      <c r="V48" s="1"/>
      <c r="W48" s="1"/>
      <c r="X48" s="1"/>
      <c r="Y48" s="1"/>
      <c r="Z48" s="1"/>
      <c r="AA48" s="1"/>
      <c r="AB48" s="1"/>
    </row>
    <row r="49" spans="2:28" ht="15" customHeight="1" outlineLevel="1" x14ac:dyDescent="0.3">
      <c r="B49" s="2"/>
      <c r="C49" s="2"/>
      <c r="D49" s="6"/>
      <c r="E49" s="13"/>
      <c r="F49" s="13"/>
      <c r="G49" s="13"/>
      <c r="H49" s="198"/>
      <c r="I49" s="13"/>
      <c r="J49" s="13"/>
      <c r="K49" s="13"/>
      <c r="L49" s="13"/>
      <c r="M49" s="148"/>
      <c r="N49" s="148"/>
      <c r="O49" s="148"/>
      <c r="P49" s="148"/>
      <c r="Q49" s="148"/>
      <c r="R49" s="13"/>
      <c r="U49" s="1"/>
      <c r="V49" s="1"/>
      <c r="W49" s="1"/>
      <c r="X49" s="1"/>
      <c r="Y49" s="1"/>
      <c r="Z49" s="1"/>
      <c r="AA49" s="1"/>
      <c r="AB49" s="1"/>
    </row>
    <row r="50" spans="2:28" ht="17.25" customHeight="1" x14ac:dyDescent="0.3">
      <c r="B50" s="18" t="s">
        <v>56</v>
      </c>
      <c r="C50" s="18"/>
      <c r="D50" s="17" t="s">
        <v>7</v>
      </c>
      <c r="E50" s="16">
        <f>SUM(E11,E15,E19,E21,E23,E25,E31,E35,E39,E41,E43,E45,E47,E27)</f>
        <v>0</v>
      </c>
      <c r="F50" s="15">
        <f t="shared" ref="F50:L50" si="5">SUM(F11,F15,F19,F21,F23,F25,F31,F35,F39,F41,F43,F45,F47,F27)</f>
        <v>0</v>
      </c>
      <c r="G50" s="15">
        <f t="shared" si="5"/>
        <v>0</v>
      </c>
      <c r="H50" s="207">
        <f t="shared" si="5"/>
        <v>0</v>
      </c>
      <c r="I50" s="15">
        <f t="shared" si="5"/>
        <v>0</v>
      </c>
      <c r="J50" s="15">
        <f t="shared" si="5"/>
        <v>0</v>
      </c>
      <c r="K50" s="15">
        <f t="shared" si="5"/>
        <v>0</v>
      </c>
      <c r="L50" s="15">
        <f t="shared" si="5"/>
        <v>0</v>
      </c>
      <c r="M50" s="15">
        <f t="shared" ref="M50:Q50" si="6">SUM(M11,M15,M19,M21,M23,M25,M31,M35,M39,M41,M43,M45,M47,M27)</f>
        <v>0</v>
      </c>
      <c r="N50" s="15">
        <f t="shared" si="6"/>
        <v>0</v>
      </c>
      <c r="O50" s="15">
        <f t="shared" si="6"/>
        <v>0</v>
      </c>
      <c r="P50" s="15">
        <f t="shared" si="6"/>
        <v>0</v>
      </c>
      <c r="Q50" s="15">
        <f t="shared" si="6"/>
        <v>0</v>
      </c>
      <c r="R50" s="14">
        <f>SUM(E50:L50)</f>
        <v>0</v>
      </c>
      <c r="U50" s="1"/>
      <c r="V50" s="1"/>
      <c r="W50" s="1"/>
      <c r="X50" s="1"/>
      <c r="Y50" s="1"/>
      <c r="Z50" s="1"/>
      <c r="AA50" s="1"/>
      <c r="AB50" s="1"/>
    </row>
    <row r="51" spans="2:28" ht="17.25" customHeight="1" x14ac:dyDescent="0.3">
      <c r="B51" s="128" t="s">
        <v>52</v>
      </c>
      <c r="C51" s="128"/>
      <c r="D51" s="129" t="s">
        <v>7</v>
      </c>
      <c r="E51" s="130">
        <f>E52+E53</f>
        <v>0</v>
      </c>
      <c r="F51" s="130">
        <f t="shared" ref="F51:L51" si="7">F52+F53</f>
        <v>0</v>
      </c>
      <c r="G51" s="130">
        <f t="shared" si="7"/>
        <v>0</v>
      </c>
      <c r="H51" s="208">
        <f t="shared" si="7"/>
        <v>0</v>
      </c>
      <c r="I51" s="130">
        <f t="shared" si="7"/>
        <v>0</v>
      </c>
      <c r="J51" s="130">
        <f t="shared" si="7"/>
        <v>0</v>
      </c>
      <c r="K51" s="130">
        <f t="shared" si="7"/>
        <v>0</v>
      </c>
      <c r="L51" s="130">
        <f t="shared" si="7"/>
        <v>0</v>
      </c>
      <c r="M51" s="130">
        <f t="shared" ref="M51:Q51" si="8">M52+M53</f>
        <v>0</v>
      </c>
      <c r="N51" s="130">
        <f t="shared" si="8"/>
        <v>0</v>
      </c>
      <c r="O51" s="130">
        <f t="shared" si="8"/>
        <v>0</v>
      </c>
      <c r="P51" s="130">
        <f t="shared" si="8"/>
        <v>0</v>
      </c>
      <c r="Q51" s="130">
        <f t="shared" si="8"/>
        <v>0</v>
      </c>
      <c r="R51" s="14">
        <f>SUM(E51:L51)</f>
        <v>0</v>
      </c>
      <c r="T51" s="19"/>
      <c r="U51" s="1"/>
      <c r="V51" s="1"/>
      <c r="W51" s="1"/>
      <c r="X51" s="1"/>
      <c r="Y51" s="1"/>
      <c r="Z51" s="1"/>
      <c r="AA51" s="1"/>
      <c r="AB51" s="1"/>
    </row>
    <row r="52" spans="2:28" ht="17.25" customHeight="1" x14ac:dyDescent="0.3">
      <c r="B52" s="133" t="s">
        <v>18</v>
      </c>
      <c r="C52" s="134"/>
      <c r="D52" s="129" t="s">
        <v>7</v>
      </c>
      <c r="E52" s="135">
        <f>E11+E15+E19+E21+E23+E25</f>
        <v>0</v>
      </c>
      <c r="F52" s="135">
        <f t="shared" ref="F52:L52" si="9">F11+F15+F19+F21+F23+F25</f>
        <v>0</v>
      </c>
      <c r="G52" s="135">
        <f t="shared" si="9"/>
        <v>0</v>
      </c>
      <c r="H52" s="209">
        <f t="shared" si="9"/>
        <v>0</v>
      </c>
      <c r="I52" s="130">
        <f t="shared" si="9"/>
        <v>0</v>
      </c>
      <c r="J52" s="135">
        <f t="shared" si="9"/>
        <v>0</v>
      </c>
      <c r="K52" s="135">
        <f t="shared" si="9"/>
        <v>0</v>
      </c>
      <c r="L52" s="135">
        <f t="shared" si="9"/>
        <v>0</v>
      </c>
      <c r="M52" s="135">
        <f t="shared" ref="M52:Q52" si="10">M11+M15+M19+M21+M23+M25</f>
        <v>0</v>
      </c>
      <c r="N52" s="135">
        <f t="shared" si="10"/>
        <v>0</v>
      </c>
      <c r="O52" s="135">
        <f t="shared" si="10"/>
        <v>0</v>
      </c>
      <c r="P52" s="135">
        <f t="shared" si="10"/>
        <v>0</v>
      </c>
      <c r="Q52" s="135">
        <f t="shared" si="10"/>
        <v>0</v>
      </c>
      <c r="R52" s="14">
        <f>SUM(E52:L52)</f>
        <v>0</v>
      </c>
      <c r="T52" s="19"/>
      <c r="U52" s="1"/>
      <c r="V52" s="1"/>
      <c r="W52" s="1"/>
      <c r="X52" s="1"/>
      <c r="Y52" s="1"/>
      <c r="Z52" s="1"/>
      <c r="AA52" s="1"/>
      <c r="AB52" s="1"/>
    </row>
    <row r="53" spans="2:28" ht="17.25" customHeight="1" x14ac:dyDescent="0.3">
      <c r="B53" s="101" t="s">
        <v>19</v>
      </c>
      <c r="C53" s="102"/>
      <c r="D53" s="17" t="s">
        <v>7</v>
      </c>
      <c r="E53" s="16">
        <f>E50*E72</f>
        <v>0</v>
      </c>
      <c r="F53" s="15">
        <f t="shared" ref="F53:L53" si="11">F50*F72</f>
        <v>0</v>
      </c>
      <c r="G53" s="15">
        <f t="shared" si="11"/>
        <v>0</v>
      </c>
      <c r="H53" s="207">
        <f t="shared" si="11"/>
        <v>0</v>
      </c>
      <c r="I53" s="15">
        <f t="shared" si="11"/>
        <v>0</v>
      </c>
      <c r="J53" s="15">
        <f t="shared" si="11"/>
        <v>0</v>
      </c>
      <c r="K53" s="15">
        <f t="shared" si="11"/>
        <v>0</v>
      </c>
      <c r="L53" s="15">
        <f t="shared" si="11"/>
        <v>0</v>
      </c>
      <c r="M53" s="15">
        <f t="shared" ref="M53:Q53" si="12">M50*M72</f>
        <v>0</v>
      </c>
      <c r="N53" s="15">
        <f t="shared" si="12"/>
        <v>0</v>
      </c>
      <c r="O53" s="15">
        <f t="shared" si="12"/>
        <v>0</v>
      </c>
      <c r="P53" s="15">
        <f t="shared" si="12"/>
        <v>0</v>
      </c>
      <c r="Q53" s="15">
        <f t="shared" si="12"/>
        <v>0</v>
      </c>
      <c r="R53" s="14">
        <f t="shared" ref="R53" si="13">SUM(E53:L53)</f>
        <v>0</v>
      </c>
      <c r="T53" s="19"/>
      <c r="U53" s="7" t="s">
        <v>13</v>
      </c>
      <c r="X53" s="1"/>
      <c r="Y53" s="1"/>
      <c r="Z53" s="1"/>
      <c r="AA53" s="1"/>
      <c r="AB53" s="1"/>
    </row>
    <row r="54" spans="2:28" ht="17.25" customHeight="1" x14ac:dyDescent="0.3">
      <c r="B54" s="18" t="s">
        <v>11</v>
      </c>
      <c r="C54" s="18"/>
      <c r="D54" s="17" t="s">
        <v>7</v>
      </c>
      <c r="E54" s="16">
        <f>E50*E73</f>
        <v>0</v>
      </c>
      <c r="F54" s="15">
        <f>F50*F73</f>
        <v>0</v>
      </c>
      <c r="G54" s="15">
        <f t="shared" ref="G54:L54" si="14">G50*G73</f>
        <v>0</v>
      </c>
      <c r="H54" s="207">
        <f t="shared" si="14"/>
        <v>0</v>
      </c>
      <c r="I54" s="15">
        <f t="shared" si="14"/>
        <v>0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ref="M54:Q54" si="15">M50*M73</f>
        <v>0</v>
      </c>
      <c r="N54" s="15">
        <f t="shared" si="15"/>
        <v>0</v>
      </c>
      <c r="O54" s="15">
        <f t="shared" si="15"/>
        <v>0</v>
      </c>
      <c r="P54" s="15">
        <f t="shared" si="15"/>
        <v>0</v>
      </c>
      <c r="Q54" s="15">
        <f t="shared" si="15"/>
        <v>0</v>
      </c>
      <c r="R54" s="14">
        <f>SUM(E54:L54)</f>
        <v>0</v>
      </c>
      <c r="U54" s="1"/>
      <c r="V54" s="1"/>
      <c r="W54" s="1"/>
      <c r="X54" s="1"/>
      <c r="Y54" s="1"/>
      <c r="Z54" s="1"/>
      <c r="AA54" s="1"/>
      <c r="AB54" s="1"/>
    </row>
    <row r="55" spans="2:28" ht="17.25" customHeight="1" x14ac:dyDescent="0.3">
      <c r="B55" s="136" t="s">
        <v>46</v>
      </c>
      <c r="C55" s="137"/>
      <c r="D55" s="138" t="s">
        <v>7</v>
      </c>
      <c r="E55" s="29">
        <f>SUM(E50,E54)</f>
        <v>0</v>
      </c>
      <c r="F55" s="29">
        <f t="shared" ref="F55:R55" si="16">SUM(F50,F54)</f>
        <v>0</v>
      </c>
      <c r="G55" s="29">
        <f t="shared" si="16"/>
        <v>0</v>
      </c>
      <c r="H55" s="210">
        <f t="shared" si="16"/>
        <v>0</v>
      </c>
      <c r="I55" s="170">
        <f t="shared" si="16"/>
        <v>0</v>
      </c>
      <c r="J55" s="29">
        <f t="shared" si="16"/>
        <v>0</v>
      </c>
      <c r="K55" s="29">
        <f t="shared" si="16"/>
        <v>0</v>
      </c>
      <c r="L55" s="29">
        <f t="shared" si="16"/>
        <v>0</v>
      </c>
      <c r="M55" s="29">
        <f t="shared" ref="M55:Q55" si="17">SUM(M50,M54)</f>
        <v>0</v>
      </c>
      <c r="N55" s="29">
        <f t="shared" si="17"/>
        <v>0</v>
      </c>
      <c r="O55" s="29">
        <f t="shared" si="17"/>
        <v>0</v>
      </c>
      <c r="P55" s="29">
        <f t="shared" si="17"/>
        <v>0</v>
      </c>
      <c r="Q55" s="29">
        <f t="shared" si="17"/>
        <v>0</v>
      </c>
      <c r="R55" s="29">
        <f t="shared" si="16"/>
        <v>0</v>
      </c>
      <c r="U55" s="1"/>
      <c r="V55" s="1"/>
      <c r="W55" s="1"/>
      <c r="X55" s="1"/>
      <c r="Y55" s="1"/>
      <c r="Z55" s="1"/>
      <c r="AA55" s="1"/>
      <c r="AB55" s="1"/>
    </row>
    <row r="56" spans="2:28" ht="15" customHeight="1" thickBot="1" x14ac:dyDescent="0.35">
      <c r="B56" s="2"/>
      <c r="C56" s="2"/>
      <c r="D56" s="6"/>
      <c r="E56" s="5"/>
      <c r="F56" s="5"/>
      <c r="G56" s="5"/>
      <c r="H56" s="211"/>
      <c r="I56" s="5"/>
      <c r="J56" s="5"/>
      <c r="K56" s="5"/>
      <c r="L56" s="5"/>
      <c r="M56" s="5"/>
      <c r="N56" s="5"/>
      <c r="O56" s="5"/>
      <c r="P56" s="5"/>
      <c r="Q56" s="5"/>
      <c r="R56" s="2"/>
      <c r="U56" s="1"/>
      <c r="V56" s="1"/>
      <c r="W56" s="1"/>
      <c r="X56" s="1"/>
      <c r="Y56" s="1"/>
      <c r="Z56" s="1"/>
      <c r="AA56" s="1"/>
      <c r="AB56" s="1"/>
    </row>
    <row r="57" spans="2:28" ht="17.25" customHeight="1" thickBot="1" x14ac:dyDescent="0.35">
      <c r="B57" s="25" t="s">
        <v>33</v>
      </c>
      <c r="C57" s="25"/>
      <c r="D57" s="26" t="s">
        <v>7</v>
      </c>
      <c r="E57" s="29">
        <f>E55/(1-E74)*(1-E75)</f>
        <v>0</v>
      </c>
      <c r="F57" s="27">
        <f t="shared" ref="F57:K57" si="18">F55/(1-F74)*(1-F75)</f>
        <v>0</v>
      </c>
      <c r="G57" s="27">
        <f t="shared" si="18"/>
        <v>0</v>
      </c>
      <c r="H57" s="212">
        <f t="shared" si="18"/>
        <v>0</v>
      </c>
      <c r="I57" s="27">
        <f t="shared" si="18"/>
        <v>0</v>
      </c>
      <c r="J57" s="27">
        <f>J55/(1-J74)*(1-J75)</f>
        <v>0</v>
      </c>
      <c r="K57" s="27">
        <f t="shared" si="18"/>
        <v>0</v>
      </c>
      <c r="L57" s="27">
        <f>L55/(1-L74)*(1-L75)</f>
        <v>0</v>
      </c>
      <c r="M57" s="27">
        <f t="shared" ref="M57:Q57" si="19">M55/(1-M74)*(1-M75)</f>
        <v>0</v>
      </c>
      <c r="N57" s="27">
        <f t="shared" si="19"/>
        <v>0</v>
      </c>
      <c r="O57" s="27">
        <f t="shared" si="19"/>
        <v>0</v>
      </c>
      <c r="P57" s="27">
        <f t="shared" si="19"/>
        <v>0</v>
      </c>
      <c r="Q57" s="27">
        <f t="shared" si="19"/>
        <v>0</v>
      </c>
      <c r="R57" s="28">
        <f>SUM(E57:L57)</f>
        <v>0</v>
      </c>
      <c r="U57" s="1"/>
      <c r="V57" s="1"/>
      <c r="W57" s="1"/>
      <c r="X57" s="1"/>
      <c r="Y57" s="1"/>
      <c r="Z57" s="1"/>
      <c r="AA57" s="1"/>
      <c r="AB57" s="1"/>
    </row>
    <row r="58" spans="2:28" ht="15" customHeight="1" thickBot="1" x14ac:dyDescent="0.35">
      <c r="B58" s="2"/>
      <c r="C58" s="2"/>
      <c r="D58" s="6"/>
      <c r="E58" s="13"/>
      <c r="F58" s="13"/>
      <c r="G58" s="13"/>
      <c r="H58" s="198"/>
      <c r="I58" s="13"/>
      <c r="J58" s="13"/>
      <c r="K58" s="13"/>
      <c r="L58" s="13"/>
      <c r="M58" s="148"/>
      <c r="N58" s="148"/>
      <c r="O58" s="148"/>
      <c r="P58" s="148"/>
      <c r="Q58" s="148"/>
      <c r="R58" s="13"/>
      <c r="U58" s="1"/>
      <c r="V58" s="1"/>
      <c r="W58" s="1"/>
      <c r="X58" s="1"/>
      <c r="Y58" s="1"/>
      <c r="Z58" s="1"/>
      <c r="AA58" s="1"/>
      <c r="AB58" s="1"/>
    </row>
    <row r="59" spans="2:28" ht="17.25" customHeight="1" thickBot="1" x14ac:dyDescent="0.35">
      <c r="B59" s="12" t="s">
        <v>50</v>
      </c>
      <c r="C59" s="80"/>
      <c r="D59" s="11" t="s">
        <v>7</v>
      </c>
      <c r="E59" s="10">
        <f>E57-E55</f>
        <v>0</v>
      </c>
      <c r="F59" s="9">
        <f>F57-F55</f>
        <v>0</v>
      </c>
      <c r="G59" s="9">
        <f>G57-G55</f>
        <v>0</v>
      </c>
      <c r="H59" s="213">
        <f>H57-H55</f>
        <v>0</v>
      </c>
      <c r="I59" s="9">
        <f t="shared" ref="I59:L59" si="20">I57-I55</f>
        <v>0</v>
      </c>
      <c r="J59" s="9">
        <f t="shared" si="20"/>
        <v>0</v>
      </c>
      <c r="K59" s="9">
        <f t="shared" si="20"/>
        <v>0</v>
      </c>
      <c r="L59" s="9">
        <f t="shared" si="20"/>
        <v>0</v>
      </c>
      <c r="M59" s="9">
        <f t="shared" ref="M59:Q59" si="21">M57-M55</f>
        <v>0</v>
      </c>
      <c r="N59" s="9">
        <f t="shared" si="21"/>
        <v>0</v>
      </c>
      <c r="O59" s="9">
        <f t="shared" si="21"/>
        <v>0</v>
      </c>
      <c r="P59" s="9">
        <f t="shared" si="21"/>
        <v>0</v>
      </c>
      <c r="Q59" s="9">
        <f t="shared" si="21"/>
        <v>0</v>
      </c>
      <c r="R59" s="8">
        <f>SUM(E59:L59)</f>
        <v>0</v>
      </c>
    </row>
    <row r="60" spans="2:28" ht="18.600000000000001" thickBot="1" x14ac:dyDescent="0.35">
      <c r="B60" s="81" t="s">
        <v>49</v>
      </c>
      <c r="C60" s="103"/>
      <c r="D60" s="44" t="s">
        <v>7</v>
      </c>
      <c r="E60" s="45">
        <f>E59</f>
        <v>0</v>
      </c>
      <c r="F60" s="46">
        <f>E60+F59</f>
        <v>0</v>
      </c>
      <c r="G60" s="46">
        <f>F60+G59</f>
        <v>0</v>
      </c>
      <c r="H60" s="214">
        <f>G60+H59</f>
        <v>0</v>
      </c>
      <c r="I60" s="46">
        <f t="shared" ref="I60:J60" si="22">H60+I59</f>
        <v>0</v>
      </c>
      <c r="J60" s="46">
        <f t="shared" si="22"/>
        <v>0</v>
      </c>
      <c r="K60" s="46">
        <f>J60+K59</f>
        <v>0</v>
      </c>
      <c r="L60" s="46">
        <f>K60+L59</f>
        <v>0</v>
      </c>
      <c r="M60" s="46">
        <f t="shared" ref="M60:Q60" si="23">L60+M59</f>
        <v>0</v>
      </c>
      <c r="N60" s="46">
        <f t="shared" si="23"/>
        <v>0</v>
      </c>
      <c r="O60" s="46">
        <f t="shared" si="23"/>
        <v>0</v>
      </c>
      <c r="P60" s="46">
        <f t="shared" si="23"/>
        <v>0</v>
      </c>
      <c r="Q60" s="46">
        <f t="shared" si="23"/>
        <v>0</v>
      </c>
      <c r="R60" s="47">
        <f>L60</f>
        <v>0</v>
      </c>
      <c r="U60" s="1"/>
      <c r="W60" s="7"/>
      <c r="X60" s="7"/>
      <c r="Y60" s="7"/>
      <c r="Z60" s="1"/>
      <c r="AA60" s="1"/>
      <c r="AB60" s="1"/>
    </row>
    <row r="61" spans="2:28" ht="15" customHeight="1" thickBot="1" x14ac:dyDescent="0.35">
      <c r="B61" s="2"/>
      <c r="C61" s="2"/>
      <c r="D61" s="6"/>
      <c r="E61" s="5"/>
      <c r="F61" s="5"/>
      <c r="G61" s="5"/>
      <c r="H61" s="211"/>
      <c r="I61" s="5"/>
      <c r="J61" s="5"/>
      <c r="K61" s="5"/>
      <c r="L61" s="5"/>
      <c r="M61" s="5"/>
      <c r="N61" s="5"/>
      <c r="O61" s="5"/>
      <c r="P61" s="5"/>
      <c r="Q61" s="5"/>
      <c r="R61" s="2"/>
      <c r="U61" s="1"/>
      <c r="V61" s="1"/>
      <c r="W61" s="1"/>
      <c r="X61" s="1"/>
      <c r="Y61" s="1"/>
      <c r="Z61" s="1"/>
      <c r="AA61" s="1"/>
      <c r="AB61" s="1"/>
    </row>
    <row r="62" spans="2:28" ht="15" thickBot="1" x14ac:dyDescent="0.35">
      <c r="B62" s="82" t="s">
        <v>13</v>
      </c>
      <c r="C62" s="104"/>
      <c r="D62" s="31" t="s">
        <v>7</v>
      </c>
      <c r="E62" s="32">
        <f>E57-E55+E15-E13+E19-E17+E35-E33+E39-E37</f>
        <v>0</v>
      </c>
      <c r="F62" s="33">
        <f t="shared" ref="F62:L62" si="24">F57-F55+F15-F13+F19-F17+F35-F33+F39-F37</f>
        <v>0</v>
      </c>
      <c r="G62" s="33">
        <f t="shared" si="24"/>
        <v>0</v>
      </c>
      <c r="H62" s="219">
        <f t="shared" si="24"/>
        <v>0</v>
      </c>
      <c r="I62" s="33">
        <f t="shared" si="24"/>
        <v>0</v>
      </c>
      <c r="J62" s="33">
        <f t="shared" si="24"/>
        <v>0</v>
      </c>
      <c r="K62" s="33">
        <f t="shared" si="24"/>
        <v>0</v>
      </c>
      <c r="L62" s="33">
        <f t="shared" si="24"/>
        <v>0</v>
      </c>
      <c r="M62" s="33">
        <f t="shared" ref="M62:Q62" si="25">M57-M55+M15-M13+M19-M17+M35-M33+M39-M37</f>
        <v>0</v>
      </c>
      <c r="N62" s="33">
        <f t="shared" si="25"/>
        <v>0</v>
      </c>
      <c r="O62" s="33">
        <f t="shared" si="25"/>
        <v>0</v>
      </c>
      <c r="P62" s="33">
        <f t="shared" si="25"/>
        <v>0</v>
      </c>
      <c r="Q62" s="33">
        <f t="shared" si="25"/>
        <v>0</v>
      </c>
      <c r="R62" s="34">
        <f>SUM(E62:L62)</f>
        <v>0</v>
      </c>
      <c r="U62" s="1"/>
      <c r="V62" s="1"/>
      <c r="W62" s="1"/>
      <c r="X62" s="1"/>
      <c r="Y62" s="1"/>
      <c r="Z62" s="1"/>
      <c r="AA62" s="1"/>
      <c r="AB62" s="1"/>
    </row>
    <row r="63" spans="2:28" ht="17.25" customHeight="1" thickBot="1" x14ac:dyDescent="0.35">
      <c r="B63" s="39" t="s">
        <v>48</v>
      </c>
      <c r="C63" s="83"/>
      <c r="D63" s="31" t="s">
        <v>7</v>
      </c>
      <c r="E63" s="32">
        <f>NPV(D80,E62)</f>
        <v>0</v>
      </c>
      <c r="F63" s="33">
        <f>NPV(D80,E62:F62)</f>
        <v>0</v>
      </c>
      <c r="G63" s="33">
        <f>NPV(D80,E62:G62)</f>
        <v>0</v>
      </c>
      <c r="H63" s="219">
        <f>NPV(D80,E62:H62)</f>
        <v>0</v>
      </c>
      <c r="I63" s="33">
        <f>NPV(D80,E62:I62)</f>
        <v>0</v>
      </c>
      <c r="J63" s="33">
        <f>NPV(D80,E62:J62)</f>
        <v>0</v>
      </c>
      <c r="K63" s="33">
        <f>NPV(D80,E62:K62)</f>
        <v>0</v>
      </c>
      <c r="L63" s="33">
        <f>NPV(D80,E62:L62)</f>
        <v>0</v>
      </c>
      <c r="M63" s="33">
        <v>0</v>
      </c>
      <c r="N63" s="33">
        <f t="shared" ref="M63:Q63" si="26">NPV(F80,G62:N62)</f>
        <v>0</v>
      </c>
      <c r="O63" s="33">
        <f t="shared" si="26"/>
        <v>0</v>
      </c>
      <c r="P63" s="33">
        <f t="shared" si="26"/>
        <v>0</v>
      </c>
      <c r="Q63" s="33">
        <f t="shared" si="26"/>
        <v>0</v>
      </c>
      <c r="R63" s="34">
        <f>NPV(D80,E62:L62)</f>
        <v>0</v>
      </c>
    </row>
    <row r="64" spans="2:28" s="43" customFormat="1" ht="14.25" customHeight="1" thickBot="1" x14ac:dyDescent="0.35">
      <c r="B64" s="56"/>
      <c r="C64" s="56"/>
      <c r="D64" s="55"/>
      <c r="E64" s="42"/>
      <c r="F64" s="42"/>
      <c r="G64" s="42"/>
      <c r="H64" s="216"/>
      <c r="I64" s="42"/>
      <c r="J64" s="42"/>
      <c r="K64" s="42"/>
      <c r="L64" s="42"/>
      <c r="M64" s="42"/>
      <c r="N64" s="42"/>
      <c r="O64" s="42"/>
      <c r="P64" s="42"/>
      <c r="Q64" s="42"/>
      <c r="R64" s="57"/>
    </row>
    <row r="65" spans="2:28" ht="15" thickBot="1" x14ac:dyDescent="0.35">
      <c r="B65" s="83" t="s">
        <v>47</v>
      </c>
      <c r="C65" s="113"/>
      <c r="D65" s="48" t="s">
        <v>7</v>
      </c>
      <c r="E65" s="49">
        <f>E62</f>
        <v>0</v>
      </c>
      <c r="F65" s="50">
        <f>E65+F62</f>
        <v>0</v>
      </c>
      <c r="G65" s="50">
        <f t="shared" ref="G65:L65" si="27">F65+G62</f>
        <v>0</v>
      </c>
      <c r="H65" s="215">
        <f t="shared" si="27"/>
        <v>0</v>
      </c>
      <c r="I65" s="50">
        <f t="shared" si="27"/>
        <v>0</v>
      </c>
      <c r="J65" s="50">
        <f t="shared" si="27"/>
        <v>0</v>
      </c>
      <c r="K65" s="50">
        <f t="shared" si="27"/>
        <v>0</v>
      </c>
      <c r="L65" s="50">
        <f t="shared" si="27"/>
        <v>0</v>
      </c>
      <c r="M65" s="50">
        <f t="shared" ref="M65" si="28">L65+M62</f>
        <v>0</v>
      </c>
      <c r="N65" s="50">
        <f t="shared" ref="N65" si="29">M65+N62</f>
        <v>0</v>
      </c>
      <c r="O65" s="50">
        <f t="shared" ref="O65" si="30">N65+O62</f>
        <v>0</v>
      </c>
      <c r="P65" s="50">
        <f t="shared" ref="P65" si="31">O65+P62</f>
        <v>0</v>
      </c>
      <c r="Q65" s="50">
        <f t="shared" ref="Q65" si="32">P65+Q62</f>
        <v>0</v>
      </c>
      <c r="R65" s="51">
        <f>L65</f>
        <v>0</v>
      </c>
      <c r="U65" s="1"/>
      <c r="V65" s="1"/>
      <c r="W65" s="1"/>
      <c r="X65" s="1"/>
      <c r="Y65" s="1"/>
      <c r="Z65" s="1"/>
      <c r="AA65" s="1"/>
      <c r="AB65" s="1"/>
    </row>
    <row r="66" spans="2:28" ht="17.25" customHeight="1" x14ac:dyDescent="0.3"/>
    <row r="67" spans="2:28" x14ac:dyDescent="0.3">
      <c r="B67" s="60" t="s">
        <v>6</v>
      </c>
      <c r="C67" s="84"/>
      <c r="D67" s="61"/>
      <c r="E67" s="61"/>
      <c r="F67" s="61"/>
      <c r="G67" s="61"/>
      <c r="H67" s="61"/>
      <c r="I67" s="61"/>
      <c r="J67" s="61"/>
      <c r="K67" s="61"/>
      <c r="L67" s="62"/>
      <c r="M67" s="62"/>
      <c r="N67" s="62"/>
      <c r="O67" s="62"/>
      <c r="P67" s="62"/>
      <c r="Q67" s="62"/>
    </row>
    <row r="68" spans="2:28" x14ac:dyDescent="0.3">
      <c r="B68" s="63"/>
      <c r="C68" s="1"/>
      <c r="D68" s="38"/>
      <c r="E68" s="35"/>
      <c r="F68" s="36"/>
      <c r="G68" s="36"/>
      <c r="H68" s="36"/>
      <c r="I68" s="36"/>
      <c r="J68" s="36"/>
      <c r="K68" s="36"/>
      <c r="L68" s="64"/>
      <c r="M68" s="64"/>
      <c r="N68" s="64"/>
      <c r="O68" s="64"/>
      <c r="P68" s="64"/>
      <c r="Q68" s="64"/>
    </row>
    <row r="69" spans="2:28" x14ac:dyDescent="0.3">
      <c r="B69" s="76" t="s">
        <v>5</v>
      </c>
      <c r="C69" s="3"/>
      <c r="D69" s="58" t="s">
        <v>20</v>
      </c>
      <c r="E69" s="160"/>
      <c r="F69" s="160"/>
      <c r="G69" s="160"/>
      <c r="H69" s="220"/>
      <c r="I69" s="203"/>
      <c r="J69" s="59"/>
      <c r="K69" s="59"/>
      <c r="L69" s="65"/>
      <c r="M69" s="65"/>
      <c r="N69" s="65"/>
      <c r="O69" s="65"/>
      <c r="P69" s="65"/>
      <c r="Q69" s="65"/>
      <c r="R69" s="2"/>
      <c r="U69" s="1"/>
      <c r="V69" s="1"/>
      <c r="W69" s="1"/>
      <c r="X69" s="1"/>
      <c r="Y69" s="1"/>
      <c r="Z69" s="1"/>
      <c r="AA69" s="1"/>
      <c r="AB69" s="1"/>
    </row>
    <row r="70" spans="2:28" x14ac:dyDescent="0.3">
      <c r="B70" s="76" t="s">
        <v>4</v>
      </c>
      <c r="C70" s="3"/>
      <c r="D70" s="58" t="s">
        <v>20</v>
      </c>
      <c r="E70" s="141"/>
      <c r="F70" s="141"/>
      <c r="G70" s="141"/>
      <c r="H70" s="202"/>
      <c r="I70" s="201"/>
      <c r="J70" s="141"/>
      <c r="K70" s="141"/>
      <c r="L70" s="141"/>
      <c r="M70" s="141"/>
      <c r="N70" s="141"/>
      <c r="O70" s="141"/>
      <c r="P70" s="141"/>
      <c r="Q70" s="141"/>
      <c r="R70" s="2"/>
      <c r="U70" s="1"/>
      <c r="V70" s="1"/>
      <c r="W70" s="1"/>
      <c r="X70" s="1"/>
      <c r="Y70" s="1"/>
      <c r="Z70" s="1"/>
      <c r="AA70" s="1"/>
      <c r="AB70" s="1"/>
    </row>
    <row r="71" spans="2:28" x14ac:dyDescent="0.3">
      <c r="B71" s="76" t="s">
        <v>18</v>
      </c>
      <c r="C71" s="3"/>
      <c r="D71" s="58" t="s">
        <v>20</v>
      </c>
      <c r="E71" s="141"/>
      <c r="F71" s="141"/>
      <c r="G71" s="141"/>
      <c r="H71" s="202"/>
      <c r="I71" s="201"/>
      <c r="J71" s="141"/>
      <c r="K71" s="141"/>
      <c r="L71" s="141"/>
      <c r="M71" s="141"/>
      <c r="N71" s="141"/>
      <c r="O71" s="141"/>
      <c r="P71" s="141"/>
      <c r="Q71" s="141"/>
      <c r="R71" s="2"/>
      <c r="U71" s="1"/>
      <c r="V71" s="1"/>
      <c r="W71" s="1"/>
      <c r="X71" s="1"/>
      <c r="Y71" s="1"/>
      <c r="Z71" s="1"/>
      <c r="AA71" s="1"/>
      <c r="AB71" s="1"/>
    </row>
    <row r="72" spans="2:28" x14ac:dyDescent="0.3">
      <c r="B72" s="76" t="s">
        <v>19</v>
      </c>
      <c r="C72" s="3"/>
      <c r="D72" s="58" t="s">
        <v>20</v>
      </c>
      <c r="E72" s="141"/>
      <c r="F72" s="141"/>
      <c r="G72" s="141"/>
      <c r="H72" s="202"/>
      <c r="I72" s="201"/>
      <c r="J72" s="141"/>
      <c r="K72" s="141"/>
      <c r="L72" s="141"/>
      <c r="M72" s="141"/>
      <c r="N72" s="141"/>
      <c r="O72" s="141"/>
      <c r="P72" s="141"/>
      <c r="Q72" s="141"/>
      <c r="R72" s="2"/>
      <c r="U72" s="1"/>
      <c r="V72" s="1"/>
      <c r="W72" s="1"/>
      <c r="X72" s="1"/>
      <c r="Y72" s="1"/>
      <c r="Z72" s="1"/>
      <c r="AA72" s="1"/>
      <c r="AB72" s="1"/>
    </row>
    <row r="73" spans="2:28" x14ac:dyDescent="0.3">
      <c r="B73" s="76" t="s">
        <v>3</v>
      </c>
      <c r="C73" s="3"/>
      <c r="D73" s="58" t="s">
        <v>20</v>
      </c>
      <c r="E73" s="141"/>
      <c r="F73" s="141"/>
      <c r="G73" s="141"/>
      <c r="H73" s="202"/>
      <c r="I73" s="201"/>
      <c r="J73" s="141"/>
      <c r="K73" s="141"/>
      <c r="L73" s="141"/>
      <c r="M73" s="141"/>
      <c r="N73" s="141"/>
      <c r="O73" s="141"/>
      <c r="P73" s="141"/>
      <c r="Q73" s="141"/>
      <c r="R73" s="2"/>
      <c r="U73" s="1"/>
      <c r="V73" s="1"/>
      <c r="W73" s="1"/>
      <c r="X73" s="1"/>
      <c r="Y73" s="1"/>
      <c r="Z73" s="1"/>
      <c r="AA73" s="1"/>
      <c r="AB73" s="1"/>
    </row>
    <row r="74" spans="2:28" x14ac:dyDescent="0.3">
      <c r="B74" s="76" t="s">
        <v>2</v>
      </c>
      <c r="C74" s="3"/>
      <c r="D74" s="58" t="s">
        <v>20</v>
      </c>
      <c r="E74" s="141"/>
      <c r="F74" s="141"/>
      <c r="G74" s="141"/>
      <c r="H74" s="202"/>
      <c r="I74" s="201"/>
      <c r="J74" s="141"/>
      <c r="K74" s="141"/>
      <c r="L74" s="141"/>
      <c r="M74" s="141"/>
      <c r="N74" s="141"/>
      <c r="O74" s="141"/>
      <c r="P74" s="141"/>
      <c r="Q74" s="141"/>
      <c r="R74" s="2"/>
      <c r="U74" s="1"/>
      <c r="V74" s="1"/>
      <c r="W74" s="1"/>
      <c r="X74" s="1"/>
      <c r="Y74" s="1"/>
      <c r="Z74" s="1"/>
      <c r="AA74" s="1"/>
      <c r="AB74" s="1"/>
    </row>
    <row r="75" spans="2:28" x14ac:dyDescent="0.3">
      <c r="B75" s="77" t="s">
        <v>1</v>
      </c>
      <c r="C75" s="85"/>
      <c r="D75" s="58" t="s">
        <v>20</v>
      </c>
      <c r="E75" s="141"/>
      <c r="F75" s="141"/>
      <c r="G75" s="141"/>
      <c r="H75" s="202"/>
      <c r="I75" s="201"/>
      <c r="J75" s="141"/>
      <c r="K75" s="141"/>
      <c r="L75" s="141"/>
      <c r="M75" s="141"/>
      <c r="N75" s="141"/>
      <c r="O75" s="141"/>
      <c r="P75" s="141"/>
      <c r="Q75" s="141"/>
      <c r="R75" s="2"/>
      <c r="U75" s="1"/>
      <c r="V75" s="1"/>
      <c r="W75" s="1"/>
      <c r="X75" s="1"/>
      <c r="Y75" s="1"/>
      <c r="Z75" s="1"/>
      <c r="AA75" s="1"/>
      <c r="AB75" s="1"/>
    </row>
    <row r="76" spans="2:28" x14ac:dyDescent="0.3">
      <c r="B76" s="63"/>
      <c r="C76" s="165"/>
      <c r="D76" s="1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43"/>
      <c r="S76" s="43"/>
    </row>
    <row r="77" spans="2:28" x14ac:dyDescent="0.3">
      <c r="B77" s="78" t="s">
        <v>66</v>
      </c>
      <c r="C77" s="166"/>
      <c r="D77" s="1"/>
      <c r="E77" s="147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43"/>
      <c r="S77" s="43"/>
    </row>
    <row r="78" spans="2:28" x14ac:dyDescent="0.3">
      <c r="B78" s="63" t="s">
        <v>25</v>
      </c>
      <c r="C78" s="86"/>
      <c r="D78" s="93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43"/>
      <c r="S78" s="43"/>
    </row>
    <row r="79" spans="2:28" x14ac:dyDescent="0.3">
      <c r="B79" s="78" t="s">
        <v>55</v>
      </c>
      <c r="C79" s="86"/>
      <c r="D79" s="93"/>
      <c r="E79" s="3" t="s">
        <v>0</v>
      </c>
      <c r="F79" s="1"/>
      <c r="G79" s="1"/>
      <c r="H79" s="1"/>
      <c r="I79" s="1"/>
      <c r="J79" s="1"/>
      <c r="K79" s="1"/>
      <c r="L79" s="67"/>
      <c r="M79" s="1"/>
      <c r="N79" s="1"/>
      <c r="O79" s="1"/>
      <c r="P79" s="1"/>
      <c r="Q79" s="1"/>
    </row>
    <row r="80" spans="2:28" x14ac:dyDescent="0.3">
      <c r="B80" s="68" t="s">
        <v>53</v>
      </c>
      <c r="C80" s="87"/>
      <c r="D80" s="94"/>
      <c r="E80" s="95" t="s">
        <v>20</v>
      </c>
      <c r="F80" s="69"/>
      <c r="G80" s="69"/>
      <c r="H80" s="69"/>
      <c r="I80" s="69"/>
      <c r="J80" s="69"/>
      <c r="K80" s="69"/>
      <c r="L80" s="70"/>
      <c r="M80" s="1"/>
      <c r="N80" s="1"/>
      <c r="O80" s="1"/>
      <c r="P80" s="1"/>
      <c r="Q80" s="1"/>
    </row>
    <row r="83" spans="2:28" x14ac:dyDescent="0.3">
      <c r="B83" s="91" t="s">
        <v>5</v>
      </c>
      <c r="C83" s="91"/>
      <c r="D83" s="86" t="s">
        <v>41</v>
      </c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2:28" x14ac:dyDescent="0.3">
      <c r="B84" s="91" t="s">
        <v>56</v>
      </c>
      <c r="C84" s="91"/>
      <c r="D84" s="86" t="s">
        <v>64</v>
      </c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2:28" s="131" customFormat="1" x14ac:dyDescent="0.3">
      <c r="B85" s="143" t="s">
        <v>52</v>
      </c>
      <c r="C85" s="143"/>
      <c r="D85" s="132" t="s">
        <v>73</v>
      </c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</row>
    <row r="86" spans="2:28" s="131" customFormat="1" x14ac:dyDescent="0.3">
      <c r="B86" s="143" t="s">
        <v>18</v>
      </c>
      <c r="C86" s="143"/>
      <c r="D86" s="144" t="s">
        <v>78</v>
      </c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</row>
    <row r="87" spans="2:28" s="131" customFormat="1" x14ac:dyDescent="0.3">
      <c r="B87" s="143" t="s">
        <v>19</v>
      </c>
      <c r="C87" s="143"/>
      <c r="D87" s="144" t="s">
        <v>72</v>
      </c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</row>
    <row r="88" spans="2:28" x14ac:dyDescent="0.3">
      <c r="B88" s="91" t="s">
        <v>51</v>
      </c>
      <c r="C88" s="91"/>
      <c r="D88" s="86" t="s">
        <v>65</v>
      </c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2:28" x14ac:dyDescent="0.3">
      <c r="B89" s="91" t="s">
        <v>1</v>
      </c>
      <c r="C89" s="91"/>
      <c r="D89" s="86" t="s">
        <v>12</v>
      </c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2:28" x14ac:dyDescent="0.3">
      <c r="B90" s="91" t="s">
        <v>33</v>
      </c>
      <c r="C90" s="91"/>
      <c r="D90" s="92" t="s">
        <v>42</v>
      </c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2:28" x14ac:dyDescent="0.3">
      <c r="B91" s="91" t="s">
        <v>50</v>
      </c>
      <c r="C91" s="91"/>
      <c r="D91" s="92" t="s">
        <v>44</v>
      </c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2:28" x14ac:dyDescent="0.3">
      <c r="B92" s="91" t="s">
        <v>13</v>
      </c>
      <c r="C92" s="91"/>
      <c r="D92" s="86" t="s">
        <v>43</v>
      </c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2:28" x14ac:dyDescent="0.3">
      <c r="B93" s="85" t="s">
        <v>48</v>
      </c>
      <c r="C93" s="85"/>
      <c r="D93" s="92" t="s">
        <v>54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2:28" x14ac:dyDescent="0.3">
      <c r="B94" s="88"/>
      <c r="C94" s="8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8" x14ac:dyDescent="0.3">
      <c r="B95" s="90"/>
      <c r="C95" s="90"/>
      <c r="D95" s="41"/>
      <c r="E95" s="4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8" x14ac:dyDescent="0.3">
      <c r="B96" s="2"/>
      <c r="C96" s="2"/>
      <c r="D96" s="21" t="s">
        <v>9</v>
      </c>
      <c r="E96" s="24">
        <v>2017</v>
      </c>
      <c r="F96" s="24">
        <v>2018</v>
      </c>
      <c r="G96" s="24">
        <v>2019</v>
      </c>
      <c r="H96" s="197">
        <v>2020</v>
      </c>
      <c r="I96" s="24">
        <v>2021</v>
      </c>
      <c r="J96" s="24">
        <v>2022</v>
      </c>
      <c r="K96" s="24">
        <v>2023</v>
      </c>
      <c r="L96" s="24">
        <v>2024</v>
      </c>
      <c r="M96" s="24"/>
      <c r="N96" s="24"/>
      <c r="O96" s="24"/>
      <c r="P96" s="24"/>
      <c r="Q96" s="24"/>
      <c r="R96" s="23" t="s">
        <v>8</v>
      </c>
      <c r="S96" s="1"/>
      <c r="T96" s="1"/>
      <c r="U96" s="1"/>
      <c r="V96" s="1"/>
      <c r="W96" s="1"/>
      <c r="X96" s="1"/>
      <c r="Y96" s="1"/>
      <c r="Z96" s="1"/>
      <c r="AA96" s="1"/>
    </row>
    <row r="97" spans="2:18" ht="4.5" customHeight="1" x14ac:dyDescent="0.3">
      <c r="B97" s="2"/>
      <c r="C97" s="2"/>
      <c r="D97" s="6"/>
      <c r="E97" s="13"/>
      <c r="F97" s="13"/>
      <c r="G97" s="13"/>
      <c r="H97" s="198"/>
      <c r="I97" s="13"/>
      <c r="J97" s="13"/>
      <c r="K97" s="13"/>
      <c r="L97" s="13"/>
      <c r="M97" s="148"/>
      <c r="N97" s="148"/>
      <c r="O97" s="148"/>
      <c r="P97" s="148"/>
      <c r="Q97" s="148"/>
      <c r="R97" s="13"/>
    </row>
    <row r="98" spans="2:18" x14ac:dyDescent="0.3">
      <c r="B98" s="108" t="s">
        <v>67</v>
      </c>
      <c r="C98" s="109"/>
      <c r="D98" s="110"/>
      <c r="E98" s="110"/>
      <c r="F98" s="110"/>
      <c r="G98" s="110"/>
      <c r="H98" s="199"/>
      <c r="I98" s="110"/>
      <c r="J98" s="110"/>
      <c r="K98" s="110"/>
      <c r="L98" s="110"/>
      <c r="M98" s="110"/>
      <c r="N98" s="110"/>
      <c r="O98" s="110"/>
      <c r="P98" s="110"/>
      <c r="Q98" s="110"/>
      <c r="R98" s="111"/>
    </row>
    <row r="99" spans="2:18" ht="4.5" customHeight="1" x14ac:dyDescent="0.3">
      <c r="B99" s="2"/>
      <c r="C99" s="2"/>
      <c r="D99" s="6"/>
      <c r="E99" s="13"/>
      <c r="F99" s="13"/>
      <c r="G99" s="13"/>
      <c r="H99" s="198"/>
      <c r="I99" s="13"/>
      <c r="J99" s="13"/>
      <c r="K99" s="13"/>
      <c r="L99" s="13"/>
      <c r="M99" s="148"/>
      <c r="N99" s="148"/>
      <c r="O99" s="148"/>
      <c r="P99" s="148"/>
      <c r="Q99" s="148"/>
      <c r="R99" s="13"/>
    </row>
    <row r="100" spans="2:18" x14ac:dyDescent="0.3">
      <c r="B100" s="53" t="s">
        <v>45</v>
      </c>
      <c r="C100" s="53"/>
      <c r="D100" s="21" t="s">
        <v>7</v>
      </c>
      <c r="E100" s="30">
        <f>E11+E31</f>
        <v>0</v>
      </c>
      <c r="F100" s="30">
        <f t="shared" ref="F100:L100" si="33">F11+F31</f>
        <v>0</v>
      </c>
      <c r="G100" s="30">
        <f t="shared" si="33"/>
        <v>0</v>
      </c>
      <c r="H100" s="200">
        <f t="shared" si="33"/>
        <v>0</v>
      </c>
      <c r="I100" s="30">
        <f t="shared" si="33"/>
        <v>0</v>
      </c>
      <c r="J100" s="30">
        <f t="shared" si="33"/>
        <v>0</v>
      </c>
      <c r="K100" s="30">
        <f t="shared" si="33"/>
        <v>0</v>
      </c>
      <c r="L100" s="30">
        <f t="shared" si="33"/>
        <v>0</v>
      </c>
      <c r="M100" s="167"/>
      <c r="N100" s="167"/>
      <c r="O100" s="167"/>
      <c r="P100" s="167"/>
      <c r="Q100" s="167"/>
      <c r="R100" s="20">
        <f>SUM(E100:L100)</f>
        <v>0</v>
      </c>
    </row>
    <row r="101" spans="2:18" ht="4.5" customHeight="1" x14ac:dyDescent="0.3">
      <c r="B101" s="2"/>
      <c r="C101" s="2"/>
      <c r="D101" s="6"/>
      <c r="E101" s="13"/>
      <c r="F101" s="13"/>
      <c r="G101" s="13"/>
      <c r="H101" s="198"/>
      <c r="I101" s="13"/>
      <c r="J101" s="13"/>
      <c r="K101" s="13"/>
      <c r="L101" s="13"/>
      <c r="M101" s="148"/>
      <c r="N101" s="148"/>
      <c r="O101" s="148"/>
      <c r="P101" s="148"/>
      <c r="Q101" s="148"/>
      <c r="R101" s="20"/>
    </row>
    <row r="102" spans="2:18" x14ac:dyDescent="0.3">
      <c r="B102" s="40" t="s">
        <v>34</v>
      </c>
      <c r="C102" s="40"/>
      <c r="D102" s="21" t="s">
        <v>7</v>
      </c>
      <c r="E102" s="30">
        <f>E15+E35</f>
        <v>0</v>
      </c>
      <c r="F102" s="30">
        <f t="shared" ref="F102:L102" si="34">F15+F35</f>
        <v>0</v>
      </c>
      <c r="G102" s="30">
        <f t="shared" si="34"/>
        <v>0</v>
      </c>
      <c r="H102" s="200">
        <f t="shared" si="34"/>
        <v>0</v>
      </c>
      <c r="I102" s="30">
        <f t="shared" si="34"/>
        <v>0</v>
      </c>
      <c r="J102" s="30">
        <f t="shared" si="34"/>
        <v>0</v>
      </c>
      <c r="K102" s="30">
        <f t="shared" si="34"/>
        <v>0</v>
      </c>
      <c r="L102" s="30">
        <f t="shared" si="34"/>
        <v>0</v>
      </c>
      <c r="M102" s="167"/>
      <c r="N102" s="167"/>
      <c r="O102" s="167"/>
      <c r="P102" s="167"/>
      <c r="Q102" s="167"/>
      <c r="R102" s="20">
        <f>SUM(E102:L102)</f>
        <v>0</v>
      </c>
    </row>
    <row r="103" spans="2:18" ht="4.5" customHeight="1" x14ac:dyDescent="0.3">
      <c r="B103" s="2"/>
      <c r="C103" s="2"/>
      <c r="D103" s="6"/>
      <c r="E103" s="13"/>
      <c r="F103" s="13"/>
      <c r="G103" s="13"/>
      <c r="H103" s="198"/>
      <c r="I103" s="13"/>
      <c r="J103" s="13"/>
      <c r="K103" s="13"/>
      <c r="L103" s="13"/>
      <c r="M103" s="148"/>
      <c r="N103" s="148"/>
      <c r="O103" s="148"/>
      <c r="P103" s="148"/>
      <c r="Q103" s="148"/>
      <c r="R103" s="13"/>
    </row>
    <row r="104" spans="2:18" x14ac:dyDescent="0.3">
      <c r="B104" s="40" t="s">
        <v>35</v>
      </c>
      <c r="C104" s="40"/>
      <c r="D104" s="21" t="s">
        <v>7</v>
      </c>
      <c r="E104" s="30">
        <f>E19+E39</f>
        <v>0</v>
      </c>
      <c r="F104" s="30">
        <f t="shared" ref="F104:L104" si="35">F19+F39</f>
        <v>0</v>
      </c>
      <c r="G104" s="30">
        <f t="shared" si="35"/>
        <v>0</v>
      </c>
      <c r="H104" s="200">
        <f t="shared" si="35"/>
        <v>0</v>
      </c>
      <c r="I104" s="30">
        <f t="shared" si="35"/>
        <v>0</v>
      </c>
      <c r="J104" s="30">
        <f t="shared" si="35"/>
        <v>0</v>
      </c>
      <c r="K104" s="30">
        <f t="shared" si="35"/>
        <v>0</v>
      </c>
      <c r="L104" s="30">
        <f t="shared" si="35"/>
        <v>0</v>
      </c>
      <c r="M104" s="167"/>
      <c r="N104" s="167"/>
      <c r="O104" s="167"/>
      <c r="P104" s="167"/>
      <c r="Q104" s="167"/>
      <c r="R104" s="20">
        <f>SUM(E104:L104)</f>
        <v>0</v>
      </c>
    </row>
    <row r="105" spans="2:18" ht="4.5" customHeight="1" x14ac:dyDescent="0.3">
      <c r="B105" s="2"/>
      <c r="C105" s="2"/>
      <c r="D105" s="6"/>
      <c r="E105" s="13"/>
      <c r="F105" s="13"/>
      <c r="G105" s="13"/>
      <c r="H105" s="198"/>
      <c r="I105" s="13"/>
      <c r="J105" s="13"/>
      <c r="K105" s="13"/>
      <c r="L105" s="13"/>
      <c r="M105" s="148"/>
      <c r="N105" s="148"/>
      <c r="O105" s="148"/>
      <c r="P105" s="148"/>
      <c r="Q105" s="148"/>
      <c r="R105" s="13"/>
    </row>
    <row r="106" spans="2:18" x14ac:dyDescent="0.3">
      <c r="B106" s="53" t="s">
        <v>36</v>
      </c>
      <c r="C106" s="52"/>
      <c r="D106" s="21" t="s">
        <v>7</v>
      </c>
      <c r="E106" s="30">
        <f>E21+E41</f>
        <v>0</v>
      </c>
      <c r="F106" s="30">
        <f t="shared" ref="F106:L106" si="36">F21+F41</f>
        <v>0</v>
      </c>
      <c r="G106" s="30">
        <f t="shared" si="36"/>
        <v>0</v>
      </c>
      <c r="H106" s="200">
        <f t="shared" si="36"/>
        <v>0</v>
      </c>
      <c r="I106" s="30">
        <f t="shared" si="36"/>
        <v>0</v>
      </c>
      <c r="J106" s="30">
        <f t="shared" si="36"/>
        <v>0</v>
      </c>
      <c r="K106" s="30">
        <f t="shared" si="36"/>
        <v>0</v>
      </c>
      <c r="L106" s="30">
        <f t="shared" si="36"/>
        <v>0</v>
      </c>
      <c r="M106" s="167"/>
      <c r="N106" s="167"/>
      <c r="O106" s="167"/>
      <c r="P106" s="167"/>
      <c r="Q106" s="167"/>
      <c r="R106" s="20">
        <f>SUM(E106:L106)</f>
        <v>0</v>
      </c>
    </row>
    <row r="107" spans="2:18" ht="4.5" customHeight="1" x14ac:dyDescent="0.3">
      <c r="B107" s="2"/>
      <c r="C107" s="2"/>
      <c r="D107" s="6"/>
      <c r="E107" s="13"/>
      <c r="F107" s="13"/>
      <c r="G107" s="13"/>
      <c r="H107" s="198"/>
      <c r="I107" s="13"/>
      <c r="J107" s="13"/>
      <c r="K107" s="13"/>
      <c r="L107" s="13"/>
      <c r="M107" s="148"/>
      <c r="N107" s="148"/>
      <c r="O107" s="148"/>
      <c r="P107" s="148"/>
      <c r="Q107" s="148"/>
      <c r="R107" s="20"/>
    </row>
    <row r="108" spans="2:18" x14ac:dyDescent="0.3">
      <c r="B108" s="53" t="s">
        <v>37</v>
      </c>
      <c r="C108" s="52"/>
      <c r="D108" s="21" t="s">
        <v>7</v>
      </c>
      <c r="E108" s="30">
        <f>E23+E43</f>
        <v>0</v>
      </c>
      <c r="F108" s="30">
        <f t="shared" ref="F108:L108" si="37">F23+F43</f>
        <v>0</v>
      </c>
      <c r="G108" s="30">
        <f t="shared" si="37"/>
        <v>0</v>
      </c>
      <c r="H108" s="200">
        <f t="shared" si="37"/>
        <v>0</v>
      </c>
      <c r="I108" s="30">
        <f t="shared" si="37"/>
        <v>0</v>
      </c>
      <c r="J108" s="30">
        <f t="shared" si="37"/>
        <v>0</v>
      </c>
      <c r="K108" s="30">
        <f t="shared" si="37"/>
        <v>0</v>
      </c>
      <c r="L108" s="30">
        <f t="shared" si="37"/>
        <v>0</v>
      </c>
      <c r="M108" s="167"/>
      <c r="N108" s="167"/>
      <c r="O108" s="167"/>
      <c r="P108" s="167"/>
      <c r="Q108" s="167"/>
      <c r="R108" s="20">
        <f>SUM(E108:L108)</f>
        <v>0</v>
      </c>
    </row>
    <row r="109" spans="2:18" ht="4.5" customHeight="1" x14ac:dyDescent="0.3">
      <c r="B109" s="2"/>
      <c r="C109" s="2"/>
      <c r="D109" s="6"/>
      <c r="E109" s="13"/>
      <c r="F109" s="13"/>
      <c r="G109" s="13"/>
      <c r="H109" s="198"/>
      <c r="I109" s="13"/>
      <c r="J109" s="13"/>
      <c r="K109" s="13"/>
      <c r="L109" s="13"/>
      <c r="M109" s="148"/>
      <c r="N109" s="148"/>
      <c r="O109" s="148"/>
      <c r="P109" s="148"/>
      <c r="Q109" s="148"/>
      <c r="R109" s="20"/>
    </row>
    <row r="110" spans="2:18" x14ac:dyDescent="0.3">
      <c r="B110" s="53" t="s">
        <v>40</v>
      </c>
      <c r="C110" s="52"/>
      <c r="D110" s="21" t="s">
        <v>7</v>
      </c>
      <c r="E110" s="30">
        <f>E25+E45</f>
        <v>0</v>
      </c>
      <c r="F110" s="30">
        <f t="shared" ref="F110:L110" si="38">F25+F45</f>
        <v>0</v>
      </c>
      <c r="G110" s="30">
        <f t="shared" si="38"/>
        <v>0</v>
      </c>
      <c r="H110" s="200">
        <f t="shared" si="38"/>
        <v>0</v>
      </c>
      <c r="I110" s="30">
        <f t="shared" si="38"/>
        <v>0</v>
      </c>
      <c r="J110" s="30">
        <f t="shared" si="38"/>
        <v>0</v>
      </c>
      <c r="K110" s="30">
        <f t="shared" si="38"/>
        <v>0</v>
      </c>
      <c r="L110" s="30">
        <f t="shared" si="38"/>
        <v>0</v>
      </c>
      <c r="M110" s="167"/>
      <c r="N110" s="167"/>
      <c r="O110" s="167"/>
      <c r="P110" s="167"/>
      <c r="Q110" s="167"/>
      <c r="R110" s="20">
        <f>SUM(E110:L110)</f>
        <v>0</v>
      </c>
    </row>
    <row r="111" spans="2:18" ht="4.5" customHeight="1" x14ac:dyDescent="0.3">
      <c r="B111" s="2"/>
      <c r="C111" s="2"/>
      <c r="D111" s="6"/>
      <c r="E111" s="13"/>
      <c r="F111" s="13"/>
      <c r="G111" s="13"/>
      <c r="H111" s="198"/>
      <c r="I111" s="13"/>
      <c r="J111" s="13"/>
      <c r="K111" s="13"/>
      <c r="L111" s="13"/>
      <c r="M111" s="148"/>
      <c r="N111" s="148"/>
      <c r="O111" s="148"/>
      <c r="P111" s="148"/>
      <c r="Q111" s="148"/>
      <c r="R111" s="13"/>
    </row>
    <row r="112" spans="2:18" x14ac:dyDescent="0.3">
      <c r="B112" s="53" t="s">
        <v>5</v>
      </c>
      <c r="C112" s="52"/>
      <c r="D112" s="21" t="s">
        <v>7</v>
      </c>
      <c r="E112" s="30">
        <f>E27+E47</f>
        <v>0</v>
      </c>
      <c r="F112" s="30">
        <f t="shared" ref="F112:L112" si="39">F27+F47</f>
        <v>0</v>
      </c>
      <c r="G112" s="30">
        <f t="shared" si="39"/>
        <v>0</v>
      </c>
      <c r="H112" s="200">
        <f t="shared" si="39"/>
        <v>0</v>
      </c>
      <c r="I112" s="30">
        <f t="shared" si="39"/>
        <v>0</v>
      </c>
      <c r="J112" s="30">
        <f t="shared" si="39"/>
        <v>0</v>
      </c>
      <c r="K112" s="30">
        <f t="shared" si="39"/>
        <v>0</v>
      </c>
      <c r="L112" s="30">
        <f t="shared" si="39"/>
        <v>0</v>
      </c>
      <c r="M112" s="167"/>
      <c r="N112" s="167"/>
      <c r="O112" s="167"/>
      <c r="P112" s="167"/>
      <c r="Q112" s="167"/>
      <c r="R112" s="20">
        <f>SUM(E112:L112)</f>
        <v>0</v>
      </c>
    </row>
    <row r="113" ht="4.5" customHeight="1" x14ac:dyDescent="0.3"/>
  </sheetData>
  <mergeCells count="1">
    <mergeCell ref="E6:H6"/>
  </mergeCells>
  <conditionalFormatting sqref="B3:B5">
    <cfRule type="expression" dxfId="104" priority="65">
      <formula>OR($B$5="",$B$5="Project X")</formula>
    </cfRule>
  </conditionalFormatting>
  <conditionalFormatting sqref="D78:D80">
    <cfRule type="expression" dxfId="103" priority="48">
      <formula>D78=""</formula>
    </cfRule>
  </conditionalFormatting>
  <conditionalFormatting sqref="E69:Q69">
    <cfRule type="expression" dxfId="102" priority="49">
      <formula>E69=""</formula>
    </cfRule>
  </conditionalFormatting>
  <conditionalFormatting sqref="B1:C1">
    <cfRule type="expression" dxfId="101" priority="47">
      <formula>OR($B$5="",$B$5="Project X")</formula>
    </cfRule>
  </conditionalFormatting>
  <conditionalFormatting sqref="E110:Q110">
    <cfRule type="expression" dxfId="100" priority="46">
      <formula>E110=""</formula>
    </cfRule>
  </conditionalFormatting>
  <conditionalFormatting sqref="E100:Q100">
    <cfRule type="expression" dxfId="99" priority="45">
      <formula>E100=""</formula>
    </cfRule>
  </conditionalFormatting>
  <conditionalFormatting sqref="E106:Q106">
    <cfRule type="expression" dxfId="98" priority="44">
      <formula>E106=""</formula>
    </cfRule>
  </conditionalFormatting>
  <conditionalFormatting sqref="E108:Q108">
    <cfRule type="expression" dxfId="97" priority="43">
      <formula>E108=""</formula>
    </cfRule>
  </conditionalFormatting>
  <conditionalFormatting sqref="E102:Q102">
    <cfRule type="expression" dxfId="96" priority="42">
      <formula>E102=""</formula>
    </cfRule>
  </conditionalFormatting>
  <conditionalFormatting sqref="E104:Q104">
    <cfRule type="expression" dxfId="95" priority="41">
      <formula>E104=""</formula>
    </cfRule>
  </conditionalFormatting>
  <conditionalFormatting sqref="E112:Q112">
    <cfRule type="expression" dxfId="94" priority="40">
      <formula>E112=""</formula>
    </cfRule>
  </conditionalFormatting>
  <conditionalFormatting sqref="U2">
    <cfRule type="expression" dxfId="93" priority="39">
      <formula>OR($B$5="",$B$5="Project X")</formula>
    </cfRule>
  </conditionalFormatting>
  <conditionalFormatting sqref="U2:Y2 U3:W5 Y3:Y5">
    <cfRule type="expression" dxfId="92" priority="38">
      <formula>OR($B$5="",$B$5="Project X")</formula>
    </cfRule>
  </conditionalFormatting>
  <conditionalFormatting sqref="E25:Q25">
    <cfRule type="expression" dxfId="90" priority="34">
      <formula>E25=""</formula>
    </cfRule>
  </conditionalFormatting>
  <conditionalFormatting sqref="E11:Q11">
    <cfRule type="expression" dxfId="89" priority="33">
      <formula>E11=""</formula>
    </cfRule>
  </conditionalFormatting>
  <conditionalFormatting sqref="E21:Q21">
    <cfRule type="expression" dxfId="44" priority="32">
      <formula>E21=""</formula>
    </cfRule>
  </conditionalFormatting>
  <conditionalFormatting sqref="E23:Q23">
    <cfRule type="expression" dxfId="88" priority="31">
      <formula>E23=""</formula>
    </cfRule>
  </conditionalFormatting>
  <conditionalFormatting sqref="E13:Q13">
    <cfRule type="expression" dxfId="87" priority="29">
      <formula>E13=""</formula>
    </cfRule>
  </conditionalFormatting>
  <conditionalFormatting sqref="E31:Q31">
    <cfRule type="expression" dxfId="86" priority="25">
      <formula>E31=""</formula>
    </cfRule>
  </conditionalFormatting>
  <conditionalFormatting sqref="E43:Q43">
    <cfRule type="expression" dxfId="84" priority="22">
      <formula>E43=""</formula>
    </cfRule>
  </conditionalFormatting>
  <conditionalFormatting sqref="E45:Q45">
    <cfRule type="expression" dxfId="83" priority="21">
      <formula>E45=""</formula>
    </cfRule>
  </conditionalFormatting>
  <conditionalFormatting sqref="E70:Q71">
    <cfRule type="expression" dxfId="82" priority="18">
      <formula>E70=""</formula>
    </cfRule>
  </conditionalFormatting>
  <conditionalFormatting sqref="E72:Q75">
    <cfRule type="expression" dxfId="81" priority="15">
      <formula>E72=""</formula>
    </cfRule>
  </conditionalFormatting>
  <conditionalFormatting sqref="E33:Q33">
    <cfRule type="expression" dxfId="80" priority="14">
      <formula>E33=""</formula>
    </cfRule>
  </conditionalFormatting>
  <conditionalFormatting sqref="E41:Q41">
    <cfRule type="expression" dxfId="79" priority="12">
      <formula>E41=""</formula>
    </cfRule>
  </conditionalFormatting>
  <conditionalFormatting sqref="E19:Q19">
    <cfRule type="expression" dxfId="43" priority="6">
      <formula>E19=""</formula>
    </cfRule>
  </conditionalFormatting>
  <conditionalFormatting sqref="E17:Q17">
    <cfRule type="expression" dxfId="41" priority="5">
      <formula>E17=""</formula>
    </cfRule>
  </conditionalFormatting>
  <conditionalFormatting sqref="E15:Q15">
    <cfRule type="expression" dxfId="39" priority="4">
      <formula>E15=""</formula>
    </cfRule>
  </conditionalFormatting>
  <conditionalFormatting sqref="E35:Q35">
    <cfRule type="expression" dxfId="36" priority="3">
      <formula>E35=""</formula>
    </cfRule>
  </conditionalFormatting>
  <conditionalFormatting sqref="E37:Q37">
    <cfRule type="expression" dxfId="34" priority="2">
      <formula>E37=""</formula>
    </cfRule>
  </conditionalFormatting>
  <conditionalFormatting sqref="E39:Q39">
    <cfRule type="expression" dxfId="32" priority="1">
      <formula>E39=""</formula>
    </cfRule>
  </conditionalFormatting>
  <pageMargins left="0.25" right="0.25" top="0.75" bottom="0.75" header="0.3" footer="0.3"/>
  <pageSetup paperSize="8" scale="50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13"/>
  <sheetViews>
    <sheetView showGridLines="0" zoomScale="70" zoomScaleNormal="70" workbookViewId="0">
      <pane xSplit="4" ySplit="8" topLeftCell="K9" activePane="bottomRight" state="frozen"/>
      <selection pane="topRight" activeCell="E1" sqref="E1"/>
      <selection pane="bottomLeft" activeCell="A9" sqref="A9"/>
      <selection pane="bottomRight" activeCell="C9" sqref="C9"/>
    </sheetView>
  </sheetViews>
  <sheetFormatPr baseColWidth="10" defaultColWidth="11.44140625" defaultRowHeight="14.4" outlineLevelRow="1" x14ac:dyDescent="0.3"/>
  <cols>
    <col min="1" max="1" width="4.5546875" bestFit="1" customWidth="1"/>
    <col min="2" max="2" width="13.21875" customWidth="1"/>
    <col min="3" max="3" width="68.77734375" customWidth="1"/>
    <col min="4" max="4" width="5.77734375" customWidth="1"/>
    <col min="5" max="8" width="14" customWidth="1"/>
    <col min="9" max="9" width="15.88671875" customWidth="1"/>
    <col min="10" max="18" width="14" customWidth="1"/>
    <col min="19" max="19" width="1.21875" customWidth="1"/>
    <col min="20" max="20" width="5.21875" customWidth="1"/>
  </cols>
  <sheetData>
    <row r="1" spans="2:28" s="71" customFormat="1" ht="24" customHeight="1" x14ac:dyDescent="0.35">
      <c r="B1" s="79" t="s">
        <v>71</v>
      </c>
      <c r="C1" s="79"/>
      <c r="E1" s="72"/>
      <c r="F1" s="72"/>
      <c r="H1" s="73"/>
      <c r="I1" s="73"/>
      <c r="J1" s="73"/>
      <c r="K1" s="73"/>
      <c r="L1" s="72"/>
      <c r="M1" s="72"/>
      <c r="N1" s="72"/>
      <c r="O1" s="72"/>
      <c r="P1" s="72"/>
      <c r="Q1" s="72"/>
    </row>
    <row r="2" spans="2:28" x14ac:dyDescent="0.3">
      <c r="E2" s="1"/>
      <c r="F2" s="1"/>
      <c r="H2" s="54"/>
      <c r="I2" s="54"/>
      <c r="J2" s="54"/>
      <c r="K2" s="54"/>
      <c r="L2" s="1"/>
      <c r="M2" s="1"/>
      <c r="N2" s="1"/>
      <c r="O2" s="1"/>
      <c r="P2" s="1"/>
      <c r="Q2" s="1"/>
    </row>
    <row r="3" spans="2:28" s="71" customFormat="1" ht="24" customHeight="1" x14ac:dyDescent="0.35">
      <c r="B3" s="75" t="s">
        <v>21</v>
      </c>
      <c r="C3" s="74"/>
      <c r="E3" s="72"/>
      <c r="F3" s="72"/>
      <c r="H3" s="73"/>
      <c r="I3" s="73"/>
      <c r="J3" s="73"/>
      <c r="K3" s="73"/>
      <c r="L3" s="72"/>
      <c r="M3" s="72"/>
      <c r="N3" s="72"/>
      <c r="O3" s="72"/>
      <c r="P3" s="72"/>
      <c r="Q3" s="72"/>
    </row>
    <row r="4" spans="2:28" s="71" customFormat="1" ht="24" customHeight="1" x14ac:dyDescent="0.35">
      <c r="B4" s="89" t="s">
        <v>22</v>
      </c>
      <c r="C4" s="158"/>
      <c r="E4" s="72"/>
      <c r="F4" s="72"/>
      <c r="H4" s="73"/>
      <c r="I4" s="73"/>
      <c r="J4" s="73"/>
      <c r="K4" s="73"/>
      <c r="L4" s="72"/>
      <c r="M4" s="72"/>
      <c r="N4" s="72"/>
      <c r="O4" s="72"/>
      <c r="P4" s="72"/>
      <c r="Q4" s="72"/>
    </row>
    <row r="5" spans="2:28" s="71" customFormat="1" ht="24" customHeight="1" x14ac:dyDescent="0.35">
      <c r="B5" s="75" t="s">
        <v>23</v>
      </c>
      <c r="C5" s="159"/>
      <c r="E5" s="74" t="s">
        <v>10</v>
      </c>
      <c r="F5" s="74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7" spans="2:28" ht="18" x14ac:dyDescent="0.3">
      <c r="B7" s="2"/>
      <c r="C7" s="2"/>
      <c r="D7" s="21" t="s">
        <v>9</v>
      </c>
      <c r="E7" s="24">
        <v>2017</v>
      </c>
      <c r="F7" s="24">
        <v>2018</v>
      </c>
      <c r="G7" s="24">
        <v>2019</v>
      </c>
      <c r="H7" s="24">
        <v>2020</v>
      </c>
      <c r="I7" s="24">
        <v>2021</v>
      </c>
      <c r="J7" s="24">
        <v>2022</v>
      </c>
      <c r="K7" s="24">
        <v>2023</v>
      </c>
      <c r="L7" s="24">
        <v>2024</v>
      </c>
      <c r="M7" s="24">
        <v>2025</v>
      </c>
      <c r="N7" s="24">
        <v>2026</v>
      </c>
      <c r="O7" s="24">
        <v>2027</v>
      </c>
      <c r="P7" s="24">
        <v>2028</v>
      </c>
      <c r="Q7" s="24" t="s">
        <v>82</v>
      </c>
      <c r="R7" s="23" t="s">
        <v>8</v>
      </c>
      <c r="U7" s="96" t="s">
        <v>68</v>
      </c>
      <c r="X7" s="7"/>
      <c r="Y7" s="7"/>
      <c r="Z7" s="1"/>
      <c r="AA7" s="1"/>
    </row>
    <row r="8" spans="2:28" ht="4.5" customHeight="1" x14ac:dyDescent="0.3">
      <c r="B8" s="2"/>
      <c r="C8" s="2"/>
      <c r="D8" s="6"/>
      <c r="E8" s="13"/>
      <c r="F8" s="13"/>
      <c r="G8" s="13"/>
      <c r="H8" s="13"/>
      <c r="I8" s="13"/>
      <c r="J8" s="13"/>
      <c r="K8" s="13"/>
      <c r="L8" s="13"/>
      <c r="M8" s="148"/>
      <c r="N8" s="148"/>
      <c r="O8" s="148"/>
      <c r="P8" s="148"/>
      <c r="Q8" s="148"/>
      <c r="R8" s="13"/>
      <c r="U8" s="1"/>
      <c r="V8" s="1"/>
      <c r="W8" s="1"/>
      <c r="X8" s="1"/>
      <c r="Y8" s="1"/>
      <c r="Z8" s="1"/>
      <c r="AA8" s="1"/>
      <c r="AB8" s="1"/>
    </row>
    <row r="9" spans="2:28" ht="17.25" customHeight="1" x14ac:dyDescent="0.3">
      <c r="B9" s="108" t="s">
        <v>57</v>
      </c>
      <c r="C9" s="109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1"/>
      <c r="S9" s="4"/>
      <c r="U9" s="1"/>
      <c r="V9" s="1"/>
      <c r="W9" s="1"/>
      <c r="X9" s="1"/>
      <c r="Y9" s="1"/>
      <c r="Z9" s="1"/>
      <c r="AA9" s="1"/>
      <c r="AB9" s="1"/>
    </row>
    <row r="10" spans="2:28" ht="4.5" customHeight="1" outlineLevel="1" x14ac:dyDescent="0.3">
      <c r="B10" s="2"/>
      <c r="C10" s="2"/>
      <c r="D10" s="6"/>
      <c r="E10" s="13"/>
      <c r="F10" s="13"/>
      <c r="G10" s="13"/>
      <c r="H10" s="13"/>
      <c r="I10" s="13"/>
      <c r="J10" s="13"/>
      <c r="K10" s="13"/>
      <c r="L10" s="13"/>
      <c r="M10" s="148"/>
      <c r="N10" s="148"/>
      <c r="O10" s="148"/>
      <c r="P10" s="148"/>
      <c r="Q10" s="148"/>
      <c r="R10" s="13"/>
      <c r="U10" s="1"/>
      <c r="V10" s="1"/>
      <c r="W10" s="1"/>
      <c r="X10" s="1"/>
      <c r="Y10" s="1"/>
      <c r="Z10" s="1"/>
      <c r="AA10" s="1"/>
      <c r="AB10" s="1"/>
    </row>
    <row r="11" spans="2:28" ht="17.25" customHeight="1" x14ac:dyDescent="0.3">
      <c r="B11" s="53" t="s">
        <v>14</v>
      </c>
      <c r="C11" s="53"/>
      <c r="D11" s="21" t="s">
        <v>7</v>
      </c>
      <c r="E11" s="106"/>
      <c r="F11" s="106"/>
      <c r="G11" s="106"/>
      <c r="H11" s="106"/>
      <c r="I11" s="106"/>
      <c r="J11" s="106"/>
      <c r="K11" s="106"/>
      <c r="L11" s="106"/>
      <c r="M11" s="155"/>
      <c r="N11" s="155"/>
      <c r="O11" s="155"/>
      <c r="P11" s="155"/>
      <c r="Q11" s="155"/>
      <c r="R11" s="20">
        <f>SUM(E11:L11)</f>
        <v>0</v>
      </c>
      <c r="S11" s="4"/>
      <c r="U11" s="1"/>
    </row>
    <row r="12" spans="2:28" ht="4.5" customHeight="1" outlineLevel="1" x14ac:dyDescent="0.3">
      <c r="B12" s="2"/>
      <c r="C12" s="2"/>
      <c r="D12" s="6"/>
      <c r="E12" s="13"/>
      <c r="F12" s="13"/>
      <c r="G12" s="13"/>
      <c r="H12" s="13"/>
      <c r="I12" s="13"/>
      <c r="J12" s="13"/>
      <c r="K12" s="13"/>
      <c r="L12" s="13"/>
      <c r="M12" s="148"/>
      <c r="N12" s="148"/>
      <c r="O12" s="148"/>
      <c r="P12" s="148"/>
      <c r="Q12" s="148"/>
      <c r="R12" s="107"/>
      <c r="U12" s="1"/>
      <c r="V12" s="1"/>
      <c r="W12" s="1"/>
      <c r="X12" s="1"/>
      <c r="Y12" s="1"/>
      <c r="Z12" s="1"/>
      <c r="AA12" s="1"/>
      <c r="AB12" s="1"/>
    </row>
    <row r="13" spans="2:28" ht="17.25" customHeight="1" x14ac:dyDescent="0.3">
      <c r="B13" s="53" t="s">
        <v>26</v>
      </c>
      <c r="C13" s="53"/>
      <c r="D13" s="21" t="s">
        <v>7</v>
      </c>
      <c r="E13" s="106"/>
      <c r="F13" s="106"/>
      <c r="G13" s="106"/>
      <c r="H13" s="106"/>
      <c r="I13" s="106"/>
      <c r="J13" s="106"/>
      <c r="K13" s="106"/>
      <c r="L13" s="106"/>
      <c r="M13" s="155"/>
      <c r="N13" s="155"/>
      <c r="O13" s="155"/>
      <c r="P13" s="155"/>
      <c r="Q13" s="155"/>
      <c r="R13" s="20">
        <f>SUM(E13:L13)</f>
        <v>0</v>
      </c>
    </row>
    <row r="14" spans="2:28" ht="4.5" customHeight="1" outlineLevel="1" x14ac:dyDescent="0.3">
      <c r="B14" s="2"/>
      <c r="C14" s="2"/>
      <c r="D14" s="6"/>
      <c r="E14" s="13"/>
      <c r="F14" s="13"/>
      <c r="G14" s="13"/>
      <c r="H14" s="13"/>
      <c r="I14" s="13"/>
      <c r="J14" s="13"/>
      <c r="K14" s="13"/>
      <c r="L14" s="13"/>
      <c r="M14" s="148"/>
      <c r="N14" s="148"/>
      <c r="O14" s="148"/>
      <c r="P14" s="148"/>
      <c r="Q14" s="148"/>
      <c r="R14" s="13"/>
      <c r="U14" s="1"/>
      <c r="V14" s="1"/>
      <c r="W14" s="1"/>
      <c r="X14" s="1"/>
      <c r="Y14" s="1"/>
      <c r="Z14" s="1"/>
      <c r="AA14" s="1"/>
      <c r="AB14" s="1"/>
    </row>
    <row r="15" spans="2:28" ht="17.25" customHeight="1" x14ac:dyDescent="0.3">
      <c r="B15" s="40" t="s">
        <v>27</v>
      </c>
      <c r="C15" s="40"/>
      <c r="D15" s="21" t="s">
        <v>7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49"/>
    </row>
    <row r="16" spans="2:28" ht="4.5" customHeight="1" outlineLevel="1" x14ac:dyDescent="0.3">
      <c r="B16" s="2"/>
      <c r="C16" s="2"/>
      <c r="D16" s="6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U16" s="1"/>
      <c r="V16" s="1"/>
      <c r="W16" s="1"/>
      <c r="X16" s="1"/>
      <c r="Y16" s="1"/>
      <c r="Z16" s="1"/>
      <c r="AA16" s="1"/>
      <c r="AB16" s="1"/>
    </row>
    <row r="17" spans="2:28" ht="17.25" customHeight="1" x14ac:dyDescent="0.3">
      <c r="B17" s="53" t="s">
        <v>60</v>
      </c>
      <c r="C17" s="53"/>
      <c r="D17" s="21" t="s">
        <v>7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49">
        <f>SUM(E17:L17)</f>
        <v>0</v>
      </c>
    </row>
    <row r="18" spans="2:28" ht="4.5" customHeight="1" outlineLevel="1" x14ac:dyDescent="0.3">
      <c r="B18" s="2"/>
      <c r="C18" s="2"/>
      <c r="D18" s="6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U18" s="1"/>
      <c r="V18" s="1"/>
      <c r="W18" s="1"/>
      <c r="X18" s="1"/>
      <c r="Y18" s="1"/>
      <c r="Z18" s="1"/>
      <c r="AA18" s="1"/>
      <c r="AB18" s="1"/>
    </row>
    <row r="19" spans="2:28" ht="17.25" customHeight="1" x14ac:dyDescent="0.3">
      <c r="B19" s="40" t="s">
        <v>15</v>
      </c>
      <c r="C19" s="40"/>
      <c r="D19" s="21" t="s">
        <v>7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49"/>
      <c r="S19" s="4"/>
      <c r="U19" s="1"/>
      <c r="V19" s="1"/>
      <c r="W19" s="1"/>
      <c r="X19" s="1"/>
      <c r="Y19" s="1"/>
      <c r="Z19" s="1"/>
      <c r="AA19" s="1"/>
      <c r="AB19" s="1"/>
    </row>
    <row r="20" spans="2:28" ht="4.5" customHeight="1" outlineLevel="1" x14ac:dyDescent="0.3">
      <c r="B20" s="2"/>
      <c r="C20" s="2"/>
      <c r="D20" s="6"/>
      <c r="E20" s="13"/>
      <c r="F20" s="13"/>
      <c r="G20" s="13"/>
      <c r="H20" s="13"/>
      <c r="I20" s="13"/>
      <c r="J20" s="13"/>
      <c r="K20" s="13"/>
      <c r="L20" s="13"/>
      <c r="M20" s="148"/>
      <c r="N20" s="148"/>
      <c r="O20" s="148"/>
      <c r="P20" s="148"/>
      <c r="Q20" s="148"/>
      <c r="R20" s="13"/>
      <c r="U20" s="1"/>
      <c r="V20" s="1"/>
      <c r="W20" s="1"/>
      <c r="X20" s="1"/>
      <c r="Y20" s="1"/>
      <c r="Z20" s="1"/>
      <c r="AA20" s="1"/>
      <c r="AB20" s="1"/>
    </row>
    <row r="21" spans="2:28" ht="17.25" customHeight="1" x14ac:dyDescent="0.3">
      <c r="B21" s="53" t="s">
        <v>31</v>
      </c>
      <c r="C21" s="53"/>
      <c r="D21" s="21" t="s">
        <v>7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20">
        <f>SUM(E21:L21)</f>
        <v>0</v>
      </c>
      <c r="S21" s="4"/>
      <c r="U21" s="1"/>
      <c r="V21" s="1"/>
      <c r="W21" s="1"/>
      <c r="X21" s="1"/>
      <c r="Y21" s="1"/>
      <c r="Z21" s="1"/>
      <c r="AA21" s="1"/>
      <c r="AB21" s="1"/>
    </row>
    <row r="22" spans="2:28" ht="4.5" customHeight="1" outlineLevel="1" x14ac:dyDescent="0.3">
      <c r="B22" s="2"/>
      <c r="C22" s="2"/>
      <c r="D22" s="6"/>
      <c r="E22" s="13"/>
      <c r="F22" s="13"/>
      <c r="G22" s="13"/>
      <c r="H22" s="13"/>
      <c r="I22" s="13"/>
      <c r="J22" s="13"/>
      <c r="K22" s="13"/>
      <c r="L22" s="13"/>
      <c r="M22" s="148"/>
      <c r="N22" s="148"/>
      <c r="O22" s="148"/>
      <c r="P22" s="148"/>
      <c r="Q22" s="148"/>
      <c r="R22" s="107"/>
      <c r="U22" s="1"/>
      <c r="V22" s="1"/>
      <c r="W22" s="1"/>
      <c r="X22" s="1"/>
      <c r="Y22" s="1"/>
      <c r="Z22" s="1"/>
      <c r="AA22" s="1"/>
      <c r="AB22" s="1"/>
    </row>
    <row r="23" spans="2:28" ht="17.25" customHeight="1" x14ac:dyDescent="0.3">
      <c r="B23" s="53" t="s">
        <v>59</v>
      </c>
      <c r="C23" s="53"/>
      <c r="D23" s="21" t="s">
        <v>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20">
        <f>SUM(E23:L23)</f>
        <v>0</v>
      </c>
      <c r="S23" s="4"/>
      <c r="U23" s="1"/>
    </row>
    <row r="24" spans="2:28" ht="4.5" customHeight="1" outlineLevel="1" x14ac:dyDescent="0.3">
      <c r="B24" s="2"/>
      <c r="C24" s="2"/>
      <c r="D24" s="6"/>
      <c r="E24" s="13"/>
      <c r="F24" s="13"/>
      <c r="G24" s="13"/>
      <c r="H24" s="13"/>
      <c r="I24" s="13"/>
      <c r="J24" s="13"/>
      <c r="K24" s="13"/>
      <c r="L24" s="13"/>
      <c r="M24" s="148"/>
      <c r="N24" s="148"/>
      <c r="O24" s="148"/>
      <c r="P24" s="148"/>
      <c r="Q24" s="148"/>
      <c r="R24" s="107"/>
      <c r="U24" s="1"/>
      <c r="V24" s="1"/>
      <c r="W24" s="1"/>
      <c r="X24" s="1"/>
      <c r="Y24" s="1"/>
      <c r="Z24" s="1"/>
      <c r="AA24" s="1"/>
      <c r="AB24" s="1"/>
    </row>
    <row r="25" spans="2:28" ht="17.25" customHeight="1" x14ac:dyDescent="0.3">
      <c r="B25" s="53" t="s">
        <v>58</v>
      </c>
      <c r="C25" s="53"/>
      <c r="D25" s="21" t="s">
        <v>7</v>
      </c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20">
        <f t="shared" ref="R25" si="0">SUM(E25:L25)</f>
        <v>0</v>
      </c>
      <c r="S25" s="4"/>
      <c r="U25" s="1"/>
    </row>
    <row r="26" spans="2:28" ht="4.5" customHeight="1" outlineLevel="1" x14ac:dyDescent="0.3">
      <c r="B26" s="2"/>
      <c r="C26" s="2"/>
      <c r="D26" s="6"/>
      <c r="E26" s="13"/>
      <c r="F26" s="13"/>
      <c r="G26" s="13"/>
      <c r="H26" s="13"/>
      <c r="I26" s="13"/>
      <c r="J26" s="13"/>
      <c r="K26" s="13"/>
      <c r="L26" s="13"/>
      <c r="M26" s="148"/>
      <c r="N26" s="148"/>
      <c r="O26" s="148"/>
      <c r="P26" s="148"/>
      <c r="Q26" s="148"/>
      <c r="R26" s="13"/>
      <c r="U26" s="1"/>
      <c r="V26" s="1"/>
      <c r="W26" s="1"/>
      <c r="X26" s="1"/>
      <c r="Y26" s="1"/>
      <c r="Z26" s="1"/>
      <c r="AA26" s="1"/>
      <c r="AB26" s="1"/>
    </row>
    <row r="27" spans="2:28" ht="17.25" customHeight="1" x14ac:dyDescent="0.3">
      <c r="B27" s="97" t="s">
        <v>62</v>
      </c>
      <c r="C27" s="97"/>
      <c r="D27" s="98" t="s">
        <v>7</v>
      </c>
      <c r="E27" s="154">
        <f>(E21+E25)*E69</f>
        <v>0</v>
      </c>
      <c r="F27" s="152">
        <f>(F21+F25)*F69</f>
        <v>0</v>
      </c>
      <c r="G27" s="152">
        <f>(G21+G25)*G69</f>
        <v>0</v>
      </c>
      <c r="H27" s="152">
        <f t="shared" ref="H27:L27" si="1">(H21+H25)*H69</f>
        <v>0</v>
      </c>
      <c r="I27" s="152">
        <f t="shared" si="1"/>
        <v>0</v>
      </c>
      <c r="J27" s="152">
        <f t="shared" si="1"/>
        <v>0</v>
      </c>
      <c r="K27" s="152">
        <f t="shared" si="1"/>
        <v>0</v>
      </c>
      <c r="L27" s="152">
        <f t="shared" si="1"/>
        <v>0</v>
      </c>
      <c r="M27" s="152">
        <f t="shared" ref="M27:Q27" si="2">(M21+M25)*M69</f>
        <v>0</v>
      </c>
      <c r="N27" s="152">
        <f t="shared" si="2"/>
        <v>0</v>
      </c>
      <c r="O27" s="152">
        <f t="shared" si="2"/>
        <v>0</v>
      </c>
      <c r="P27" s="152">
        <f t="shared" si="2"/>
        <v>0</v>
      </c>
      <c r="Q27" s="152">
        <f t="shared" si="2"/>
        <v>0</v>
      </c>
      <c r="R27" s="153">
        <f>SUM(E27:L27)</f>
        <v>0</v>
      </c>
      <c r="U27" s="1"/>
      <c r="V27" s="1"/>
      <c r="W27" s="1"/>
      <c r="X27" s="1"/>
      <c r="Y27" s="1"/>
      <c r="Z27" s="1"/>
      <c r="AA27" s="1"/>
      <c r="AB27" s="1"/>
    </row>
    <row r="28" spans="2:28" ht="4.5" customHeight="1" outlineLevel="1" x14ac:dyDescent="0.3">
      <c r="B28" s="2"/>
      <c r="C28" s="2"/>
      <c r="D28" s="6"/>
      <c r="E28" s="13"/>
      <c r="F28" s="13"/>
      <c r="G28" s="13"/>
      <c r="H28" s="13"/>
      <c r="I28" s="13"/>
      <c r="J28" s="13"/>
      <c r="K28" s="13"/>
      <c r="L28" s="13"/>
      <c r="M28" s="148"/>
      <c r="N28" s="148"/>
      <c r="O28" s="148"/>
      <c r="P28" s="148"/>
      <c r="Q28" s="148"/>
      <c r="R28" s="13"/>
      <c r="U28" s="1"/>
      <c r="V28" s="1"/>
      <c r="W28" s="1"/>
      <c r="X28" s="1"/>
      <c r="Y28" s="1"/>
      <c r="Z28" s="1"/>
      <c r="AA28" s="1"/>
      <c r="AB28" s="1"/>
    </row>
    <row r="29" spans="2:28" ht="17.25" customHeight="1" x14ac:dyDescent="0.3">
      <c r="B29" s="112" t="s">
        <v>61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1"/>
      <c r="S29" s="4"/>
      <c r="U29" s="1"/>
      <c r="V29" s="1"/>
      <c r="W29" s="1"/>
      <c r="X29" s="1"/>
      <c r="Y29" s="1"/>
      <c r="Z29" s="1"/>
      <c r="AA29" s="1"/>
      <c r="AB29" s="1"/>
    </row>
    <row r="30" spans="2:28" ht="4.5" customHeight="1" outlineLevel="1" x14ac:dyDescent="0.3">
      <c r="B30" s="2"/>
      <c r="C30" s="2"/>
      <c r="D30" s="6"/>
      <c r="E30" s="13"/>
      <c r="F30" s="13"/>
      <c r="G30" s="13"/>
      <c r="H30" s="13"/>
      <c r="I30" s="13"/>
      <c r="J30" s="13"/>
      <c r="K30" s="13"/>
      <c r="L30" s="13"/>
      <c r="M30" s="148"/>
      <c r="N30" s="148"/>
      <c r="O30" s="148"/>
      <c r="P30" s="148"/>
      <c r="Q30" s="148"/>
      <c r="R30" s="13"/>
      <c r="U30" s="1"/>
      <c r="V30" s="1"/>
      <c r="W30" s="1"/>
      <c r="X30" s="1"/>
      <c r="Y30" s="1"/>
      <c r="Z30" s="1"/>
      <c r="AA30" s="1"/>
      <c r="AB30" s="1"/>
    </row>
    <row r="31" spans="2:28" ht="17.25" customHeight="1" x14ac:dyDescent="0.3">
      <c r="B31" s="53" t="s">
        <v>17</v>
      </c>
      <c r="C31" s="53"/>
      <c r="D31" s="21" t="s">
        <v>7</v>
      </c>
      <c r="E31" s="150"/>
      <c r="F31" s="150"/>
      <c r="G31" s="150"/>
      <c r="H31" s="150"/>
      <c r="I31" s="150"/>
      <c r="J31" s="150"/>
      <c r="K31" s="150"/>
      <c r="L31" s="150"/>
      <c r="M31" s="167"/>
      <c r="N31" s="167"/>
      <c r="O31" s="167"/>
      <c r="P31" s="167"/>
      <c r="Q31" s="167"/>
      <c r="R31" s="149">
        <f>SUM(E31:L31)</f>
        <v>0</v>
      </c>
      <c r="U31" s="1"/>
      <c r="V31" s="1"/>
      <c r="W31" s="1"/>
      <c r="X31" s="1"/>
      <c r="Y31" s="1"/>
      <c r="Z31" s="1"/>
      <c r="AA31" s="1"/>
      <c r="AB31" s="1"/>
    </row>
    <row r="32" spans="2:28" ht="4.5" customHeight="1" x14ac:dyDescent="0.3">
      <c r="B32" s="2"/>
      <c r="C32" s="2"/>
      <c r="D32" s="6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U32" s="1"/>
      <c r="V32" s="1"/>
      <c r="W32" s="1"/>
      <c r="X32" s="1"/>
      <c r="Y32" s="1"/>
      <c r="Z32" s="1"/>
      <c r="AA32" s="1"/>
      <c r="AB32" s="1"/>
    </row>
    <row r="33" spans="2:28" ht="17.25" customHeight="1" x14ac:dyDescent="0.3">
      <c r="B33" s="53" t="s">
        <v>28</v>
      </c>
      <c r="C33" s="53"/>
      <c r="D33" s="21" t="s">
        <v>7</v>
      </c>
      <c r="E33" s="150"/>
      <c r="F33" s="150"/>
      <c r="G33" s="150"/>
      <c r="H33" s="150"/>
      <c r="I33" s="150"/>
      <c r="J33" s="150"/>
      <c r="K33" s="150"/>
      <c r="L33" s="150"/>
      <c r="M33" s="167"/>
      <c r="N33" s="167"/>
      <c r="O33" s="167"/>
      <c r="P33" s="167"/>
      <c r="Q33" s="167"/>
      <c r="R33" s="149">
        <f>SUM(E33:L33)</f>
        <v>0</v>
      </c>
      <c r="S33" s="4"/>
      <c r="U33" s="1"/>
    </row>
    <row r="34" spans="2:28" ht="4.5" customHeight="1" outlineLevel="1" x14ac:dyDescent="0.3">
      <c r="B34" s="2"/>
      <c r="C34" s="2"/>
      <c r="D34" s="6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U34" s="1"/>
      <c r="V34" s="1"/>
      <c r="W34" s="1"/>
      <c r="X34" s="1"/>
      <c r="Y34" s="1"/>
      <c r="Z34" s="1"/>
      <c r="AA34" s="1"/>
      <c r="AB34" s="1"/>
    </row>
    <row r="35" spans="2:28" ht="17.25" customHeight="1" x14ac:dyDescent="0.3">
      <c r="B35" s="40" t="s">
        <v>29</v>
      </c>
      <c r="C35" s="40"/>
      <c r="D35" s="21" t="s">
        <v>7</v>
      </c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49"/>
    </row>
    <row r="36" spans="2:28" ht="4.5" customHeight="1" outlineLevel="1" x14ac:dyDescent="0.3">
      <c r="B36" s="2"/>
      <c r="C36" s="2"/>
      <c r="D36" s="6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U36" s="1"/>
      <c r="V36" s="1"/>
      <c r="W36" s="1"/>
      <c r="X36" s="1"/>
      <c r="Y36" s="1"/>
      <c r="Z36" s="1"/>
      <c r="AA36" s="1"/>
      <c r="AB36" s="1"/>
    </row>
    <row r="37" spans="2:28" ht="17.25" customHeight="1" x14ac:dyDescent="0.3">
      <c r="B37" s="53" t="s">
        <v>30</v>
      </c>
      <c r="C37" s="53"/>
      <c r="D37" s="21" t="s">
        <v>7</v>
      </c>
      <c r="E37" s="150"/>
      <c r="F37" s="150"/>
      <c r="G37" s="150"/>
      <c r="H37" s="150"/>
      <c r="I37" s="150"/>
      <c r="J37" s="150"/>
      <c r="K37" s="150"/>
      <c r="L37" s="150"/>
      <c r="M37" s="167"/>
      <c r="N37" s="167"/>
      <c r="O37" s="167"/>
      <c r="P37" s="167"/>
      <c r="Q37" s="167"/>
      <c r="R37" s="149">
        <f>SUM(E37:L37)</f>
        <v>0</v>
      </c>
    </row>
    <row r="38" spans="2:28" ht="4.5" customHeight="1" outlineLevel="1" x14ac:dyDescent="0.3">
      <c r="B38" s="2"/>
      <c r="C38" s="2"/>
      <c r="D38" s="6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U38" s="1"/>
      <c r="V38" s="1"/>
      <c r="W38" s="1"/>
      <c r="X38" s="1"/>
      <c r="Y38" s="1"/>
      <c r="Z38" s="1"/>
      <c r="AA38" s="1"/>
      <c r="AB38" s="1"/>
    </row>
    <row r="39" spans="2:28" ht="17.25" customHeight="1" x14ac:dyDescent="0.3">
      <c r="B39" s="40" t="s">
        <v>16</v>
      </c>
      <c r="C39" s="40"/>
      <c r="D39" s="21" t="s">
        <v>7</v>
      </c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49"/>
    </row>
    <row r="40" spans="2:28" ht="4.5" customHeight="1" outlineLevel="1" x14ac:dyDescent="0.3">
      <c r="B40" s="2"/>
      <c r="C40" s="2"/>
      <c r="D40" s="6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U40" s="1"/>
      <c r="V40" s="1"/>
      <c r="W40" s="1"/>
      <c r="X40" s="1"/>
      <c r="Y40" s="1"/>
      <c r="Z40" s="1"/>
      <c r="AA40" s="1"/>
      <c r="AB40" s="1"/>
    </row>
    <row r="41" spans="2:28" ht="17.25" customHeight="1" x14ac:dyDescent="0.3">
      <c r="B41" s="53" t="s">
        <v>32</v>
      </c>
      <c r="C41" s="53"/>
      <c r="D41" s="21" t="s">
        <v>7</v>
      </c>
      <c r="E41" s="150"/>
      <c r="F41" s="150"/>
      <c r="G41" s="150"/>
      <c r="H41" s="150"/>
      <c r="I41" s="150"/>
      <c r="J41" s="150"/>
      <c r="K41" s="150"/>
      <c r="L41" s="150"/>
      <c r="M41" s="167"/>
      <c r="N41" s="167"/>
      <c r="O41" s="167"/>
      <c r="P41" s="167"/>
      <c r="Q41" s="167"/>
      <c r="R41" s="149">
        <f>SUM(E41:L41)</f>
        <v>0</v>
      </c>
      <c r="S41" s="4"/>
      <c r="U41" s="1"/>
      <c r="V41" s="1"/>
      <c r="W41" s="1"/>
      <c r="X41" s="1"/>
      <c r="Y41" s="1"/>
      <c r="Z41" s="1"/>
      <c r="AA41" s="1"/>
      <c r="AB41" s="1"/>
    </row>
    <row r="42" spans="2:28" ht="4.5" customHeight="1" outlineLevel="1" x14ac:dyDescent="0.3">
      <c r="B42" s="2"/>
      <c r="C42" s="2"/>
      <c r="D42" s="6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U42" s="1"/>
      <c r="V42" s="1"/>
      <c r="W42" s="1"/>
      <c r="X42" s="1"/>
      <c r="Y42" s="1"/>
      <c r="Z42" s="1"/>
      <c r="AA42" s="1"/>
      <c r="AB42" s="1"/>
    </row>
    <row r="43" spans="2:28" ht="17.25" customHeight="1" x14ac:dyDescent="0.3">
      <c r="B43" s="53" t="s">
        <v>38</v>
      </c>
      <c r="C43" s="53"/>
      <c r="D43" s="21" t="s">
        <v>7</v>
      </c>
      <c r="E43" s="150"/>
      <c r="F43" s="150"/>
      <c r="G43" s="150"/>
      <c r="H43" s="150"/>
      <c r="I43" s="150"/>
      <c r="J43" s="150"/>
      <c r="K43" s="150"/>
      <c r="L43" s="150"/>
      <c r="M43" s="167"/>
      <c r="N43" s="167"/>
      <c r="O43" s="167"/>
      <c r="P43" s="167"/>
      <c r="Q43" s="167"/>
      <c r="R43" s="149">
        <f>SUM(E43:L43)</f>
        <v>0</v>
      </c>
      <c r="S43" s="4"/>
      <c r="U43" s="1"/>
      <c r="W43" s="1"/>
      <c r="X43" s="1"/>
      <c r="Y43" s="1"/>
      <c r="Z43" s="1"/>
      <c r="AA43" s="1"/>
      <c r="AB43" s="1"/>
    </row>
    <row r="44" spans="2:28" ht="4.5" customHeight="1" outlineLevel="1" x14ac:dyDescent="0.3">
      <c r="B44" s="2"/>
      <c r="C44" s="2"/>
      <c r="D44" s="6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U44" s="1"/>
      <c r="V44" s="1"/>
      <c r="W44" s="1"/>
      <c r="X44" s="1"/>
      <c r="Y44" s="1"/>
      <c r="Z44" s="1"/>
      <c r="AA44" s="1"/>
      <c r="AB44" s="1"/>
    </row>
    <row r="45" spans="2:28" ht="17.25" customHeight="1" x14ac:dyDescent="0.3">
      <c r="B45" s="53" t="s">
        <v>39</v>
      </c>
      <c r="C45" s="53"/>
      <c r="D45" s="21" t="s">
        <v>7</v>
      </c>
      <c r="E45" s="150"/>
      <c r="F45" s="150"/>
      <c r="G45" s="150"/>
      <c r="H45" s="150"/>
      <c r="I45" s="150"/>
      <c r="J45" s="150"/>
      <c r="K45" s="150"/>
      <c r="L45" s="150"/>
      <c r="M45" s="167"/>
      <c r="N45" s="167"/>
      <c r="O45" s="167"/>
      <c r="P45" s="167"/>
      <c r="Q45" s="167"/>
      <c r="R45" s="149">
        <f>SUM(E45:L45)</f>
        <v>0</v>
      </c>
      <c r="S45" s="4"/>
      <c r="U45" s="1"/>
    </row>
    <row r="46" spans="2:28" ht="4.5" customHeight="1" outlineLevel="1" x14ac:dyDescent="0.3">
      <c r="B46" s="2"/>
      <c r="C46" s="2"/>
      <c r="D46" s="6"/>
      <c r="E46" s="13"/>
      <c r="F46" s="13"/>
      <c r="G46" s="13"/>
      <c r="H46" s="13"/>
      <c r="I46" s="13"/>
      <c r="J46" s="13"/>
      <c r="K46" s="13"/>
      <c r="L46" s="13"/>
      <c r="M46" s="148"/>
      <c r="N46" s="148"/>
      <c r="O46" s="148"/>
      <c r="P46" s="148"/>
      <c r="Q46" s="148"/>
      <c r="R46" s="13"/>
      <c r="U46" s="1"/>
      <c r="V46" s="1"/>
      <c r="W46" s="1"/>
      <c r="X46" s="1"/>
      <c r="Y46" s="1"/>
      <c r="Z46" s="1"/>
      <c r="AA46" s="1"/>
      <c r="AB46" s="1"/>
    </row>
    <row r="47" spans="2:28" ht="17.25" customHeight="1" x14ac:dyDescent="0.3">
      <c r="B47" s="97" t="s">
        <v>63</v>
      </c>
      <c r="C47" s="97"/>
      <c r="D47" s="98" t="s">
        <v>7</v>
      </c>
      <c r="E47" s="105">
        <f>(E41+E45)*E69</f>
        <v>0</v>
      </c>
      <c r="F47" s="99">
        <f t="shared" ref="F47:L47" si="3">(F41+F45)*F69</f>
        <v>0</v>
      </c>
      <c r="G47" s="99">
        <f t="shared" si="3"/>
        <v>0</v>
      </c>
      <c r="H47" s="99">
        <f t="shared" si="3"/>
        <v>0</v>
      </c>
      <c r="I47" s="99">
        <f t="shared" si="3"/>
        <v>0</v>
      </c>
      <c r="J47" s="99">
        <f t="shared" si="3"/>
        <v>0</v>
      </c>
      <c r="K47" s="99">
        <f t="shared" si="3"/>
        <v>0</v>
      </c>
      <c r="L47" s="99">
        <f t="shared" si="3"/>
        <v>0</v>
      </c>
      <c r="M47" s="152">
        <f t="shared" ref="M47:Q47" si="4">(M41+M45)*M69</f>
        <v>0</v>
      </c>
      <c r="N47" s="152">
        <f t="shared" si="4"/>
        <v>0</v>
      </c>
      <c r="O47" s="152">
        <f t="shared" si="4"/>
        <v>0</v>
      </c>
      <c r="P47" s="152">
        <f t="shared" si="4"/>
        <v>0</v>
      </c>
      <c r="Q47" s="152">
        <f t="shared" si="4"/>
        <v>0</v>
      </c>
      <c r="R47" s="100">
        <f>SUM(E47:L47)</f>
        <v>0</v>
      </c>
      <c r="S47" s="4"/>
      <c r="U47" s="1"/>
    </row>
    <row r="48" spans="2:28" ht="4.5" customHeight="1" outlineLevel="1" x14ac:dyDescent="0.3">
      <c r="B48" s="2"/>
      <c r="C48" s="2"/>
      <c r="D48" s="6"/>
      <c r="E48" s="13"/>
      <c r="F48" s="13"/>
      <c r="G48" s="13"/>
      <c r="H48" s="13"/>
      <c r="I48" s="13"/>
      <c r="J48" s="13"/>
      <c r="K48" s="13"/>
      <c r="L48" s="13"/>
      <c r="M48" s="148"/>
      <c r="N48" s="148"/>
      <c r="O48" s="148"/>
      <c r="P48" s="148"/>
      <c r="Q48" s="148"/>
      <c r="R48" s="13"/>
      <c r="U48" s="1"/>
      <c r="V48" s="1"/>
      <c r="W48" s="1"/>
      <c r="X48" s="1"/>
      <c r="Y48" s="1"/>
      <c r="Z48" s="1"/>
      <c r="AA48" s="1"/>
      <c r="AB48" s="1"/>
    </row>
    <row r="49" spans="2:28" ht="15" customHeight="1" outlineLevel="1" x14ac:dyDescent="0.3">
      <c r="B49" s="2"/>
      <c r="C49" s="2"/>
      <c r="D49" s="6"/>
      <c r="E49" s="13"/>
      <c r="F49" s="13"/>
      <c r="G49" s="13"/>
      <c r="H49" s="13"/>
      <c r="I49" s="13"/>
      <c r="J49" s="13"/>
      <c r="K49" s="13"/>
      <c r="L49" s="13"/>
      <c r="M49" s="148"/>
      <c r="N49" s="148"/>
      <c r="O49" s="148"/>
      <c r="P49" s="148"/>
      <c r="Q49" s="148"/>
      <c r="R49" s="13"/>
      <c r="U49" s="1"/>
      <c r="V49" s="1"/>
      <c r="W49" s="1"/>
      <c r="X49" s="1"/>
      <c r="Y49" s="1"/>
      <c r="Z49" s="1"/>
      <c r="AA49" s="1"/>
      <c r="AB49" s="1"/>
    </row>
    <row r="50" spans="2:28" ht="17.25" customHeight="1" x14ac:dyDescent="0.3">
      <c r="B50" s="18" t="s">
        <v>56</v>
      </c>
      <c r="C50" s="18"/>
      <c r="D50" s="17" t="s">
        <v>7</v>
      </c>
      <c r="E50" s="16">
        <f>SUM(E11,E15,E19,E21,E23,E25,E31,E35,E39,E41,E43,E45,E47,E27)</f>
        <v>0</v>
      </c>
      <c r="F50" s="15">
        <f t="shared" ref="F50:L50" si="5">SUM(F11,F15,F19,F21,F23,F25,F31,F35,F39,F41,F43,F45,F47,F27)</f>
        <v>0</v>
      </c>
      <c r="G50" s="15">
        <f t="shared" si="5"/>
        <v>0</v>
      </c>
      <c r="H50" s="15">
        <f t="shared" si="5"/>
        <v>0</v>
      </c>
      <c r="I50" s="15">
        <f t="shared" si="5"/>
        <v>0</v>
      </c>
      <c r="J50" s="15">
        <f t="shared" si="5"/>
        <v>0</v>
      </c>
      <c r="K50" s="15">
        <f t="shared" si="5"/>
        <v>0</v>
      </c>
      <c r="L50" s="15">
        <f t="shared" si="5"/>
        <v>0</v>
      </c>
      <c r="M50" s="15">
        <f t="shared" ref="M50:Q50" si="6">SUM(M11,M15,M19,M21,M23,M25,M31,M35,M39,M41,M43,M45,M47,M27)</f>
        <v>0</v>
      </c>
      <c r="N50" s="15">
        <f t="shared" si="6"/>
        <v>0</v>
      </c>
      <c r="O50" s="15">
        <f t="shared" si="6"/>
        <v>0</v>
      </c>
      <c r="P50" s="15">
        <f t="shared" si="6"/>
        <v>0</v>
      </c>
      <c r="Q50" s="15">
        <f t="shared" si="6"/>
        <v>0</v>
      </c>
      <c r="R50" s="14">
        <f>SUM(E50:L50)</f>
        <v>0</v>
      </c>
      <c r="U50" s="1"/>
      <c r="V50" s="1"/>
      <c r="W50" s="1"/>
      <c r="X50" s="1"/>
      <c r="Y50" s="1"/>
      <c r="Z50" s="1"/>
      <c r="AA50" s="1"/>
      <c r="AB50" s="1"/>
    </row>
    <row r="51" spans="2:28" ht="17.25" customHeight="1" x14ac:dyDescent="0.3">
      <c r="B51" s="128" t="s">
        <v>52</v>
      </c>
      <c r="C51" s="128"/>
      <c r="D51" s="129" t="s">
        <v>7</v>
      </c>
      <c r="E51" s="130">
        <f>E52+E53</f>
        <v>0</v>
      </c>
      <c r="F51" s="130">
        <f t="shared" ref="F51:L51" si="7">F52+F53</f>
        <v>0</v>
      </c>
      <c r="G51" s="130">
        <f t="shared" si="7"/>
        <v>0</v>
      </c>
      <c r="H51" s="130">
        <f t="shared" si="7"/>
        <v>0</v>
      </c>
      <c r="I51" s="130">
        <f t="shared" si="7"/>
        <v>0</v>
      </c>
      <c r="J51" s="130">
        <f t="shared" si="7"/>
        <v>0</v>
      </c>
      <c r="K51" s="130">
        <f t="shared" si="7"/>
        <v>0</v>
      </c>
      <c r="L51" s="130">
        <f t="shared" si="7"/>
        <v>0</v>
      </c>
      <c r="M51" s="130">
        <f t="shared" ref="M51:Q51" si="8">M52+M53</f>
        <v>0</v>
      </c>
      <c r="N51" s="130">
        <f t="shared" si="8"/>
        <v>0</v>
      </c>
      <c r="O51" s="130">
        <f t="shared" si="8"/>
        <v>0</v>
      </c>
      <c r="P51" s="130">
        <f t="shared" si="8"/>
        <v>0</v>
      </c>
      <c r="Q51" s="130">
        <f t="shared" si="8"/>
        <v>0</v>
      </c>
      <c r="R51" s="14">
        <f>SUM(E51:L51)</f>
        <v>0</v>
      </c>
      <c r="T51" s="19"/>
      <c r="U51" s="1"/>
      <c r="V51" s="1"/>
      <c r="W51" s="1"/>
      <c r="X51" s="1"/>
      <c r="Y51" s="1"/>
      <c r="Z51" s="1"/>
      <c r="AA51" s="1"/>
      <c r="AB51" s="1"/>
    </row>
    <row r="52" spans="2:28" ht="17.25" customHeight="1" x14ac:dyDescent="0.3">
      <c r="B52" s="133" t="s">
        <v>18</v>
      </c>
      <c r="C52" s="134"/>
      <c r="D52" s="129" t="s">
        <v>7</v>
      </c>
      <c r="E52" s="135">
        <f>E11+E15+E19+E21+E23+E25</f>
        <v>0</v>
      </c>
      <c r="F52" s="135">
        <f t="shared" ref="F52:L52" si="9">F11+F15+F19+F21+F23+F25</f>
        <v>0</v>
      </c>
      <c r="G52" s="135">
        <f t="shared" si="9"/>
        <v>0</v>
      </c>
      <c r="H52" s="135">
        <f>H11+H15+H19+H21+H23+H25</f>
        <v>0</v>
      </c>
      <c r="I52" s="135">
        <f t="shared" si="9"/>
        <v>0</v>
      </c>
      <c r="J52" s="135">
        <f t="shared" si="9"/>
        <v>0</v>
      </c>
      <c r="K52" s="135">
        <f t="shared" si="9"/>
        <v>0</v>
      </c>
      <c r="L52" s="135">
        <f t="shared" si="9"/>
        <v>0</v>
      </c>
      <c r="M52" s="135">
        <f t="shared" ref="M52:Q52" si="10">M11+M15+M19+M21+M23+M25</f>
        <v>0</v>
      </c>
      <c r="N52" s="135">
        <f t="shared" si="10"/>
        <v>0</v>
      </c>
      <c r="O52" s="135">
        <f t="shared" si="10"/>
        <v>0</v>
      </c>
      <c r="P52" s="135">
        <f t="shared" si="10"/>
        <v>0</v>
      </c>
      <c r="Q52" s="135">
        <f t="shared" si="10"/>
        <v>0</v>
      </c>
      <c r="R52" s="14">
        <f>SUM(E52:L52)</f>
        <v>0</v>
      </c>
      <c r="T52" s="19"/>
      <c r="U52" s="1"/>
      <c r="V52" s="1"/>
      <c r="W52" s="1"/>
      <c r="X52" s="1"/>
      <c r="Y52" s="1"/>
      <c r="Z52" s="1"/>
      <c r="AA52" s="1"/>
      <c r="AB52" s="1"/>
    </row>
    <row r="53" spans="2:28" ht="17.25" customHeight="1" x14ac:dyDescent="0.3">
      <c r="B53" s="101" t="s">
        <v>19</v>
      </c>
      <c r="C53" s="102"/>
      <c r="D53" s="17" t="s">
        <v>7</v>
      </c>
      <c r="E53" s="16">
        <f>E50*E72</f>
        <v>0</v>
      </c>
      <c r="F53" s="15">
        <f t="shared" ref="F53:L53" si="11">F50*F72</f>
        <v>0</v>
      </c>
      <c r="G53" s="15">
        <f t="shared" si="11"/>
        <v>0</v>
      </c>
      <c r="H53" s="15">
        <f t="shared" si="11"/>
        <v>0</v>
      </c>
      <c r="I53" s="15">
        <f t="shared" si="11"/>
        <v>0</v>
      </c>
      <c r="J53" s="15">
        <f t="shared" si="11"/>
        <v>0</v>
      </c>
      <c r="K53" s="15">
        <f t="shared" si="11"/>
        <v>0</v>
      </c>
      <c r="L53" s="15">
        <f t="shared" si="11"/>
        <v>0</v>
      </c>
      <c r="M53" s="15">
        <f t="shared" ref="M53:Q53" si="12">M50*M72</f>
        <v>0</v>
      </c>
      <c r="N53" s="15">
        <f t="shared" si="12"/>
        <v>0</v>
      </c>
      <c r="O53" s="15">
        <f t="shared" si="12"/>
        <v>0</v>
      </c>
      <c r="P53" s="15">
        <f t="shared" si="12"/>
        <v>0</v>
      </c>
      <c r="Q53" s="15">
        <f t="shared" si="12"/>
        <v>0</v>
      </c>
      <c r="R53" s="14">
        <f t="shared" ref="R53" si="13">SUM(E53:L53)</f>
        <v>0</v>
      </c>
      <c r="T53" s="19"/>
      <c r="U53" s="7" t="s">
        <v>13</v>
      </c>
      <c r="X53" s="1"/>
      <c r="Y53" s="1"/>
      <c r="Z53" s="1"/>
      <c r="AA53" s="1"/>
      <c r="AB53" s="1"/>
    </row>
    <row r="54" spans="2:28" ht="17.25" customHeight="1" x14ac:dyDescent="0.3">
      <c r="B54" s="18" t="s">
        <v>11</v>
      </c>
      <c r="C54" s="18"/>
      <c r="D54" s="17" t="s">
        <v>7</v>
      </c>
      <c r="E54" s="16">
        <f>E50*E73</f>
        <v>0</v>
      </c>
      <c r="F54" s="15">
        <f>F50*F73</f>
        <v>0</v>
      </c>
      <c r="G54" s="15">
        <f t="shared" ref="G54:L54" si="14">G50*G73</f>
        <v>0</v>
      </c>
      <c r="H54" s="15">
        <f t="shared" si="14"/>
        <v>0</v>
      </c>
      <c r="I54" s="15">
        <f t="shared" si="14"/>
        <v>0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ref="M54:Q54" si="15">M50*M73</f>
        <v>0</v>
      </c>
      <c r="N54" s="15">
        <f t="shared" si="15"/>
        <v>0</v>
      </c>
      <c r="O54" s="15">
        <f t="shared" si="15"/>
        <v>0</v>
      </c>
      <c r="P54" s="15">
        <f t="shared" si="15"/>
        <v>0</v>
      </c>
      <c r="Q54" s="15">
        <f t="shared" si="15"/>
        <v>0</v>
      </c>
      <c r="R54" s="14">
        <f>SUM(E54:L54)</f>
        <v>0</v>
      </c>
      <c r="U54" s="1"/>
      <c r="V54" s="1"/>
      <c r="W54" s="1"/>
      <c r="X54" s="1"/>
      <c r="Y54" s="1"/>
      <c r="Z54" s="1"/>
      <c r="AA54" s="1"/>
      <c r="AB54" s="1"/>
    </row>
    <row r="55" spans="2:28" ht="17.25" customHeight="1" x14ac:dyDescent="0.3">
      <c r="B55" s="136" t="s">
        <v>46</v>
      </c>
      <c r="C55" s="137"/>
      <c r="D55" s="138" t="s">
        <v>7</v>
      </c>
      <c r="E55" s="29">
        <f>SUM(E50,E54)</f>
        <v>0</v>
      </c>
      <c r="F55" s="29">
        <f t="shared" ref="F55:R55" si="16">SUM(F50,F54)</f>
        <v>0</v>
      </c>
      <c r="G55" s="29">
        <f t="shared" si="16"/>
        <v>0</v>
      </c>
      <c r="H55" s="29">
        <f t="shared" si="16"/>
        <v>0</v>
      </c>
      <c r="I55" s="29">
        <f t="shared" si="16"/>
        <v>0</v>
      </c>
      <c r="J55" s="29">
        <f t="shared" si="16"/>
        <v>0</v>
      </c>
      <c r="K55" s="29">
        <f t="shared" si="16"/>
        <v>0</v>
      </c>
      <c r="L55" s="29">
        <f t="shared" si="16"/>
        <v>0</v>
      </c>
      <c r="M55" s="29">
        <f t="shared" ref="M55:Q55" si="17">SUM(M50,M54)</f>
        <v>0</v>
      </c>
      <c r="N55" s="29">
        <f t="shared" si="17"/>
        <v>0</v>
      </c>
      <c r="O55" s="29">
        <f t="shared" si="17"/>
        <v>0</v>
      </c>
      <c r="P55" s="29">
        <f t="shared" si="17"/>
        <v>0</v>
      </c>
      <c r="Q55" s="29">
        <f t="shared" si="17"/>
        <v>0</v>
      </c>
      <c r="R55" s="29">
        <f t="shared" si="16"/>
        <v>0</v>
      </c>
      <c r="U55" s="1"/>
      <c r="V55" s="1"/>
      <c r="W55" s="1"/>
      <c r="X55" s="1"/>
      <c r="Y55" s="1"/>
      <c r="Z55" s="1"/>
      <c r="AA55" s="1"/>
      <c r="AB55" s="1"/>
    </row>
    <row r="56" spans="2:28" ht="15" customHeight="1" thickBot="1" x14ac:dyDescent="0.35">
      <c r="B56" s="2"/>
      <c r="C56" s="2"/>
      <c r="D56" s="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2"/>
      <c r="U56" s="1"/>
      <c r="V56" s="1"/>
      <c r="W56" s="1"/>
      <c r="X56" s="1"/>
      <c r="Y56" s="1"/>
      <c r="Z56" s="1"/>
      <c r="AA56" s="1"/>
      <c r="AB56" s="1"/>
    </row>
    <row r="57" spans="2:28" ht="17.25" customHeight="1" thickBot="1" x14ac:dyDescent="0.35">
      <c r="B57" s="25" t="s">
        <v>33</v>
      </c>
      <c r="C57" s="25"/>
      <c r="D57" s="26" t="s">
        <v>7</v>
      </c>
      <c r="E57" s="29">
        <f>E55/(1-E74)*(1-E75)</f>
        <v>0</v>
      </c>
      <c r="F57" s="27">
        <f t="shared" ref="F57:K57" si="18">F55/(1-F74)*(1-F75)</f>
        <v>0</v>
      </c>
      <c r="G57" s="27">
        <f t="shared" si="18"/>
        <v>0</v>
      </c>
      <c r="H57" s="27">
        <f t="shared" si="18"/>
        <v>0</v>
      </c>
      <c r="I57" s="27">
        <f t="shared" si="18"/>
        <v>0</v>
      </c>
      <c r="J57" s="27">
        <f>J55/(1-J74)*(1-J75)</f>
        <v>0</v>
      </c>
      <c r="K57" s="27">
        <f t="shared" si="18"/>
        <v>0</v>
      </c>
      <c r="L57" s="27">
        <f>L55/(1-L74)*(1-L75)</f>
        <v>0</v>
      </c>
      <c r="M57" s="27">
        <f t="shared" ref="M57:Q57" si="19">M55/(1-M74)*(1-M75)</f>
        <v>0</v>
      </c>
      <c r="N57" s="27">
        <f t="shared" si="19"/>
        <v>0</v>
      </c>
      <c r="O57" s="27">
        <f t="shared" si="19"/>
        <v>0</v>
      </c>
      <c r="P57" s="27">
        <f t="shared" si="19"/>
        <v>0</v>
      </c>
      <c r="Q57" s="27">
        <f t="shared" si="19"/>
        <v>0</v>
      </c>
      <c r="R57" s="28">
        <f>SUM(E57:L57)</f>
        <v>0</v>
      </c>
      <c r="U57" s="1"/>
      <c r="V57" s="1"/>
      <c r="W57" s="1"/>
      <c r="X57" s="1"/>
      <c r="Y57" s="1"/>
      <c r="Z57" s="1"/>
      <c r="AA57" s="1"/>
      <c r="AB57" s="1"/>
    </row>
    <row r="58" spans="2:28" ht="15" customHeight="1" thickBot="1" x14ac:dyDescent="0.35">
      <c r="B58" s="2"/>
      <c r="C58" s="2"/>
      <c r="D58" s="6"/>
      <c r="E58" s="13"/>
      <c r="F58" s="13"/>
      <c r="G58" s="13"/>
      <c r="H58" s="13"/>
      <c r="I58" s="13"/>
      <c r="J58" s="13"/>
      <c r="K58" s="13"/>
      <c r="L58" s="13"/>
      <c r="M58" s="148"/>
      <c r="N58" s="148"/>
      <c r="O58" s="148"/>
      <c r="P58" s="148"/>
      <c r="Q58" s="148"/>
      <c r="R58" s="13"/>
      <c r="U58" s="1"/>
      <c r="V58" s="1"/>
      <c r="W58" s="1"/>
      <c r="X58" s="1"/>
      <c r="Y58" s="1"/>
      <c r="Z58" s="1"/>
      <c r="AA58" s="1"/>
      <c r="AB58" s="1"/>
    </row>
    <row r="59" spans="2:28" ht="17.25" customHeight="1" thickBot="1" x14ac:dyDescent="0.35">
      <c r="B59" s="12" t="s">
        <v>50</v>
      </c>
      <c r="C59" s="80"/>
      <c r="D59" s="11" t="s">
        <v>7</v>
      </c>
      <c r="E59" s="10">
        <f>E57-E55</f>
        <v>0</v>
      </c>
      <c r="F59" s="9">
        <f>F57-F55</f>
        <v>0</v>
      </c>
      <c r="G59" s="9">
        <f>G57-G55</f>
        <v>0</v>
      </c>
      <c r="H59" s="9">
        <f>H57-H55</f>
        <v>0</v>
      </c>
      <c r="I59" s="9">
        <f t="shared" ref="I59:L59" si="20">I57-I55</f>
        <v>0</v>
      </c>
      <c r="J59" s="9">
        <f t="shared" si="20"/>
        <v>0</v>
      </c>
      <c r="K59" s="9">
        <f t="shared" si="20"/>
        <v>0</v>
      </c>
      <c r="L59" s="9">
        <f t="shared" si="20"/>
        <v>0</v>
      </c>
      <c r="M59" s="9">
        <f t="shared" ref="M59:Q59" si="21">M57-M55</f>
        <v>0</v>
      </c>
      <c r="N59" s="9">
        <f t="shared" si="21"/>
        <v>0</v>
      </c>
      <c r="O59" s="9">
        <f t="shared" si="21"/>
        <v>0</v>
      </c>
      <c r="P59" s="9">
        <f t="shared" si="21"/>
        <v>0</v>
      </c>
      <c r="Q59" s="9">
        <f t="shared" si="21"/>
        <v>0</v>
      </c>
      <c r="R59" s="8">
        <f>SUM(E59:L59)</f>
        <v>0</v>
      </c>
    </row>
    <row r="60" spans="2:28" ht="18.600000000000001" thickBot="1" x14ac:dyDescent="0.35">
      <c r="B60" s="81" t="s">
        <v>49</v>
      </c>
      <c r="C60" s="103"/>
      <c r="D60" s="44" t="s">
        <v>7</v>
      </c>
      <c r="E60" s="45">
        <f>E59</f>
        <v>0</v>
      </c>
      <c r="F60" s="46">
        <f>E60+F59</f>
        <v>0</v>
      </c>
      <c r="G60" s="46">
        <f>F60+G59</f>
        <v>0</v>
      </c>
      <c r="H60" s="46">
        <f>G60+H59</f>
        <v>0</v>
      </c>
      <c r="I60" s="46">
        <f t="shared" ref="I60:J60" si="22">H60+I59</f>
        <v>0</v>
      </c>
      <c r="J60" s="46">
        <f t="shared" si="22"/>
        <v>0</v>
      </c>
      <c r="K60" s="46">
        <f>J60+K59</f>
        <v>0</v>
      </c>
      <c r="L60" s="46">
        <f>K60+L59</f>
        <v>0</v>
      </c>
      <c r="M60" s="46">
        <f t="shared" ref="M60:Q60" si="23">L60+M59</f>
        <v>0</v>
      </c>
      <c r="N60" s="46">
        <f t="shared" si="23"/>
        <v>0</v>
      </c>
      <c r="O60" s="46">
        <f t="shared" si="23"/>
        <v>0</v>
      </c>
      <c r="P60" s="46">
        <f t="shared" si="23"/>
        <v>0</v>
      </c>
      <c r="Q60" s="46">
        <f t="shared" si="23"/>
        <v>0</v>
      </c>
      <c r="R60" s="47">
        <f>L60</f>
        <v>0</v>
      </c>
      <c r="U60" s="1"/>
      <c r="W60" s="7"/>
      <c r="X60" s="7"/>
      <c r="Y60" s="7"/>
      <c r="Z60" s="1"/>
      <c r="AA60" s="1"/>
      <c r="AB60" s="1"/>
    </row>
    <row r="61" spans="2:28" ht="15" customHeight="1" thickBot="1" x14ac:dyDescent="0.35">
      <c r="B61" s="2"/>
      <c r="C61" s="2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2"/>
      <c r="U61" s="1"/>
      <c r="V61" s="1"/>
      <c r="W61" s="1"/>
      <c r="X61" s="1"/>
      <c r="Y61" s="1"/>
      <c r="Z61" s="1"/>
      <c r="AA61" s="1"/>
      <c r="AB61" s="1"/>
    </row>
    <row r="62" spans="2:28" ht="15" thickBot="1" x14ac:dyDescent="0.35">
      <c r="B62" s="82" t="s">
        <v>13</v>
      </c>
      <c r="C62" s="104"/>
      <c r="D62" s="31" t="s">
        <v>7</v>
      </c>
      <c r="E62" s="32">
        <f>E57-E55+E15-E13+E19-E17+E35-E33+E39-E37</f>
        <v>0</v>
      </c>
      <c r="F62" s="32">
        <f t="shared" ref="F62:L62" si="24">F57-F55+F15-F13+F19-F17+F35-F33+F39-F37</f>
        <v>0</v>
      </c>
      <c r="G62" s="32">
        <f t="shared" si="24"/>
        <v>0</v>
      </c>
      <c r="H62" s="32">
        <f t="shared" si="24"/>
        <v>0</v>
      </c>
      <c r="I62" s="32">
        <f t="shared" si="24"/>
        <v>0</v>
      </c>
      <c r="J62" s="32">
        <f t="shared" si="24"/>
        <v>0</v>
      </c>
      <c r="K62" s="32">
        <f t="shared" si="24"/>
        <v>0</v>
      </c>
      <c r="L62" s="32">
        <f t="shared" si="24"/>
        <v>0</v>
      </c>
      <c r="M62" s="32">
        <f t="shared" ref="M62:Q62" si="25">M57-M55+M15-M13+M19-M17+M35-M33+M39-M37</f>
        <v>0</v>
      </c>
      <c r="N62" s="32">
        <f t="shared" si="25"/>
        <v>0</v>
      </c>
      <c r="O62" s="32">
        <f t="shared" si="25"/>
        <v>0</v>
      </c>
      <c r="P62" s="32">
        <f t="shared" si="25"/>
        <v>0</v>
      </c>
      <c r="Q62" s="32">
        <f t="shared" si="25"/>
        <v>0</v>
      </c>
      <c r="R62" s="34">
        <f>SUM(E62:L62)</f>
        <v>0</v>
      </c>
      <c r="U62" s="1"/>
      <c r="V62" s="1"/>
      <c r="W62" s="1"/>
      <c r="X62" s="1"/>
      <c r="Y62" s="1"/>
      <c r="Z62" s="1"/>
      <c r="AA62" s="1"/>
      <c r="AB62" s="1"/>
    </row>
    <row r="63" spans="2:28" ht="17.25" customHeight="1" thickBot="1" x14ac:dyDescent="0.35">
      <c r="B63" s="39" t="s">
        <v>48</v>
      </c>
      <c r="C63" s="83"/>
      <c r="D63" s="31" t="s">
        <v>7</v>
      </c>
      <c r="E63" s="32">
        <f>NPV(D80,E62)</f>
        <v>0</v>
      </c>
      <c r="F63" s="33">
        <f>NPV(D80,E62:F62)</f>
        <v>0</v>
      </c>
      <c r="G63" s="33">
        <f>NPV(D80,E62:G62)</f>
        <v>0</v>
      </c>
      <c r="H63" s="33">
        <f>NPV(D80,E62:H62)</f>
        <v>0</v>
      </c>
      <c r="I63" s="33">
        <f>NPV(D80,E62:I62)</f>
        <v>0</v>
      </c>
      <c r="J63" s="33">
        <f>NPV(D80,E62:J62)</f>
        <v>0</v>
      </c>
      <c r="K63" s="33">
        <f>NPV(D80,E62:K62)</f>
        <v>0</v>
      </c>
      <c r="L63" s="33">
        <f>NPV(D80,E62:L62)</f>
        <v>0</v>
      </c>
      <c r="M63" s="33">
        <v>0</v>
      </c>
      <c r="N63" s="33">
        <f t="shared" ref="M63:Q63" si="26">NPV(F80,G62:N62)</f>
        <v>0</v>
      </c>
      <c r="O63" s="33">
        <f t="shared" si="26"/>
        <v>0</v>
      </c>
      <c r="P63" s="33">
        <f t="shared" si="26"/>
        <v>0</v>
      </c>
      <c r="Q63" s="33">
        <f t="shared" si="26"/>
        <v>0</v>
      </c>
      <c r="R63" s="34">
        <f>NPV(D80,E62:L62)</f>
        <v>0</v>
      </c>
    </row>
    <row r="64" spans="2:28" s="43" customFormat="1" ht="14.25" customHeight="1" thickBot="1" x14ac:dyDescent="0.35">
      <c r="B64" s="56"/>
      <c r="C64" s="56"/>
      <c r="D64" s="55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57"/>
    </row>
    <row r="65" spans="2:28" ht="15" thickBot="1" x14ac:dyDescent="0.35">
      <c r="B65" s="83" t="s">
        <v>47</v>
      </c>
      <c r="C65" s="113"/>
      <c r="D65" s="48" t="s">
        <v>7</v>
      </c>
      <c r="E65" s="49">
        <f>E62</f>
        <v>0</v>
      </c>
      <c r="F65" s="50">
        <f>E65+F62</f>
        <v>0</v>
      </c>
      <c r="G65" s="50">
        <f t="shared" ref="G65:L65" si="27">F65+G62</f>
        <v>0</v>
      </c>
      <c r="H65" s="50">
        <f t="shared" si="27"/>
        <v>0</v>
      </c>
      <c r="I65" s="50">
        <f t="shared" si="27"/>
        <v>0</v>
      </c>
      <c r="J65" s="50">
        <f t="shared" si="27"/>
        <v>0</v>
      </c>
      <c r="K65" s="50">
        <f t="shared" si="27"/>
        <v>0</v>
      </c>
      <c r="L65" s="50">
        <f t="shared" si="27"/>
        <v>0</v>
      </c>
      <c r="M65" s="50">
        <f t="shared" ref="M65" si="28">L65+M62</f>
        <v>0</v>
      </c>
      <c r="N65" s="50">
        <f t="shared" ref="N65" si="29">M65+N62</f>
        <v>0</v>
      </c>
      <c r="O65" s="50">
        <f t="shared" ref="O65" si="30">N65+O62</f>
        <v>0</v>
      </c>
      <c r="P65" s="50">
        <f t="shared" ref="P65" si="31">O65+P62</f>
        <v>0</v>
      </c>
      <c r="Q65" s="50">
        <f t="shared" ref="Q65" si="32">P65+Q62</f>
        <v>0</v>
      </c>
      <c r="R65" s="51">
        <f>L65</f>
        <v>0</v>
      </c>
      <c r="U65" s="1"/>
      <c r="V65" s="1"/>
      <c r="W65" s="1"/>
      <c r="X65" s="1"/>
      <c r="Y65" s="1"/>
      <c r="Z65" s="1"/>
      <c r="AA65" s="1"/>
      <c r="AB65" s="1"/>
    </row>
    <row r="66" spans="2:28" ht="17.25" customHeight="1" x14ac:dyDescent="0.3"/>
    <row r="67" spans="2:28" x14ac:dyDescent="0.3">
      <c r="B67" s="60" t="s">
        <v>6</v>
      </c>
      <c r="C67" s="84"/>
      <c r="D67" s="61"/>
      <c r="E67" s="61"/>
      <c r="F67" s="61"/>
      <c r="G67" s="61"/>
      <c r="H67" s="61"/>
      <c r="I67" s="61"/>
      <c r="J67" s="61"/>
      <c r="K67" s="61"/>
      <c r="L67" s="62"/>
      <c r="M67" s="62"/>
      <c r="N67" s="62"/>
      <c r="O67" s="62"/>
      <c r="P67" s="62"/>
      <c r="Q67" s="62"/>
    </row>
    <row r="68" spans="2:28" x14ac:dyDescent="0.3">
      <c r="B68" s="63"/>
      <c r="C68" s="1"/>
      <c r="D68" s="38"/>
      <c r="E68" s="35"/>
      <c r="F68" s="36"/>
      <c r="G68" s="36"/>
      <c r="H68" s="36"/>
      <c r="I68" s="36"/>
      <c r="J68" s="36"/>
      <c r="K68" s="36"/>
      <c r="L68" s="64"/>
      <c r="M68" s="64"/>
      <c r="N68" s="64"/>
      <c r="O68" s="64"/>
      <c r="P68" s="64"/>
      <c r="Q68" s="64"/>
    </row>
    <row r="69" spans="2:28" x14ac:dyDescent="0.3">
      <c r="B69" s="76" t="s">
        <v>5</v>
      </c>
      <c r="C69" s="3"/>
      <c r="D69" s="58" t="s">
        <v>20</v>
      </c>
      <c r="E69" s="59"/>
      <c r="F69" s="59"/>
      <c r="G69" s="59"/>
      <c r="H69" s="59"/>
      <c r="I69" s="59"/>
      <c r="J69" s="59"/>
      <c r="K69" s="59"/>
      <c r="L69" s="65"/>
      <c r="M69" s="65"/>
      <c r="N69" s="65"/>
      <c r="O69" s="65"/>
      <c r="P69" s="65"/>
      <c r="Q69" s="65"/>
      <c r="R69" s="2"/>
      <c r="U69" s="1"/>
      <c r="V69" s="1"/>
      <c r="W69" s="1"/>
      <c r="X69" s="1"/>
      <c r="Y69" s="1"/>
      <c r="Z69" s="1"/>
      <c r="AA69" s="1"/>
      <c r="AB69" s="1"/>
    </row>
    <row r="70" spans="2:28" x14ac:dyDescent="0.3">
      <c r="B70" s="76" t="s">
        <v>4</v>
      </c>
      <c r="C70" s="3"/>
      <c r="D70" s="58" t="s">
        <v>20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2"/>
      <c r="U70" s="1"/>
      <c r="V70" s="1"/>
      <c r="W70" s="1"/>
      <c r="X70" s="1"/>
      <c r="Y70" s="1"/>
      <c r="Z70" s="1"/>
      <c r="AA70" s="1"/>
      <c r="AB70" s="1"/>
    </row>
    <row r="71" spans="2:28" x14ac:dyDescent="0.3">
      <c r="B71" s="76" t="s">
        <v>18</v>
      </c>
      <c r="C71" s="3"/>
      <c r="D71" s="58" t="s">
        <v>20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2"/>
      <c r="U71" s="1"/>
      <c r="V71" s="1"/>
      <c r="W71" s="1"/>
      <c r="X71" s="1"/>
      <c r="Y71" s="1"/>
      <c r="Z71" s="1"/>
      <c r="AA71" s="1"/>
      <c r="AB71" s="1"/>
    </row>
    <row r="72" spans="2:28" x14ac:dyDescent="0.3">
      <c r="B72" s="76" t="s">
        <v>19</v>
      </c>
      <c r="C72" s="3"/>
      <c r="D72" s="58" t="s">
        <v>20</v>
      </c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2"/>
      <c r="U72" s="1"/>
      <c r="V72" s="1"/>
      <c r="W72" s="1"/>
      <c r="X72" s="1"/>
      <c r="Y72" s="1"/>
      <c r="Z72" s="1"/>
      <c r="AA72" s="1"/>
      <c r="AB72" s="1"/>
    </row>
    <row r="73" spans="2:28" x14ac:dyDescent="0.3">
      <c r="B73" s="76" t="s">
        <v>3</v>
      </c>
      <c r="C73" s="3"/>
      <c r="D73" s="58" t="s">
        <v>20</v>
      </c>
      <c r="E73" s="59"/>
      <c r="F73" s="59"/>
      <c r="G73" s="59"/>
      <c r="H73" s="59"/>
      <c r="I73" s="59"/>
      <c r="J73" s="59"/>
      <c r="K73" s="59"/>
      <c r="L73" s="65"/>
      <c r="M73" s="65"/>
      <c r="N73" s="65"/>
      <c r="O73" s="65"/>
      <c r="P73" s="65"/>
      <c r="Q73" s="65"/>
      <c r="R73" s="2"/>
      <c r="U73" s="1"/>
      <c r="V73" s="1"/>
      <c r="W73" s="1"/>
      <c r="X73" s="1"/>
      <c r="Y73" s="1"/>
      <c r="Z73" s="1"/>
      <c r="AA73" s="1"/>
      <c r="AB73" s="1"/>
    </row>
    <row r="74" spans="2:28" s="163" customFormat="1" x14ac:dyDescent="0.3">
      <c r="B74" s="76" t="s">
        <v>2</v>
      </c>
      <c r="C74" s="3"/>
      <c r="D74" s="58" t="s">
        <v>20</v>
      </c>
      <c r="E74" s="160"/>
      <c r="F74" s="160"/>
      <c r="G74" s="160"/>
      <c r="H74" s="160"/>
      <c r="I74" s="160"/>
      <c r="J74" s="160"/>
      <c r="K74" s="160"/>
      <c r="L74" s="161"/>
      <c r="M74" s="161"/>
      <c r="N74" s="161"/>
      <c r="O74" s="161"/>
      <c r="P74" s="161"/>
      <c r="Q74" s="161"/>
      <c r="R74" s="162"/>
      <c r="U74" s="86"/>
      <c r="V74" s="86"/>
      <c r="W74" s="86"/>
      <c r="X74" s="86"/>
      <c r="Y74" s="86"/>
      <c r="Z74" s="86"/>
      <c r="AA74" s="86"/>
      <c r="AB74" s="86"/>
    </row>
    <row r="75" spans="2:28" x14ac:dyDescent="0.3">
      <c r="B75" s="77" t="s">
        <v>1</v>
      </c>
      <c r="C75" s="85"/>
      <c r="D75" s="58" t="s">
        <v>20</v>
      </c>
      <c r="E75" s="59"/>
      <c r="F75" s="59"/>
      <c r="G75" s="59"/>
      <c r="H75" s="59"/>
      <c r="I75" s="59"/>
      <c r="J75" s="59"/>
      <c r="K75" s="59"/>
      <c r="L75" s="65"/>
      <c r="M75" s="65"/>
      <c r="N75" s="65"/>
      <c r="O75" s="65"/>
      <c r="P75" s="65"/>
      <c r="Q75" s="65"/>
      <c r="R75" s="2"/>
      <c r="U75" s="1"/>
      <c r="V75" s="1"/>
      <c r="W75" s="1"/>
      <c r="X75" s="1"/>
      <c r="Y75" s="1"/>
      <c r="Z75" s="1"/>
      <c r="AA75" s="1"/>
      <c r="AB75" s="1"/>
    </row>
    <row r="76" spans="2:28" x14ac:dyDescent="0.3">
      <c r="B76" s="63"/>
      <c r="C76" s="1"/>
      <c r="D76" s="1"/>
      <c r="E76" s="1"/>
      <c r="F76" s="37"/>
      <c r="G76" s="37"/>
      <c r="H76" s="37"/>
      <c r="I76" s="37"/>
      <c r="J76" s="37"/>
      <c r="K76" s="37"/>
      <c r="L76" s="66"/>
      <c r="M76" s="37"/>
      <c r="N76" s="37"/>
      <c r="O76" s="37"/>
      <c r="P76" s="37"/>
      <c r="Q76" s="37"/>
    </row>
    <row r="77" spans="2:28" x14ac:dyDescent="0.3">
      <c r="B77" s="78" t="s">
        <v>66</v>
      </c>
      <c r="C77" s="86"/>
      <c r="D77" s="1"/>
      <c r="E77" s="3"/>
      <c r="F77" s="1"/>
      <c r="G77" s="1"/>
      <c r="H77" s="1"/>
      <c r="I77" s="1"/>
      <c r="J77" s="1"/>
      <c r="K77" s="1"/>
      <c r="L77" s="67"/>
      <c r="M77" s="1"/>
      <c r="N77" s="1"/>
      <c r="O77" s="1"/>
      <c r="P77" s="1"/>
      <c r="Q77" s="1"/>
    </row>
    <row r="78" spans="2:28" x14ac:dyDescent="0.3">
      <c r="B78" s="63" t="s">
        <v>25</v>
      </c>
      <c r="C78" s="86"/>
      <c r="D78" s="93"/>
      <c r="E78" s="3" t="s">
        <v>0</v>
      </c>
      <c r="F78" s="1"/>
      <c r="G78" s="1"/>
      <c r="H78" s="1"/>
      <c r="I78" s="1"/>
      <c r="J78" s="1"/>
      <c r="K78" s="1"/>
      <c r="L78" s="67"/>
      <c r="M78" s="1"/>
      <c r="N78" s="1"/>
      <c r="O78" s="1"/>
      <c r="P78" s="1"/>
      <c r="Q78" s="1"/>
    </row>
    <row r="79" spans="2:28" x14ac:dyDescent="0.3">
      <c r="B79" s="78" t="s">
        <v>55</v>
      </c>
      <c r="C79" s="86"/>
      <c r="D79" s="93"/>
      <c r="E79" s="3" t="s">
        <v>0</v>
      </c>
      <c r="F79" s="1"/>
      <c r="G79" s="1"/>
      <c r="H79" s="1"/>
      <c r="I79" s="1"/>
      <c r="J79" s="1"/>
      <c r="K79" s="1"/>
      <c r="L79" s="67"/>
      <c r="M79" s="1"/>
      <c r="N79" s="1"/>
      <c r="O79" s="1"/>
      <c r="P79" s="1"/>
      <c r="Q79" s="1"/>
    </row>
    <row r="80" spans="2:28" x14ac:dyDescent="0.3">
      <c r="B80" s="68" t="s">
        <v>53</v>
      </c>
      <c r="C80" s="87"/>
      <c r="D80" s="94"/>
      <c r="E80" s="95" t="s">
        <v>20</v>
      </c>
      <c r="F80" s="69"/>
      <c r="G80" s="69"/>
      <c r="H80" s="69"/>
      <c r="I80" s="69"/>
      <c r="J80" s="69"/>
      <c r="K80" s="69"/>
      <c r="L80" s="70"/>
      <c r="M80" s="1"/>
      <c r="N80" s="1"/>
      <c r="O80" s="1"/>
      <c r="P80" s="1"/>
      <c r="Q80" s="1"/>
    </row>
    <row r="83" spans="2:28" x14ac:dyDescent="0.3">
      <c r="B83" s="91" t="s">
        <v>5</v>
      </c>
      <c r="C83" s="91"/>
      <c r="D83" s="86" t="s">
        <v>41</v>
      </c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2:28" x14ac:dyDescent="0.3">
      <c r="B84" s="91" t="s">
        <v>56</v>
      </c>
      <c r="C84" s="91"/>
      <c r="D84" s="86" t="s">
        <v>64</v>
      </c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2:28" s="131" customFormat="1" x14ac:dyDescent="0.3">
      <c r="B85" s="143" t="s">
        <v>52</v>
      </c>
      <c r="C85" s="143"/>
      <c r="D85" s="132" t="s">
        <v>73</v>
      </c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</row>
    <row r="86" spans="2:28" s="131" customFormat="1" x14ac:dyDescent="0.3">
      <c r="B86" s="143" t="s">
        <v>18</v>
      </c>
      <c r="C86" s="143"/>
      <c r="D86" s="144" t="s">
        <v>78</v>
      </c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</row>
    <row r="87" spans="2:28" s="131" customFormat="1" x14ac:dyDescent="0.3">
      <c r="B87" s="143" t="s">
        <v>19</v>
      </c>
      <c r="C87" s="143"/>
      <c r="D87" s="144" t="s">
        <v>72</v>
      </c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</row>
    <row r="88" spans="2:28" x14ac:dyDescent="0.3">
      <c r="B88" s="91" t="s">
        <v>51</v>
      </c>
      <c r="C88" s="91"/>
      <c r="D88" s="86" t="s">
        <v>65</v>
      </c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2:28" x14ac:dyDescent="0.3">
      <c r="B89" s="91" t="s">
        <v>1</v>
      </c>
      <c r="C89" s="91"/>
      <c r="D89" s="86" t="s">
        <v>12</v>
      </c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2:28" x14ac:dyDescent="0.3">
      <c r="B90" s="91" t="s">
        <v>33</v>
      </c>
      <c r="C90" s="91"/>
      <c r="D90" s="92" t="s">
        <v>42</v>
      </c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2:28" x14ac:dyDescent="0.3">
      <c r="B91" s="91" t="s">
        <v>50</v>
      </c>
      <c r="C91" s="91"/>
      <c r="D91" s="92" t="s">
        <v>44</v>
      </c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2:28" x14ac:dyDescent="0.3">
      <c r="B92" s="91" t="s">
        <v>13</v>
      </c>
      <c r="C92" s="91"/>
      <c r="D92" s="86" t="s">
        <v>43</v>
      </c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2:28" x14ac:dyDescent="0.3">
      <c r="B93" s="85" t="s">
        <v>48</v>
      </c>
      <c r="C93" s="85"/>
      <c r="D93" s="92" t="s">
        <v>54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2:28" x14ac:dyDescent="0.3">
      <c r="B94" s="88"/>
      <c r="C94" s="8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8" x14ac:dyDescent="0.3">
      <c r="B95" s="90"/>
      <c r="C95" s="90"/>
      <c r="D95" s="41"/>
      <c r="E95" s="4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8" x14ac:dyDescent="0.3">
      <c r="B96" s="2"/>
      <c r="C96" s="2"/>
      <c r="D96" s="21" t="s">
        <v>9</v>
      </c>
      <c r="E96" s="24">
        <v>2017</v>
      </c>
      <c r="F96" s="24">
        <v>2018</v>
      </c>
      <c r="G96" s="24">
        <v>2019</v>
      </c>
      <c r="H96" s="24">
        <v>2020</v>
      </c>
      <c r="I96" s="24">
        <v>2021</v>
      </c>
      <c r="J96" s="24">
        <v>2022</v>
      </c>
      <c r="K96" s="24">
        <v>2023</v>
      </c>
      <c r="L96" s="24">
        <v>2024</v>
      </c>
      <c r="M96" s="24"/>
      <c r="N96" s="24"/>
      <c r="O96" s="24"/>
      <c r="P96" s="24"/>
      <c r="Q96" s="24"/>
      <c r="R96" s="23" t="s">
        <v>8</v>
      </c>
      <c r="S96" s="1"/>
      <c r="T96" s="1"/>
      <c r="U96" s="1"/>
      <c r="V96" s="1"/>
      <c r="W96" s="1"/>
      <c r="X96" s="1"/>
      <c r="Y96" s="1"/>
      <c r="Z96" s="1"/>
      <c r="AA96" s="1"/>
    </row>
    <row r="97" spans="2:18" ht="4.5" customHeight="1" x14ac:dyDescent="0.3">
      <c r="B97" s="2"/>
      <c r="C97" s="2"/>
      <c r="D97" s="6"/>
      <c r="E97" s="13"/>
      <c r="F97" s="13"/>
      <c r="G97" s="13"/>
      <c r="H97" s="13"/>
      <c r="I97" s="13"/>
      <c r="J97" s="13"/>
      <c r="K97" s="13"/>
      <c r="L97" s="13"/>
      <c r="M97" s="148"/>
      <c r="N97" s="148"/>
      <c r="O97" s="148"/>
      <c r="P97" s="148"/>
      <c r="Q97" s="148"/>
      <c r="R97" s="13"/>
    </row>
    <row r="98" spans="2:18" x14ac:dyDescent="0.3">
      <c r="B98" s="108" t="s">
        <v>67</v>
      </c>
      <c r="C98" s="109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1"/>
    </row>
    <row r="99" spans="2:18" ht="4.5" customHeight="1" x14ac:dyDescent="0.3">
      <c r="B99" s="2"/>
      <c r="C99" s="2"/>
      <c r="D99" s="6"/>
      <c r="E99" s="13"/>
      <c r="F99" s="13"/>
      <c r="G99" s="13"/>
      <c r="H99" s="13"/>
      <c r="I99" s="13"/>
      <c r="J99" s="13"/>
      <c r="K99" s="13"/>
      <c r="L99" s="13"/>
      <c r="M99" s="148"/>
      <c r="N99" s="148"/>
      <c r="O99" s="148"/>
      <c r="P99" s="148"/>
      <c r="Q99" s="148"/>
      <c r="R99" s="13"/>
    </row>
    <row r="100" spans="2:18" x14ac:dyDescent="0.3">
      <c r="B100" s="53" t="s">
        <v>45</v>
      </c>
      <c r="C100" s="53"/>
      <c r="D100" s="21" t="s">
        <v>7</v>
      </c>
      <c r="E100" s="30">
        <f>E11+E31</f>
        <v>0</v>
      </c>
      <c r="F100" s="30">
        <f t="shared" ref="F100:L100" si="33">F11+F31</f>
        <v>0</v>
      </c>
      <c r="G100" s="30">
        <f t="shared" si="33"/>
        <v>0</v>
      </c>
      <c r="H100" s="30">
        <f t="shared" si="33"/>
        <v>0</v>
      </c>
      <c r="I100" s="30">
        <f t="shared" si="33"/>
        <v>0</v>
      </c>
      <c r="J100" s="30">
        <f t="shared" si="33"/>
        <v>0</v>
      </c>
      <c r="K100" s="30">
        <f t="shared" si="33"/>
        <v>0</v>
      </c>
      <c r="L100" s="30">
        <f t="shared" si="33"/>
        <v>0</v>
      </c>
      <c r="M100" s="167"/>
      <c r="N100" s="167"/>
      <c r="O100" s="167"/>
      <c r="P100" s="167"/>
      <c r="Q100" s="167"/>
      <c r="R100" s="20">
        <f>SUM(E100:L100)</f>
        <v>0</v>
      </c>
    </row>
    <row r="101" spans="2:18" ht="4.5" customHeight="1" x14ac:dyDescent="0.3">
      <c r="B101" s="2"/>
      <c r="C101" s="2"/>
      <c r="D101" s="6"/>
      <c r="E101" s="13"/>
      <c r="F101" s="13"/>
      <c r="G101" s="13"/>
      <c r="H101" s="13"/>
      <c r="I101" s="13"/>
      <c r="J101" s="13"/>
      <c r="K101" s="13"/>
      <c r="L101" s="13"/>
      <c r="M101" s="148"/>
      <c r="N101" s="148"/>
      <c r="O101" s="148"/>
      <c r="P101" s="148"/>
      <c r="Q101" s="148"/>
      <c r="R101" s="20"/>
    </row>
    <row r="102" spans="2:18" x14ac:dyDescent="0.3">
      <c r="B102" s="40" t="s">
        <v>34</v>
      </c>
      <c r="C102" s="40"/>
      <c r="D102" s="21" t="s">
        <v>7</v>
      </c>
      <c r="E102" s="30">
        <f>E15+E35</f>
        <v>0</v>
      </c>
      <c r="F102" s="30">
        <f t="shared" ref="F102:L102" si="34">F15+F35</f>
        <v>0</v>
      </c>
      <c r="G102" s="30">
        <f t="shared" si="34"/>
        <v>0</v>
      </c>
      <c r="H102" s="30">
        <f t="shared" si="34"/>
        <v>0</v>
      </c>
      <c r="I102" s="30">
        <f t="shared" si="34"/>
        <v>0</v>
      </c>
      <c r="J102" s="30">
        <f t="shared" si="34"/>
        <v>0</v>
      </c>
      <c r="K102" s="30">
        <f t="shared" si="34"/>
        <v>0</v>
      </c>
      <c r="L102" s="30">
        <f t="shared" si="34"/>
        <v>0</v>
      </c>
      <c r="M102" s="167"/>
      <c r="N102" s="167"/>
      <c r="O102" s="167"/>
      <c r="P102" s="167"/>
      <c r="Q102" s="167"/>
      <c r="R102" s="20">
        <f>SUM(E102:L102)</f>
        <v>0</v>
      </c>
    </row>
    <row r="103" spans="2:18" ht="4.5" customHeight="1" x14ac:dyDescent="0.3">
      <c r="B103" s="2"/>
      <c r="C103" s="2"/>
      <c r="D103" s="6"/>
      <c r="E103" s="13"/>
      <c r="F103" s="13"/>
      <c r="G103" s="13"/>
      <c r="H103" s="13"/>
      <c r="I103" s="13"/>
      <c r="J103" s="13"/>
      <c r="K103" s="13"/>
      <c r="L103" s="13"/>
      <c r="M103" s="148"/>
      <c r="N103" s="148"/>
      <c r="O103" s="148"/>
      <c r="P103" s="148"/>
      <c r="Q103" s="148"/>
      <c r="R103" s="13"/>
    </row>
    <row r="104" spans="2:18" x14ac:dyDescent="0.3">
      <c r="B104" s="40" t="s">
        <v>35</v>
      </c>
      <c r="C104" s="40"/>
      <c r="D104" s="21" t="s">
        <v>7</v>
      </c>
      <c r="E104" s="30">
        <f>E19+E39</f>
        <v>0</v>
      </c>
      <c r="F104" s="30">
        <f t="shared" ref="F104:L104" si="35">F19+F39</f>
        <v>0</v>
      </c>
      <c r="G104" s="30">
        <f t="shared" si="35"/>
        <v>0</v>
      </c>
      <c r="H104" s="30">
        <f t="shared" si="35"/>
        <v>0</v>
      </c>
      <c r="I104" s="30">
        <f t="shared" si="35"/>
        <v>0</v>
      </c>
      <c r="J104" s="30">
        <f t="shared" si="35"/>
        <v>0</v>
      </c>
      <c r="K104" s="30">
        <f t="shared" si="35"/>
        <v>0</v>
      </c>
      <c r="L104" s="30">
        <f t="shared" si="35"/>
        <v>0</v>
      </c>
      <c r="M104" s="167"/>
      <c r="N104" s="167"/>
      <c r="O104" s="167"/>
      <c r="P104" s="167"/>
      <c r="Q104" s="167"/>
      <c r="R104" s="20">
        <f>SUM(E104:L104)</f>
        <v>0</v>
      </c>
    </row>
    <row r="105" spans="2:18" ht="4.5" customHeight="1" x14ac:dyDescent="0.3">
      <c r="B105" s="2"/>
      <c r="C105" s="2"/>
      <c r="D105" s="6"/>
      <c r="E105" s="13"/>
      <c r="F105" s="13"/>
      <c r="G105" s="13"/>
      <c r="H105" s="13"/>
      <c r="I105" s="13"/>
      <c r="J105" s="13"/>
      <c r="K105" s="13"/>
      <c r="L105" s="13"/>
      <c r="M105" s="148"/>
      <c r="N105" s="148"/>
      <c r="O105" s="148"/>
      <c r="P105" s="148"/>
      <c r="Q105" s="148"/>
      <c r="R105" s="13"/>
    </row>
    <row r="106" spans="2:18" x14ac:dyDescent="0.3">
      <c r="B106" s="53" t="s">
        <v>36</v>
      </c>
      <c r="C106" s="52"/>
      <c r="D106" s="21" t="s">
        <v>7</v>
      </c>
      <c r="E106" s="30">
        <f>E21+E41</f>
        <v>0</v>
      </c>
      <c r="F106" s="30">
        <f t="shared" ref="F106:L106" si="36">F21+F41</f>
        <v>0</v>
      </c>
      <c r="G106" s="30">
        <f t="shared" si="36"/>
        <v>0</v>
      </c>
      <c r="H106" s="30">
        <f t="shared" si="36"/>
        <v>0</v>
      </c>
      <c r="I106" s="30">
        <f t="shared" si="36"/>
        <v>0</v>
      </c>
      <c r="J106" s="30">
        <f t="shared" si="36"/>
        <v>0</v>
      </c>
      <c r="K106" s="30">
        <f t="shared" si="36"/>
        <v>0</v>
      </c>
      <c r="L106" s="30">
        <f t="shared" si="36"/>
        <v>0</v>
      </c>
      <c r="M106" s="167"/>
      <c r="N106" s="167"/>
      <c r="O106" s="167"/>
      <c r="P106" s="167"/>
      <c r="Q106" s="167"/>
      <c r="R106" s="20">
        <f>SUM(E106:L106)</f>
        <v>0</v>
      </c>
    </row>
    <row r="107" spans="2:18" ht="4.5" customHeight="1" x14ac:dyDescent="0.3">
      <c r="B107" s="2"/>
      <c r="C107" s="2"/>
      <c r="D107" s="6"/>
      <c r="E107" s="13"/>
      <c r="F107" s="13"/>
      <c r="G107" s="13"/>
      <c r="H107" s="13"/>
      <c r="I107" s="13"/>
      <c r="J107" s="13"/>
      <c r="K107" s="13"/>
      <c r="L107" s="13"/>
      <c r="M107" s="148"/>
      <c r="N107" s="148"/>
      <c r="O107" s="148"/>
      <c r="P107" s="148"/>
      <c r="Q107" s="148"/>
      <c r="R107" s="20"/>
    </row>
    <row r="108" spans="2:18" x14ac:dyDescent="0.3">
      <c r="B108" s="53" t="s">
        <v>37</v>
      </c>
      <c r="C108" s="52"/>
      <c r="D108" s="21" t="s">
        <v>7</v>
      </c>
      <c r="E108" s="30">
        <f>E23+E43</f>
        <v>0</v>
      </c>
      <c r="F108" s="30">
        <f t="shared" ref="F108:L108" si="37">F23+F43</f>
        <v>0</v>
      </c>
      <c r="G108" s="30">
        <f t="shared" si="37"/>
        <v>0</v>
      </c>
      <c r="H108" s="30">
        <f t="shared" si="37"/>
        <v>0</v>
      </c>
      <c r="I108" s="30">
        <f t="shared" si="37"/>
        <v>0</v>
      </c>
      <c r="J108" s="30">
        <f t="shared" si="37"/>
        <v>0</v>
      </c>
      <c r="K108" s="30">
        <f t="shared" si="37"/>
        <v>0</v>
      </c>
      <c r="L108" s="30">
        <f t="shared" si="37"/>
        <v>0</v>
      </c>
      <c r="M108" s="167"/>
      <c r="N108" s="167"/>
      <c r="O108" s="167"/>
      <c r="P108" s="167"/>
      <c r="Q108" s="167"/>
      <c r="R108" s="20">
        <f>SUM(E108:L108)</f>
        <v>0</v>
      </c>
    </row>
    <row r="109" spans="2:18" ht="4.5" customHeight="1" x14ac:dyDescent="0.3">
      <c r="B109" s="2"/>
      <c r="C109" s="2"/>
      <c r="D109" s="6"/>
      <c r="E109" s="13"/>
      <c r="F109" s="13"/>
      <c r="G109" s="13"/>
      <c r="H109" s="13"/>
      <c r="I109" s="13"/>
      <c r="J109" s="13"/>
      <c r="K109" s="13"/>
      <c r="L109" s="13"/>
      <c r="M109" s="148"/>
      <c r="N109" s="148"/>
      <c r="O109" s="148"/>
      <c r="P109" s="148"/>
      <c r="Q109" s="148"/>
      <c r="R109" s="20"/>
    </row>
    <row r="110" spans="2:18" x14ac:dyDescent="0.3">
      <c r="B110" s="53" t="s">
        <v>40</v>
      </c>
      <c r="C110" s="52"/>
      <c r="D110" s="21" t="s">
        <v>7</v>
      </c>
      <c r="E110" s="30">
        <f>E25+E45</f>
        <v>0</v>
      </c>
      <c r="F110" s="30">
        <f t="shared" ref="F110:L110" si="38">F25+F45</f>
        <v>0</v>
      </c>
      <c r="G110" s="30">
        <f t="shared" si="38"/>
        <v>0</v>
      </c>
      <c r="H110" s="30">
        <f t="shared" si="38"/>
        <v>0</v>
      </c>
      <c r="I110" s="30">
        <f t="shared" si="38"/>
        <v>0</v>
      </c>
      <c r="J110" s="30">
        <f t="shared" si="38"/>
        <v>0</v>
      </c>
      <c r="K110" s="30">
        <f t="shared" si="38"/>
        <v>0</v>
      </c>
      <c r="L110" s="30">
        <f t="shared" si="38"/>
        <v>0</v>
      </c>
      <c r="M110" s="167"/>
      <c r="N110" s="167"/>
      <c r="O110" s="167"/>
      <c r="P110" s="167"/>
      <c r="Q110" s="167"/>
      <c r="R110" s="20">
        <f>SUM(E110:L110)</f>
        <v>0</v>
      </c>
    </row>
    <row r="111" spans="2:18" ht="4.5" customHeight="1" x14ac:dyDescent="0.3">
      <c r="B111" s="2"/>
      <c r="C111" s="2"/>
      <c r="D111" s="6"/>
      <c r="E111" s="13"/>
      <c r="F111" s="13"/>
      <c r="G111" s="13"/>
      <c r="H111" s="13"/>
      <c r="I111" s="13"/>
      <c r="J111" s="13"/>
      <c r="K111" s="13"/>
      <c r="L111" s="13"/>
      <c r="M111" s="148"/>
      <c r="N111" s="148"/>
      <c r="O111" s="148"/>
      <c r="P111" s="148"/>
      <c r="Q111" s="148"/>
      <c r="R111" s="13"/>
    </row>
    <row r="112" spans="2:18" x14ac:dyDescent="0.3">
      <c r="B112" s="53" t="s">
        <v>5</v>
      </c>
      <c r="C112" s="52"/>
      <c r="D112" s="21" t="s">
        <v>7</v>
      </c>
      <c r="E112" s="30">
        <f>E27+E47</f>
        <v>0</v>
      </c>
      <c r="F112" s="30">
        <f t="shared" ref="F112:L112" si="39">F27+F47</f>
        <v>0</v>
      </c>
      <c r="G112" s="30">
        <f t="shared" si="39"/>
        <v>0</v>
      </c>
      <c r="H112" s="30">
        <f t="shared" si="39"/>
        <v>0</v>
      </c>
      <c r="I112" s="30">
        <f t="shared" si="39"/>
        <v>0</v>
      </c>
      <c r="J112" s="30">
        <f t="shared" si="39"/>
        <v>0</v>
      </c>
      <c r="K112" s="30">
        <f t="shared" si="39"/>
        <v>0</v>
      </c>
      <c r="L112" s="30">
        <f t="shared" si="39"/>
        <v>0</v>
      </c>
      <c r="M112" s="167"/>
      <c r="N112" s="167"/>
      <c r="O112" s="167"/>
      <c r="P112" s="167"/>
      <c r="Q112" s="167"/>
      <c r="R112" s="20">
        <f>SUM(E112:L112)</f>
        <v>0</v>
      </c>
    </row>
    <row r="113" ht="4.5" customHeight="1" x14ac:dyDescent="0.3"/>
  </sheetData>
  <conditionalFormatting sqref="B3:B5">
    <cfRule type="expression" dxfId="74" priority="72">
      <formula>OR($B$5="",$B$5="Project X")</formula>
    </cfRule>
  </conditionalFormatting>
  <conditionalFormatting sqref="E69:Q69 E73:Q75">
    <cfRule type="expression" dxfId="73" priority="56">
      <formula>E69=""</formula>
    </cfRule>
  </conditionalFormatting>
  <conditionalFormatting sqref="B1:C1">
    <cfRule type="expression" dxfId="72" priority="54">
      <formula>OR($B$5="",$B$5="Project X")</formula>
    </cfRule>
  </conditionalFormatting>
  <conditionalFormatting sqref="E110:Q110">
    <cfRule type="expression" dxfId="71" priority="53">
      <formula>E110=""</formula>
    </cfRule>
  </conditionalFormatting>
  <conditionalFormatting sqref="E100:Q100">
    <cfRule type="expression" dxfId="70" priority="52">
      <formula>E100=""</formula>
    </cfRule>
  </conditionalFormatting>
  <conditionalFormatting sqref="E106:Q106">
    <cfRule type="expression" dxfId="69" priority="51">
      <formula>E106=""</formula>
    </cfRule>
  </conditionalFormatting>
  <conditionalFormatting sqref="E108:Q108">
    <cfRule type="expression" dxfId="68" priority="50">
      <formula>E108=""</formula>
    </cfRule>
  </conditionalFormatting>
  <conditionalFormatting sqref="E102:Q102">
    <cfRule type="expression" dxfId="67" priority="49">
      <formula>E102=""</formula>
    </cfRule>
  </conditionalFormatting>
  <conditionalFormatting sqref="E104:Q104">
    <cfRule type="expression" dxfId="66" priority="48">
      <formula>E104=""</formula>
    </cfRule>
  </conditionalFormatting>
  <conditionalFormatting sqref="E112:Q112">
    <cfRule type="expression" dxfId="65" priority="47">
      <formula>E112=""</formula>
    </cfRule>
  </conditionalFormatting>
  <conditionalFormatting sqref="E11:Q11">
    <cfRule type="expression" dxfId="64" priority="44">
      <formula>E11=""</formula>
    </cfRule>
  </conditionalFormatting>
  <conditionalFormatting sqref="E13:Q13">
    <cfRule type="expression" dxfId="63" priority="29">
      <formula>E13=""</formula>
    </cfRule>
  </conditionalFormatting>
  <conditionalFormatting sqref="E70:Q71">
    <cfRule type="expression" dxfId="62" priority="24">
      <formula>E70=""</formula>
    </cfRule>
  </conditionalFormatting>
  <conditionalFormatting sqref="E72:Q72">
    <cfRule type="expression" dxfId="61" priority="22">
      <formula>E72=""</formula>
    </cfRule>
  </conditionalFormatting>
  <conditionalFormatting sqref="E21:Q21">
    <cfRule type="expression" dxfId="60" priority="21">
      <formula>E21=""</formula>
    </cfRule>
  </conditionalFormatting>
  <conditionalFormatting sqref="E23:Q23">
    <cfRule type="expression" dxfId="59" priority="20">
      <formula>E23=""</formula>
    </cfRule>
  </conditionalFormatting>
  <conditionalFormatting sqref="E25:Q25">
    <cfRule type="expression" dxfId="58" priority="19">
      <formula>E25=""</formula>
    </cfRule>
  </conditionalFormatting>
  <conditionalFormatting sqref="E17:Q17">
    <cfRule type="expression" dxfId="57" priority="16">
      <formula>E17=""</formula>
    </cfRule>
  </conditionalFormatting>
  <conditionalFormatting sqref="E33:Q33">
    <cfRule type="expression" dxfId="56" priority="9">
      <formula>E33=""</formula>
    </cfRule>
  </conditionalFormatting>
  <conditionalFormatting sqref="E31:Q31">
    <cfRule type="expression" dxfId="55" priority="10">
      <formula>E31=""</formula>
    </cfRule>
  </conditionalFormatting>
  <conditionalFormatting sqref="E37:Q37">
    <cfRule type="expression" dxfId="54" priority="12">
      <formula>E37=""</formula>
    </cfRule>
  </conditionalFormatting>
  <conditionalFormatting sqref="E41:Q41">
    <cfRule type="expression" dxfId="53" priority="8">
      <formula>E41=""</formula>
    </cfRule>
  </conditionalFormatting>
  <conditionalFormatting sqref="E43:Q43">
    <cfRule type="expression" dxfId="52" priority="7">
      <formula>E43=""</formula>
    </cfRule>
  </conditionalFormatting>
  <conditionalFormatting sqref="E45:Q45">
    <cfRule type="expression" dxfId="51" priority="6">
      <formula>E45=""</formula>
    </cfRule>
  </conditionalFormatting>
  <conditionalFormatting sqref="D78:D80">
    <cfRule type="expression" dxfId="50" priority="5">
      <formula>D78=""</formula>
    </cfRule>
  </conditionalFormatting>
  <conditionalFormatting sqref="E15:Q15">
    <cfRule type="expression" dxfId="49" priority="4">
      <formula>E15=""</formula>
    </cfRule>
  </conditionalFormatting>
  <conditionalFormatting sqref="E19:Q19">
    <cfRule type="expression" dxfId="48" priority="3">
      <formula>E19=""</formula>
    </cfRule>
  </conditionalFormatting>
  <conditionalFormatting sqref="E35:Q35">
    <cfRule type="expression" dxfId="47" priority="2">
      <formula>E35=""</formula>
    </cfRule>
  </conditionalFormatting>
  <conditionalFormatting sqref="E39:Q39">
    <cfRule type="expression" dxfId="46" priority="1">
      <formula>E39=""</formula>
    </cfRule>
  </conditionalFormatting>
  <pageMargins left="0.25" right="0.25" top="0.75" bottom="0.75" header="0.3" footer="0.3"/>
  <pageSetup paperSize="8" scale="5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Basic scenario</vt:lpstr>
      <vt:lpstr>Optimistic scenario</vt:lpstr>
      <vt:lpstr>Pessimistic scenario</vt:lpstr>
      <vt:lpstr>Counterfactual scenario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Donauer, Jochen, IVA2</dc:creator>
  <cp:lastModifiedBy>Böhme, Sophie</cp:lastModifiedBy>
  <cp:lastPrinted>2017-06-27T15:40:17Z</cp:lastPrinted>
  <dcterms:created xsi:type="dcterms:W3CDTF">2016-10-21T10:42:17Z</dcterms:created>
  <dcterms:modified xsi:type="dcterms:W3CDTF">2018-03-29T10:02:26Z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