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_{916728EA-68D3-4917-A6E4-F6047D565A4E}" xr6:coauthVersionLast="47" xr6:coauthVersionMax="47" xr10:uidLastSave="{00000000-0000-0000-0000-000000000000}"/>
  <bookViews>
    <workbookView xWindow="-120" yWindow="-120" windowWidth="29040" windowHeight="15990" xr2:uid="{00000000-000D-0000-FFFF-FFFF00000000}"/>
  </bookViews>
  <sheets>
    <sheet name="Instruction (in Dutch)" sheetId="9" r:id="rId1"/>
    <sheet name="Budget" sheetId="10" r:id="rId2"/>
    <sheet name="Activities" sheetId="3" r:id="rId3"/>
    <sheet name="Blad2" sheetId="7" state="hidden" r:id="rId4"/>
  </sheets>
  <externalReferences>
    <externalReference r:id="rId5"/>
  </externalReferences>
  <definedNames>
    <definedName name="_GoBack" localSheetId="1">Budget!$H$78</definedName>
    <definedName name="_xlnm.Print_Area" localSheetId="2">Activities!$A$1:$J$39</definedName>
    <definedName name="_xlnm.Print_Area" localSheetId="1">Budget!$A$2:$M$101</definedName>
    <definedName name="module" localSheetId="1">[1]Blad2!$A$2:$A$4</definedName>
    <definedName name="module" localSheetId="0">[1]Blad2!$A$2:$A$4</definedName>
    <definedName name="module">Blad2!$A$2:$A$4</definedName>
    <definedName name="PROJTITEL">Budget!$C$5</definedName>
    <definedName name="subsidiepercentage">[1]Blad2!$D$1:$D$5</definedName>
    <definedName name="Subsidy_rate">Blad2!$D$2:$D$4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9" i="10" l="1"/>
  <c r="L88" i="10"/>
  <c r="L93" i="10" s="1"/>
  <c r="L70" i="10"/>
  <c r="K70" i="10"/>
  <c r="K72" i="10" s="1"/>
  <c r="J70" i="10"/>
  <c r="L64" i="10"/>
  <c r="K64" i="10"/>
  <c r="M64" i="10" s="1"/>
  <c r="J64" i="10"/>
  <c r="H64" i="10"/>
  <c r="L59" i="10"/>
  <c r="L72" i="10" s="1"/>
  <c r="K59" i="10"/>
  <c r="J59" i="10"/>
  <c r="M59" i="10" s="1"/>
  <c r="H59" i="10"/>
  <c r="L54" i="10"/>
  <c r="K54" i="10"/>
  <c r="M54" i="10" s="1"/>
  <c r="J54" i="10"/>
  <c r="H54" i="10"/>
  <c r="L48" i="10"/>
  <c r="K48" i="10"/>
  <c r="J48" i="10"/>
  <c r="M48" i="10" s="1"/>
  <c r="G48" i="10"/>
  <c r="H46" i="10"/>
  <c r="H45" i="10"/>
  <c r="H44" i="10"/>
  <c r="H43" i="10"/>
  <c r="H48" i="10" s="1"/>
  <c r="L39" i="10"/>
  <c r="K39" i="10"/>
  <c r="J39" i="10"/>
  <c r="M39" i="10" s="1"/>
  <c r="G39" i="10"/>
  <c r="H37" i="10"/>
  <c r="H36" i="10"/>
  <c r="H39" i="10" s="1"/>
  <c r="L32" i="10"/>
  <c r="K32" i="10"/>
  <c r="J32" i="10"/>
  <c r="M32" i="10" s="1"/>
  <c r="H32" i="10"/>
  <c r="L27" i="10"/>
  <c r="K27" i="10"/>
  <c r="M27" i="10" s="1"/>
  <c r="J27" i="10"/>
  <c r="G27" i="10"/>
  <c r="H25" i="10"/>
  <c r="H24" i="10"/>
  <c r="H23" i="10"/>
  <c r="H27" i="10" s="1"/>
  <c r="H22" i="10"/>
  <c r="L19" i="10"/>
  <c r="K19" i="10"/>
  <c r="M19" i="10" s="1"/>
  <c r="J19" i="10"/>
  <c r="G19" i="10"/>
  <c r="H17" i="10"/>
  <c r="H16" i="10"/>
  <c r="H15" i="10"/>
  <c r="H19" i="10" s="1"/>
  <c r="H14" i="10"/>
  <c r="H72" i="10" l="1"/>
  <c r="H75" i="10" s="1"/>
  <c r="H78" i="10" s="1"/>
  <c r="L78" i="10"/>
  <c r="L75" i="10"/>
  <c r="K78" i="10"/>
  <c r="K75" i="10"/>
  <c r="M70" i="10"/>
  <c r="J72" i="10"/>
  <c r="D33" i="3"/>
  <c r="D17" i="3"/>
  <c r="D36" i="3"/>
  <c r="E33" i="3"/>
  <c r="E17" i="3"/>
  <c r="E36" i="3"/>
  <c r="F33" i="3"/>
  <c r="F17" i="3"/>
  <c r="F36" i="3"/>
  <c r="G33" i="3"/>
  <c r="G17" i="3"/>
  <c r="G36" i="3"/>
  <c r="H33" i="3"/>
  <c r="H17" i="3"/>
  <c r="H36" i="3"/>
  <c r="J33" i="3"/>
  <c r="J17" i="3"/>
  <c r="J36" i="3"/>
  <c r="C33" i="3"/>
  <c r="C17" i="3"/>
  <c r="C36" i="3"/>
  <c r="I17" i="3"/>
  <c r="I33" i="3"/>
  <c r="I36" i="3"/>
  <c r="M72" i="10" l="1"/>
  <c r="J78" i="10"/>
  <c r="J75" i="10"/>
</calcChain>
</file>

<file path=xl/sharedStrings.xml><?xml version="1.0" encoding="utf-8"?>
<sst xmlns="http://schemas.openxmlformats.org/spreadsheetml/2006/main" count="167" uniqueCount="100">
  <si>
    <t>1.</t>
  </si>
  <si>
    <t>2.</t>
  </si>
  <si>
    <t>3.</t>
  </si>
  <si>
    <t>4.</t>
  </si>
  <si>
    <t>5.</t>
  </si>
  <si>
    <t>6.</t>
  </si>
  <si>
    <t>7.</t>
  </si>
  <si>
    <t>8.</t>
  </si>
  <si>
    <t>9.</t>
  </si>
  <si>
    <t>DSA in EUR</t>
  </si>
  <si>
    <t>component 1</t>
  </si>
  <si>
    <t>component 2</t>
  </si>
  <si>
    <t>component 3</t>
  </si>
  <si>
    <t>component 4</t>
  </si>
  <si>
    <t>ad *</t>
  </si>
  <si>
    <t>machine x</t>
  </si>
  <si>
    <t xml:space="preserve"> </t>
  </si>
  <si>
    <t xml:space="preserve">      ……..</t>
  </si>
  <si>
    <t>………</t>
  </si>
  <si>
    <t>Country</t>
  </si>
  <si>
    <t>Time abroad</t>
  </si>
  <si>
    <t>Name employee</t>
  </si>
  <si>
    <t>tariff</t>
  </si>
  <si>
    <t>days</t>
  </si>
  <si>
    <t>Total</t>
  </si>
  <si>
    <t>Budget</t>
  </si>
  <si>
    <t>Third party costs</t>
  </si>
  <si>
    <t>Description</t>
  </si>
  <si>
    <t>Passage costs</t>
  </si>
  <si>
    <t>From - to (v.v.)</t>
  </si>
  <si>
    <t xml:space="preserve"> ticket type</t>
  </si>
  <si>
    <t>number of</t>
  </si>
  <si>
    <t>flights</t>
  </si>
  <si>
    <t>City</t>
  </si>
  <si>
    <t>Accommodation expenses</t>
  </si>
  <si>
    <t>Reporting costs</t>
  </si>
  <si>
    <t>demo (months)</t>
  </si>
  <si>
    <t>example</t>
  </si>
  <si>
    <t>add cells if necessary</t>
  </si>
  <si>
    <t>TOTAL SUBSIDISABLE COSTS MACHINES/APPARATUS</t>
  </si>
  <si>
    <r>
      <t>In principle fixed depreciation terms are applied</t>
    </r>
    <r>
      <rPr>
        <sz val="9"/>
        <color indexed="10"/>
        <rFont val="Verdana"/>
        <family val="2"/>
      </rPr>
      <t>:</t>
    </r>
  </si>
  <si>
    <t>5 years (20 % per year)</t>
  </si>
  <si>
    <t>30 years (3,33% per year)</t>
  </si>
  <si>
    <t>3 years (33,33% per year)</t>
  </si>
  <si>
    <t>not subsidisable unless it concerns external costs</t>
  </si>
  <si>
    <t>Time in the Netherlands</t>
  </si>
  <si>
    <t>Activity/activities project</t>
  </si>
  <si>
    <t>Travel costs abroad</t>
  </si>
  <si>
    <t>Costs machinery and materials</t>
  </si>
  <si>
    <t>ACTIVITIES (THE NETHERLANDS)</t>
  </si>
  <si>
    <t xml:space="preserve">Activity 1 </t>
  </si>
  <si>
    <t>Activity 2</t>
  </si>
  <si>
    <t>Company name</t>
  </si>
  <si>
    <t>Expert name</t>
  </si>
  <si>
    <t>subtotal (The Netherlands)</t>
  </si>
  <si>
    <t>subtotal (abroad)</t>
  </si>
  <si>
    <t xml:space="preserve">ACTIVITIES IN ……{country} </t>
  </si>
  <si>
    <t>(Optional: PHASE I in case the project is divided into phases)</t>
  </si>
  <si>
    <t>TOTAL NUMBER OF DAYS</t>
  </si>
  <si>
    <t>[TITLE]</t>
  </si>
  <si>
    <t>Subsidy</t>
  </si>
  <si>
    <t>Depreciation term</t>
  </si>
  <si>
    <t>Subsidisable amount</t>
  </si>
  <si>
    <t>Lenght of</t>
  </si>
  <si>
    <t>see ad*</t>
  </si>
  <si>
    <t>(Cost) price</t>
  </si>
  <si>
    <t>economy</t>
  </si>
  <si>
    <t>module</t>
  </si>
  <si>
    <t>buildings (provided they are subject of demonstration):</t>
  </si>
  <si>
    <t>software:</t>
  </si>
  <si>
    <t>license:</t>
  </si>
  <si>
    <t>Attachment 1: Budget</t>
  </si>
  <si>
    <t>yes</t>
  </si>
  <si>
    <t>no</t>
  </si>
  <si>
    <t>demonstration project</t>
  </si>
  <si>
    <t>feasibility study</t>
  </si>
  <si>
    <t>investment preparation study</t>
  </si>
  <si>
    <t>Totaal</t>
  </si>
  <si>
    <t>Other expenses</t>
  </si>
  <si>
    <r>
      <t xml:space="preserve">Description </t>
    </r>
    <r>
      <rPr>
        <sz val="9"/>
        <color rgb="FFFF0000"/>
        <rFont val="Verdana"/>
        <family val="2"/>
      </rPr>
      <t>(attach specification of depreciation costs) see example</t>
    </r>
  </si>
  <si>
    <t>calendar days</t>
  </si>
  <si>
    <t>Applicant company</t>
  </si>
  <si>
    <t>company participant A</t>
  </si>
  <si>
    <t>company participant B</t>
  </si>
  <si>
    <t>(attach quotations)</t>
  </si>
  <si>
    <t>Project title</t>
  </si>
  <si>
    <t>Project starting date</t>
  </si>
  <si>
    <t>Project end date</t>
  </si>
  <si>
    <t>Subsidy rate</t>
  </si>
  <si>
    <t>Basis for grant distribution among participants</t>
  </si>
  <si>
    <t>(First choose the subsidy rate at the top of this sheet)</t>
  </si>
  <si>
    <t>Total project cost</t>
  </si>
  <si>
    <t>Total project cost*subsidy rate (50%, 60% or 70%)</t>
  </si>
  <si>
    <t>(Amounts in EUR)</t>
  </si>
  <si>
    <t>Specification of machinery/equipment costs based on depreciation costs during the project (applicable in demonstration project):</t>
  </si>
  <si>
    <t>Specification of hardware (based on cost price, externally acquired hardware based on invoice price):</t>
  </si>
  <si>
    <t>raw or help materials y</t>
  </si>
  <si>
    <t>machines/equipment:</t>
  </si>
  <si>
    <t>raw or help materials:</t>
  </si>
  <si>
    <t>100% (assumed to be consumed or worthless after the demo, depreciation period is 0.5 or 1 if demo lasts 6 months or 1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</si>
</sst>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8" x14ac:knownFonts="1">
    <font>
      <sz val="10"/>
      <name val="Arial"/>
    </font>
    <font>
      <sz val="11"/>
      <color theme="1"/>
      <name val="Calibri"/>
      <family val="2"/>
      <scheme val="minor"/>
    </font>
    <font>
      <sz val="11"/>
      <color theme="1"/>
      <name val="Calibri"/>
      <family val="2"/>
      <scheme val="minor"/>
    </font>
    <font>
      <b/>
      <sz val="10"/>
      <name val="Verdana"/>
      <family val="2"/>
    </font>
    <font>
      <sz val="10"/>
      <name val="Verdana"/>
      <family val="2"/>
    </font>
    <font>
      <b/>
      <sz val="9"/>
      <name val="Verdana"/>
      <family val="2"/>
    </font>
    <font>
      <sz val="9"/>
      <name val="Verdana"/>
      <family val="2"/>
    </font>
    <font>
      <sz val="9"/>
      <color indexed="10"/>
      <name val="Verdana"/>
      <family val="2"/>
    </font>
    <font>
      <b/>
      <i/>
      <sz val="9"/>
      <name val="Verdana"/>
      <family val="2"/>
    </font>
    <font>
      <i/>
      <sz val="9"/>
      <name val="Verdana"/>
      <family val="2"/>
    </font>
    <font>
      <sz val="12"/>
      <name val="Verdana"/>
      <family val="2"/>
    </font>
    <font>
      <sz val="10"/>
      <name val="Arial"/>
      <family val="2"/>
    </font>
    <font>
      <b/>
      <sz val="10"/>
      <name val="Arial"/>
      <family val="2"/>
    </font>
    <font>
      <sz val="9"/>
      <color rgb="FF0070C0"/>
      <name val="Verdana"/>
      <family val="2"/>
    </font>
    <font>
      <sz val="10"/>
      <name val="Arial"/>
      <family val="2"/>
    </font>
    <font>
      <sz val="9"/>
      <color rgb="FFFF0000"/>
      <name val="Verdana"/>
      <family val="2"/>
    </font>
    <font>
      <b/>
      <i/>
      <sz val="8"/>
      <color rgb="FFFF0000"/>
      <name val="Verdana"/>
      <family val="2"/>
    </font>
    <font>
      <b/>
      <i/>
      <sz val="9"/>
      <color rgb="FFFF0000"/>
      <name val="Verdana"/>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3B"/>
        <bgColor indexed="64"/>
      </patternFill>
    </fill>
  </fills>
  <borders count="18">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0" fontId="2" fillId="0" borderId="0"/>
    <xf numFmtId="0" fontId="11" fillId="0" borderId="0"/>
    <xf numFmtId="0" fontId="1" fillId="0" borderId="0"/>
    <xf numFmtId="9" fontId="14" fillId="0" borderId="0" applyFont="0" applyFill="0" applyBorder="0" applyAlignment="0" applyProtection="0"/>
    <xf numFmtId="9" fontId="11" fillId="0" borderId="0" applyFont="0" applyFill="0" applyBorder="0" applyAlignment="0" applyProtection="0"/>
  </cellStyleXfs>
  <cellXfs count="168">
    <xf numFmtId="0" fontId="0" fillId="0" borderId="0" xfId="0"/>
    <xf numFmtId="0" fontId="6" fillId="0" borderId="0" xfId="0" applyFont="1"/>
    <xf numFmtId="4" fontId="6" fillId="0" borderId="0" xfId="0" applyNumberFormat="1" applyFont="1"/>
    <xf numFmtId="3" fontId="6" fillId="0" borderId="0" xfId="0" applyNumberFormat="1" applyFont="1" applyAlignment="1">
      <alignment horizontal="right"/>
    </xf>
    <xf numFmtId="3" fontId="6" fillId="0" borderId="0" xfId="0" applyNumberFormat="1" applyFont="1"/>
    <xf numFmtId="0" fontId="6" fillId="0" borderId="0" xfId="0" quotePrefix="1" applyFont="1" applyAlignment="1">
      <alignment horizontal="left"/>
    </xf>
    <xf numFmtId="0" fontId="6" fillId="0" borderId="1" xfId="0" applyFont="1" applyBorder="1" applyAlignment="1">
      <alignment horizontal="center"/>
    </xf>
    <xf numFmtId="0" fontId="6" fillId="0" borderId="0" xfId="0" applyFont="1" applyAlignment="1">
      <alignment horizontal="left"/>
    </xf>
    <xf numFmtId="0" fontId="7" fillId="0" borderId="0" xfId="0" applyFont="1"/>
    <xf numFmtId="3" fontId="6" fillId="0" borderId="0" xfId="0" applyNumberFormat="1" applyFont="1" applyAlignment="1">
      <alignment horizontal="left"/>
    </xf>
    <xf numFmtId="4" fontId="6" fillId="3" borderId="3" xfId="0" applyNumberFormat="1" applyFont="1" applyFill="1" applyBorder="1" applyAlignment="1">
      <alignment wrapText="1"/>
    </xf>
    <xf numFmtId="0" fontId="9" fillId="0" borderId="0" xfId="0" applyFont="1"/>
    <xf numFmtId="0" fontId="6" fillId="0" borderId="11" xfId="0" applyFont="1" applyBorder="1" applyAlignment="1">
      <alignment horizontal="left"/>
    </xf>
    <xf numFmtId="0" fontId="5" fillId="0" borderId="11" xfId="0" applyFont="1" applyBorder="1"/>
    <xf numFmtId="0" fontId="4" fillId="0" borderId="11" xfId="0" applyFont="1" applyBorder="1"/>
    <xf numFmtId="0" fontId="4" fillId="0" borderId="11" xfId="0" applyFont="1" applyBorder="1" applyAlignment="1">
      <alignment horizontal="center"/>
    </xf>
    <xf numFmtId="0" fontId="6" fillId="0" borderId="11" xfId="0" applyFont="1" applyBorder="1"/>
    <xf numFmtId="0" fontId="5" fillId="4" borderId="11" xfId="0" applyFont="1" applyFill="1" applyBorder="1"/>
    <xf numFmtId="0" fontId="3" fillId="0" borderId="11" xfId="0" applyFont="1" applyBorder="1" applyAlignment="1">
      <alignment horizontal="center"/>
    </xf>
    <xf numFmtId="0" fontId="6" fillId="0" borderId="12" xfId="0" applyFont="1" applyBorder="1" applyAlignment="1">
      <alignment horizontal="left"/>
    </xf>
    <xf numFmtId="0" fontId="5" fillId="0" borderId="12" xfId="0" applyFont="1" applyBorder="1"/>
    <xf numFmtId="0" fontId="4" fillId="0" borderId="12" xfId="0" applyFont="1" applyBorder="1" applyAlignment="1">
      <alignment horizontal="center"/>
    </xf>
    <xf numFmtId="0" fontId="4" fillId="0" borderId="12" xfId="0" applyFont="1" applyBorder="1"/>
    <xf numFmtId="0" fontId="6" fillId="0" borderId="13" xfId="0" applyFont="1" applyBorder="1" applyAlignment="1">
      <alignment horizontal="left"/>
    </xf>
    <xf numFmtId="0" fontId="5" fillId="3" borderId="13" xfId="0" applyFont="1" applyFill="1" applyBorder="1"/>
    <xf numFmtId="0" fontId="4" fillId="0" borderId="13" xfId="0" applyFont="1" applyBorder="1" applyAlignment="1">
      <alignment horizontal="center"/>
    </xf>
    <xf numFmtId="0" fontId="4" fillId="0" borderId="13" xfId="0" applyFont="1" applyBorder="1"/>
    <xf numFmtId="0" fontId="5" fillId="5" borderId="11" xfId="0" applyFont="1" applyFill="1" applyBorder="1"/>
    <xf numFmtId="0" fontId="6" fillId="0" borderId="11" xfId="0" applyFont="1" applyBorder="1" applyAlignment="1">
      <alignment horizontal="left" indent="2"/>
    </xf>
    <xf numFmtId="0" fontId="6" fillId="4" borderId="11" xfId="0" applyFont="1" applyFill="1" applyBorder="1" applyAlignment="1">
      <alignment horizontal="left"/>
    </xf>
    <xf numFmtId="0" fontId="8" fillId="4" borderId="11" xfId="0" applyFont="1" applyFill="1" applyBorder="1"/>
    <xf numFmtId="0" fontId="3" fillId="4" borderId="11" xfId="0" applyFont="1" applyFill="1" applyBorder="1" applyAlignment="1">
      <alignment horizontal="center"/>
    </xf>
    <xf numFmtId="0" fontId="10" fillId="6" borderId="11" xfId="0" applyFont="1" applyFill="1" applyBorder="1"/>
    <xf numFmtId="0" fontId="10" fillId="6" borderId="11" xfId="0" applyFont="1" applyFill="1" applyBorder="1" applyAlignment="1">
      <alignment horizontal="center"/>
    </xf>
    <xf numFmtId="0" fontId="12" fillId="0" borderId="0" xfId="2" applyFont="1"/>
    <xf numFmtId="0" fontId="11" fillId="0" borderId="0" xfId="2"/>
    <xf numFmtId="0" fontId="11" fillId="0" borderId="0" xfId="2" applyFont="1"/>
    <xf numFmtId="2" fontId="6" fillId="3" borderId="3" xfId="0" applyNumberFormat="1" applyFont="1" applyFill="1" applyBorder="1" applyAlignment="1">
      <alignment horizontal="center" vertical="center" wrapText="1"/>
    </xf>
    <xf numFmtId="0" fontId="1" fillId="0" borderId="0" xfId="3"/>
    <xf numFmtId="2" fontId="6" fillId="3" borderId="2" xfId="0" applyNumberFormat="1" applyFont="1" applyFill="1" applyBorder="1" applyAlignment="1">
      <alignment horizontal="center" vertical="center" wrapText="1"/>
    </xf>
    <xf numFmtId="0" fontId="6" fillId="3" borderId="0" xfId="0" applyFont="1" applyFill="1" applyBorder="1" applyAlignment="1">
      <alignment wrapText="1"/>
    </xf>
    <xf numFmtId="0" fontId="6" fillId="3" borderId="2" xfId="0" applyFont="1" applyFill="1" applyBorder="1" applyAlignment="1">
      <alignment wrapText="1"/>
    </xf>
    <xf numFmtId="0" fontId="6" fillId="0" borderId="0" xfId="2" applyFont="1"/>
    <xf numFmtId="4" fontId="6" fillId="0" borderId="0" xfId="2" applyNumberFormat="1" applyFont="1"/>
    <xf numFmtId="3" fontId="6" fillId="0" borderId="0" xfId="2" applyNumberFormat="1" applyFont="1" applyAlignment="1">
      <alignment horizontal="right"/>
    </xf>
    <xf numFmtId="3" fontId="6" fillId="0" borderId="0" xfId="2" applyNumberFormat="1" applyFont="1"/>
    <xf numFmtId="3" fontId="6" fillId="0" borderId="0" xfId="2" applyNumberFormat="1" applyFont="1" applyProtection="1">
      <protection locked="0"/>
    </xf>
    <xf numFmtId="0" fontId="6" fillId="0" borderId="0" xfId="2" applyFont="1" applyProtection="1">
      <protection locked="0"/>
    </xf>
    <xf numFmtId="0" fontId="5" fillId="0" borderId="0" xfId="2" applyFont="1"/>
    <xf numFmtId="0" fontId="6" fillId="0" borderId="11" xfId="2" applyFont="1" applyBorder="1"/>
    <xf numFmtId="0" fontId="6" fillId="0" borderId="13" xfId="2" applyFont="1" applyBorder="1"/>
    <xf numFmtId="0" fontId="6" fillId="0" borderId="0" xfId="2" applyFont="1" applyAlignment="1">
      <alignment horizontal="center"/>
    </xf>
    <xf numFmtId="4" fontId="6" fillId="0" borderId="0" xfId="2" applyNumberFormat="1" applyFont="1" applyAlignment="1">
      <alignment horizontal="center"/>
    </xf>
    <xf numFmtId="3" fontId="5" fillId="2" borderId="0" xfId="2" applyNumberFormat="1" applyFont="1" applyFill="1" applyAlignment="1">
      <alignment wrapText="1"/>
    </xf>
    <xf numFmtId="0" fontId="6" fillId="0" borderId="0" xfId="2" quotePrefix="1" applyFont="1" applyAlignment="1">
      <alignment horizontal="left"/>
    </xf>
    <xf numFmtId="0" fontId="6" fillId="0" borderId="1" xfId="2" quotePrefix="1" applyFont="1" applyBorder="1" applyAlignment="1">
      <alignment horizontal="center"/>
    </xf>
    <xf numFmtId="0" fontId="6" fillId="0" borderId="1" xfId="2" applyFont="1" applyBorder="1" applyAlignment="1">
      <alignment horizontal="center"/>
    </xf>
    <xf numFmtId="4" fontId="6" fillId="0" borderId="1" xfId="2" applyNumberFormat="1" applyFont="1" applyBorder="1" applyAlignment="1">
      <alignment horizontal="center"/>
    </xf>
    <xf numFmtId="4" fontId="6" fillId="0" borderId="1" xfId="2" quotePrefix="1" applyNumberFormat="1" applyFont="1" applyBorder="1" applyAlignment="1">
      <alignment horizontal="center"/>
    </xf>
    <xf numFmtId="3" fontId="6" fillId="0" borderId="1" xfId="2" quotePrefix="1" applyNumberFormat="1" applyFont="1" applyBorder="1" applyAlignment="1">
      <alignment horizontal="right"/>
    </xf>
    <xf numFmtId="3" fontId="6" fillId="9" borderId="15" xfId="2" applyNumberFormat="1" applyFont="1" applyFill="1" applyBorder="1" applyProtection="1">
      <protection locked="0"/>
    </xf>
    <xf numFmtId="3" fontId="6" fillId="9" borderId="16" xfId="2" applyNumberFormat="1" applyFont="1" applyFill="1" applyBorder="1" applyProtection="1">
      <protection locked="0"/>
    </xf>
    <xf numFmtId="0" fontId="6" fillId="0" borderId="11" xfId="2" applyFont="1" applyBorder="1" applyAlignment="1" applyProtection="1">
      <alignment horizontal="left"/>
      <protection locked="0"/>
    </xf>
    <xf numFmtId="164" fontId="6" fillId="0" borderId="11" xfId="2" applyNumberFormat="1" applyFont="1" applyBorder="1" applyProtection="1">
      <protection locked="0"/>
    </xf>
    <xf numFmtId="0" fontId="6" fillId="0" borderId="11" xfId="2" applyFont="1" applyBorder="1" applyProtection="1">
      <protection locked="0"/>
    </xf>
    <xf numFmtId="3" fontId="6" fillId="0" borderId="11" xfId="2" applyNumberFormat="1" applyFont="1" applyBorder="1" applyAlignment="1" applyProtection="1">
      <alignment horizontal="right"/>
      <protection locked="0"/>
    </xf>
    <xf numFmtId="3" fontId="6" fillId="2" borderId="13" xfId="2" applyNumberFormat="1" applyFont="1" applyFill="1" applyBorder="1" applyProtection="1">
      <protection locked="0"/>
    </xf>
    <xf numFmtId="3" fontId="6" fillId="2" borderId="11" xfId="2" applyNumberFormat="1" applyFont="1" applyFill="1" applyBorder="1" applyProtection="1">
      <protection locked="0"/>
    </xf>
    <xf numFmtId="0" fontId="6" fillId="0" borderId="0" xfId="2" applyFont="1" applyAlignment="1">
      <alignment horizontal="left"/>
    </xf>
    <xf numFmtId="0" fontId="6" fillId="0" borderId="1" xfId="2" applyFont="1" applyBorder="1"/>
    <xf numFmtId="3" fontId="6" fillId="0" borderId="1" xfId="2" applyNumberFormat="1" applyFont="1" applyBorder="1" applyAlignment="1">
      <alignment horizontal="right"/>
    </xf>
    <xf numFmtId="3" fontId="6" fillId="2" borderId="0" xfId="2" applyNumberFormat="1" applyFont="1" applyFill="1"/>
    <xf numFmtId="0" fontId="6" fillId="0" borderId="0" xfId="2" quotePrefix="1" applyFont="1" applyAlignment="1">
      <alignment horizontal="right"/>
    </xf>
    <xf numFmtId="3" fontId="6" fillId="0" borderId="11" xfId="2" applyNumberFormat="1" applyFont="1" applyBorder="1" applyAlignment="1">
      <alignment horizontal="right"/>
    </xf>
    <xf numFmtId="3" fontId="6" fillId="2" borderId="11" xfId="2" applyNumberFormat="1" applyFont="1" applyFill="1" applyBorder="1" applyAlignment="1">
      <alignment horizontal="right"/>
    </xf>
    <xf numFmtId="3" fontId="6" fillId="0" borderId="11" xfId="2" applyNumberFormat="1" applyFont="1" applyBorder="1" applyProtection="1">
      <protection locked="0"/>
    </xf>
    <xf numFmtId="3" fontId="6" fillId="2" borderId="1" xfId="2" applyNumberFormat="1" applyFont="1" applyFill="1" applyBorder="1"/>
    <xf numFmtId="0" fontId="7" fillId="0" borderId="1" xfId="2" applyFont="1" applyBorder="1"/>
    <xf numFmtId="4" fontId="6" fillId="0" borderId="1" xfId="2" applyNumberFormat="1" applyFont="1" applyBorder="1"/>
    <xf numFmtId="0" fontId="6" fillId="0" borderId="0" xfId="2" applyFont="1" applyAlignment="1" applyProtection="1">
      <alignment horizontal="left"/>
      <protection locked="0"/>
    </xf>
    <xf numFmtId="4" fontId="6" fillId="0" borderId="11" xfId="2" applyNumberFormat="1" applyFont="1" applyBorder="1" applyProtection="1">
      <protection locked="0"/>
    </xf>
    <xf numFmtId="3" fontId="6" fillId="0" borderId="6" xfId="2" applyNumberFormat="1" applyFont="1" applyBorder="1" applyProtection="1">
      <protection locked="0"/>
    </xf>
    <xf numFmtId="0" fontId="6" fillId="0" borderId="0" xfId="2" applyFont="1" applyAlignment="1">
      <alignment horizontal="right"/>
    </xf>
    <xf numFmtId="4" fontId="6" fillId="0" borderId="0" xfId="2" applyNumberFormat="1" applyFont="1" applyAlignment="1">
      <alignment horizontal="right"/>
    </xf>
    <xf numFmtId="3" fontId="6" fillId="0" borderId="11" xfId="2" quotePrefix="1" applyNumberFormat="1" applyFont="1" applyBorder="1" applyAlignment="1" applyProtection="1">
      <alignment horizontal="right"/>
      <protection locked="0"/>
    </xf>
    <xf numFmtId="0" fontId="6" fillId="0" borderId="0" xfId="2" applyFont="1" applyAlignment="1" applyProtection="1">
      <alignment horizontal="center"/>
      <protection locked="0"/>
    </xf>
    <xf numFmtId="3" fontId="6" fillId="0" borderId="17" xfId="2" applyNumberFormat="1" applyFont="1" applyBorder="1" applyAlignment="1">
      <alignment horizontal="right"/>
    </xf>
    <xf numFmtId="3" fontId="6" fillId="2" borderId="17" xfId="2" applyNumberFormat="1" applyFont="1" applyFill="1" applyBorder="1" applyAlignment="1">
      <alignment horizontal="right"/>
    </xf>
    <xf numFmtId="3" fontId="6" fillId="0" borderId="17" xfId="2" applyNumberFormat="1" applyFont="1" applyBorder="1" applyProtection="1">
      <protection locked="0"/>
    </xf>
    <xf numFmtId="3" fontId="8" fillId="2" borderId="0" xfId="2" applyNumberFormat="1" applyFont="1" applyFill="1"/>
    <xf numFmtId="3" fontId="9" fillId="9" borderId="16" xfId="2" applyNumberFormat="1" applyFont="1" applyFill="1" applyBorder="1" applyProtection="1">
      <protection locked="0"/>
    </xf>
    <xf numFmtId="9" fontId="6" fillId="0" borderId="0" xfId="2" applyNumberFormat="1" applyFont="1" applyAlignment="1">
      <alignment horizontal="right"/>
    </xf>
    <xf numFmtId="4" fontId="13" fillId="0" borderId="0" xfId="2" applyNumberFormat="1" applyFont="1"/>
    <xf numFmtId="3" fontId="6" fillId="0" borderId="11" xfId="2" applyNumberFormat="1" applyFont="1" applyBorder="1"/>
    <xf numFmtId="3" fontId="6" fillId="2" borderId="13" xfId="2" applyNumberFormat="1" applyFont="1" applyFill="1" applyBorder="1"/>
    <xf numFmtId="0" fontId="16" fillId="0" borderId="0" xfId="2" applyFont="1"/>
    <xf numFmtId="4" fontId="5" fillId="0" borderId="0" xfId="2" applyNumberFormat="1" applyFont="1"/>
    <xf numFmtId="9" fontId="5" fillId="0" borderId="0" xfId="2" applyNumberFormat="1" applyFont="1" applyAlignment="1">
      <alignment horizontal="right"/>
    </xf>
    <xf numFmtId="3" fontId="5" fillId="0" borderId="0" xfId="2" applyNumberFormat="1" applyFont="1"/>
    <xf numFmtId="3" fontId="5" fillId="2" borderId="0" xfId="2" applyNumberFormat="1" applyFont="1" applyFill="1"/>
    <xf numFmtId="0" fontId="5" fillId="0" borderId="0" xfId="2" applyFont="1" applyProtection="1">
      <protection locked="0"/>
    </xf>
    <xf numFmtId="0" fontId="17" fillId="0" borderId="0" xfId="2" applyFont="1"/>
    <xf numFmtId="3" fontId="5" fillId="2" borderId="11" xfId="2" applyNumberFormat="1" applyFont="1" applyFill="1" applyBorder="1"/>
    <xf numFmtId="3" fontId="5" fillId="2" borderId="11" xfId="2" applyNumberFormat="1" applyFont="1" applyFill="1" applyBorder="1" applyAlignment="1">
      <alignment horizontal="right"/>
    </xf>
    <xf numFmtId="1" fontId="6" fillId="0" borderId="0" xfId="2" applyNumberFormat="1" applyFont="1" applyAlignment="1">
      <alignment horizontal="right"/>
    </xf>
    <xf numFmtId="0" fontId="9" fillId="0" borderId="0" xfId="2" applyFont="1" applyAlignment="1">
      <alignment wrapText="1"/>
    </xf>
    <xf numFmtId="0" fontId="11" fillId="0" borderId="0" xfId="2" applyAlignment="1">
      <alignment wrapText="1"/>
    </xf>
    <xf numFmtId="3" fontId="8" fillId="2" borderId="0" xfId="2" applyNumberFormat="1" applyFont="1" applyFill="1" applyAlignment="1">
      <alignment wrapText="1"/>
    </xf>
    <xf numFmtId="9" fontId="11" fillId="0" borderId="0" xfId="4" applyFont="1"/>
    <xf numFmtId="9" fontId="6" fillId="0" borderId="0" xfId="0" applyNumberFormat="1" applyFont="1" applyAlignment="1">
      <alignment vertical="top" wrapText="1"/>
    </xf>
    <xf numFmtId="0" fontId="0" fillId="0" borderId="0" xfId="0" applyAlignment="1">
      <alignment vertical="top" wrapText="1"/>
    </xf>
    <xf numFmtId="0" fontId="6" fillId="0" borderId="0" xfId="0" applyFont="1" applyAlignment="1">
      <alignment wrapText="1"/>
    </xf>
    <xf numFmtId="0" fontId="0" fillId="0" borderId="0" xfId="0" applyAlignment="1"/>
    <xf numFmtId="0" fontId="6" fillId="0" borderId="0" xfId="0" applyFont="1" applyAlignment="1">
      <alignment horizontal="left" vertical="top" wrapText="1"/>
    </xf>
    <xf numFmtId="0" fontId="0" fillId="0" borderId="0" xfId="0" applyAlignment="1">
      <alignment horizontal="left" vertical="top"/>
    </xf>
    <xf numFmtId="3" fontId="6" fillId="3" borderId="4" xfId="0" applyNumberFormat="1" applyFont="1" applyFill="1" applyBorder="1" applyAlignment="1">
      <alignment wrapText="1"/>
    </xf>
    <xf numFmtId="0" fontId="6" fillId="0" borderId="8" xfId="0" applyFont="1" applyBorder="1" applyAlignment="1">
      <alignment wrapText="1"/>
    </xf>
    <xf numFmtId="3" fontId="6" fillId="3" borderId="6" xfId="0" applyNumberFormat="1" applyFont="1" applyFill="1" applyBorder="1" applyAlignment="1">
      <alignment wrapText="1"/>
    </xf>
    <xf numFmtId="0" fontId="6" fillId="0" borderId="7" xfId="0" applyFont="1" applyBorder="1" applyAlignment="1">
      <alignment wrapText="1"/>
    </xf>
    <xf numFmtId="0" fontId="0" fillId="0" borderId="0" xfId="0" applyAlignment="1">
      <alignment wrapText="1"/>
    </xf>
    <xf numFmtId="0" fontId="6" fillId="3" borderId="2" xfId="0" applyFont="1" applyFill="1" applyBorder="1" applyAlignment="1">
      <alignment wrapText="1"/>
    </xf>
    <xf numFmtId="0" fontId="6" fillId="0" borderId="3" xfId="0" applyFont="1" applyBorder="1" applyAlignment="1">
      <alignment wrapText="1"/>
    </xf>
    <xf numFmtId="3" fontId="6" fillId="3" borderId="2" xfId="0" applyNumberFormat="1" applyFont="1" applyFill="1" applyBorder="1" applyAlignment="1">
      <alignment wrapText="1"/>
    </xf>
    <xf numFmtId="3" fontId="6" fillId="0" borderId="0" xfId="0" applyNumberFormat="1" applyFont="1" applyBorder="1" applyAlignment="1">
      <alignment wrapText="1"/>
    </xf>
    <xf numFmtId="3" fontId="6" fillId="3" borderId="2"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3" borderId="5" xfId="0" applyFont="1" applyFill="1" applyBorder="1" applyAlignment="1">
      <alignment wrapText="1"/>
    </xf>
    <xf numFmtId="0" fontId="6" fillId="0" borderId="1" xfId="0" applyFont="1" applyBorder="1" applyAlignment="1">
      <alignment wrapText="1"/>
    </xf>
    <xf numFmtId="0" fontId="6" fillId="0" borderId="9" xfId="0" applyFont="1" applyBorder="1" applyAlignment="1">
      <alignment wrapText="1"/>
    </xf>
    <xf numFmtId="3" fontId="6" fillId="3" borderId="5" xfId="0" applyNumberFormat="1" applyFont="1" applyFill="1" applyBorder="1" applyAlignment="1">
      <alignment wrapText="1"/>
    </xf>
    <xf numFmtId="3" fontId="6" fillId="0" borderId="1" xfId="0" applyNumberFormat="1" applyFont="1" applyBorder="1" applyAlignment="1">
      <alignment wrapText="1"/>
    </xf>
    <xf numFmtId="3" fontId="6" fillId="3" borderId="5"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2" fontId="6" fillId="3" borderId="5" xfId="0" applyNumberFormat="1" applyFont="1" applyFill="1" applyBorder="1" applyAlignment="1">
      <alignment horizontal="center" vertical="center" wrapText="1"/>
    </xf>
    <xf numFmtId="2" fontId="6" fillId="0" borderId="9" xfId="0" applyNumberFormat="1" applyFont="1" applyBorder="1" applyAlignment="1">
      <alignment horizontal="center" vertical="center" wrapText="1"/>
    </xf>
    <xf numFmtId="3" fontId="6" fillId="3" borderId="4"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2" fontId="6" fillId="3" borderId="4" xfId="0" applyNumberFormat="1" applyFont="1" applyFill="1" applyBorder="1" applyAlignment="1">
      <alignment horizontal="center" vertical="center" wrapText="1"/>
    </xf>
    <xf numFmtId="2" fontId="6" fillId="0" borderId="8" xfId="0" applyNumberFormat="1" applyFont="1" applyBorder="1" applyAlignment="1">
      <alignment horizontal="center" vertical="center" wrapText="1"/>
    </xf>
    <xf numFmtId="2" fontId="6" fillId="3" borderId="2" xfId="0" applyNumberFormat="1" applyFont="1" applyFill="1" applyBorder="1" applyAlignment="1">
      <alignment horizontal="center" vertical="center" wrapText="1"/>
    </xf>
    <xf numFmtId="2" fontId="6" fillId="0" borderId="3" xfId="0" applyNumberFormat="1" applyFont="1" applyBorder="1" applyAlignment="1">
      <alignment horizontal="center" vertical="center" wrapText="1"/>
    </xf>
    <xf numFmtId="0" fontId="6" fillId="0" borderId="6" xfId="2" applyFont="1" applyBorder="1" applyProtection="1">
      <protection locked="0"/>
    </xf>
    <xf numFmtId="0" fontId="6" fillId="0" borderId="14" xfId="2" applyFont="1" applyBorder="1" applyProtection="1">
      <protection locked="0"/>
    </xf>
    <xf numFmtId="0" fontId="6" fillId="0" borderId="7" xfId="2" applyFont="1" applyBorder="1" applyProtection="1">
      <protection locked="0"/>
    </xf>
    <xf numFmtId="0" fontId="6" fillId="0" borderId="1" xfId="2" applyFont="1" applyBorder="1" applyAlignment="1">
      <alignment horizontal="center"/>
    </xf>
    <xf numFmtId="0" fontId="6" fillId="0" borderId="6" xfId="2" applyFont="1" applyBorder="1" applyAlignment="1" applyProtection="1">
      <alignment horizontal="left"/>
      <protection locked="0"/>
    </xf>
    <xf numFmtId="0" fontId="6" fillId="0" borderId="14" xfId="2" applyFont="1" applyBorder="1" applyAlignment="1" applyProtection="1">
      <alignment horizontal="left"/>
      <protection locked="0"/>
    </xf>
    <xf numFmtId="0" fontId="6" fillId="0" borderId="7" xfId="2" applyFont="1" applyBorder="1" applyAlignment="1" applyProtection="1">
      <alignment horizontal="left"/>
      <protection locked="0"/>
    </xf>
    <xf numFmtId="0" fontId="6" fillId="3" borderId="4" xfId="0" applyFont="1" applyFill="1" applyBorder="1" applyAlignment="1">
      <alignment wrapText="1"/>
    </xf>
    <xf numFmtId="0" fontId="6" fillId="0" borderId="10" xfId="0" applyFont="1" applyBorder="1" applyAlignment="1">
      <alignment wrapText="1"/>
    </xf>
    <xf numFmtId="3" fontId="6" fillId="0" borderId="10" xfId="0" applyNumberFormat="1" applyFont="1" applyBorder="1" applyAlignment="1">
      <alignment wrapText="1"/>
    </xf>
    <xf numFmtId="0" fontId="11" fillId="0" borderId="7" xfId="2" applyBorder="1"/>
    <xf numFmtId="0" fontId="6" fillId="0" borderId="6" xfId="2" quotePrefix="1" applyFont="1" applyBorder="1" applyAlignment="1" applyProtection="1">
      <alignment horizontal="left"/>
      <protection locked="0"/>
    </xf>
    <xf numFmtId="0" fontId="6" fillId="0" borderId="14" xfId="2" quotePrefix="1" applyFont="1" applyBorder="1" applyAlignment="1" applyProtection="1">
      <alignment horizontal="left"/>
      <protection locked="0"/>
    </xf>
    <xf numFmtId="0" fontId="6" fillId="0" borderId="7" xfId="2" quotePrefix="1" applyFont="1" applyBorder="1" applyAlignment="1" applyProtection="1">
      <alignment horizontal="left"/>
      <protection locked="0"/>
    </xf>
    <xf numFmtId="0" fontId="11" fillId="0" borderId="7" xfId="2" applyBorder="1" applyAlignment="1" applyProtection="1">
      <alignment horizontal="left"/>
      <protection locked="0"/>
    </xf>
    <xf numFmtId="0" fontId="11" fillId="0" borderId="14" xfId="2" applyBorder="1" applyProtection="1">
      <protection locked="0"/>
    </xf>
    <xf numFmtId="0" fontId="11" fillId="0" borderId="7" xfId="2" applyBorder="1" applyProtection="1">
      <protection locked="0"/>
    </xf>
    <xf numFmtId="3" fontId="5" fillId="2" borderId="0" xfId="2" applyNumberFormat="1" applyFont="1" applyFill="1" applyAlignment="1">
      <alignment horizontal="left" vertical="top" wrapText="1" shrinkToFit="1"/>
    </xf>
    <xf numFmtId="0" fontId="11" fillId="0" borderId="0" xfId="2" applyAlignment="1">
      <alignment horizontal="left" vertical="top" wrapText="1" shrinkToFit="1"/>
    </xf>
    <xf numFmtId="9" fontId="6" fillId="8" borderId="6" xfId="5" applyFont="1" applyFill="1" applyBorder="1" applyAlignment="1" applyProtection="1">
      <alignment horizontal="left" wrapText="1"/>
      <protection locked="0"/>
    </xf>
    <xf numFmtId="9" fontId="0" fillId="8" borderId="14" xfId="5" applyFont="1" applyFill="1" applyBorder="1" applyAlignment="1">
      <alignment horizontal="left" wrapText="1"/>
    </xf>
    <xf numFmtId="9" fontId="0" fillId="8" borderId="7" xfId="5" applyFont="1" applyFill="1" applyBorder="1" applyAlignment="1">
      <alignment horizontal="left" wrapText="1"/>
    </xf>
    <xf numFmtId="0" fontId="6" fillId="7" borderId="7" xfId="2" applyFont="1" applyFill="1" applyBorder="1" applyAlignment="1" applyProtection="1">
      <alignment wrapText="1"/>
      <protection locked="0"/>
    </xf>
    <xf numFmtId="0" fontId="6" fillId="7" borderId="11" xfId="2" applyFont="1" applyFill="1" applyBorder="1" applyAlignment="1" applyProtection="1">
      <alignment wrapText="1"/>
      <protection locked="0"/>
    </xf>
    <xf numFmtId="0" fontId="6" fillId="7" borderId="14" xfId="2" applyFont="1" applyFill="1" applyBorder="1" applyAlignment="1" applyProtection="1">
      <alignment wrapText="1"/>
      <protection locked="0"/>
    </xf>
    <xf numFmtId="0" fontId="11" fillId="0" borderId="14" xfId="2" applyBorder="1" applyAlignment="1">
      <alignment wrapText="1"/>
    </xf>
    <xf numFmtId="0" fontId="11" fillId="0" borderId="7" xfId="2" applyBorder="1" applyAlignment="1">
      <alignment wrapText="1"/>
    </xf>
  </cellXfs>
  <cellStyles count="6">
    <cellStyle name="Procent" xfId="4" builtinId="5"/>
    <cellStyle name="Procent 2" xfId="5" xr:uid="{9CA95EA8-6396-4E13-9E79-C8AF2F0B5477}"/>
    <cellStyle name="Standaard" xfId="0" builtinId="0"/>
    <cellStyle name="Standaard 2" xfId="1" xr:uid="{00000000-0005-0000-0000-000001000000}"/>
    <cellStyle name="Standaard 2 2" xfId="3" xr:uid="{3A806FAF-091A-4A0A-ACD2-AC6E867D5CD0}"/>
    <cellStyle name="Standaard 3"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so3w.n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xdr:colOff>
      <xdr:row>0</xdr:row>
      <xdr:rowOff>0</xdr:rowOff>
    </xdr:from>
    <xdr:to>
      <xdr:col>8</xdr:col>
      <xdr:colOff>7620</xdr:colOff>
      <xdr:row>149</xdr:row>
      <xdr:rowOff>0</xdr:rowOff>
    </xdr:to>
    <xdr:sp macro="" textlink="">
      <xdr:nvSpPr>
        <xdr:cNvPr id="2" name="Tekstvak 1">
          <a:hlinkClick xmlns:r="http://schemas.openxmlformats.org/officeDocument/2006/relationships" r:id="rId1"/>
          <a:extLst>
            <a:ext uri="{FF2B5EF4-FFF2-40B4-BE49-F238E27FC236}">
              <a16:creationId xmlns:a16="http://schemas.microsoft.com/office/drawing/2014/main" id="{7E6E843F-EC5E-4F12-B71E-2F0CD774A9B9}"/>
            </a:ext>
          </a:extLst>
        </xdr:cNvPr>
        <xdr:cNvSpPr txBox="1"/>
      </xdr:nvSpPr>
      <xdr:spPr>
        <a:xfrm>
          <a:off x="324512" y="0"/>
          <a:ext cx="8949028" cy="283845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spcAft>
              <a:spcPts val="0"/>
            </a:spcAft>
          </a:pPr>
          <a:r>
            <a:rPr lang="nl-NL" sz="900">
              <a:effectLst/>
              <a:latin typeface="Verdana" panose="020B0604030504040204" pitchFamily="34" charset="0"/>
              <a:ea typeface="Verdana" panose="020B0604030504040204" pitchFamily="34" charset="0"/>
              <a:cs typeface="Times New Roman"/>
            </a:rPr>
            <a:t> </a:t>
          </a: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r>
            <a:rPr lang="nl-NL"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Toelichting op de kostenspecificatie in de begroting</a:t>
          </a:r>
          <a:br>
            <a:rPr lang="nl-NL" sz="900" b="1">
              <a:solidFill>
                <a:schemeClr val="dk1"/>
              </a:solidFill>
              <a:effectLst/>
              <a:latin typeface="Verdana" panose="020B0604030504040204" pitchFamily="34" charset="0"/>
              <a:ea typeface="Verdana" panose="020B0604030504040204" pitchFamily="34" charset="0"/>
              <a:cs typeface="+mn-cs"/>
            </a:rPr>
          </a:br>
          <a:r>
            <a:rPr lang="nl-NL"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Subsidieprogramma DHI 2019-2023</a:t>
          </a:r>
        </a:p>
        <a:p>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ct val="107000"/>
            </a:lnSpc>
            <a:spcAft>
              <a:spcPts val="800"/>
            </a:spcAft>
          </a:pPr>
          <a:r>
            <a:rPr lang="nl-NL" sz="900" b="1">
              <a:solidFill>
                <a:sysClr val="windowText" lastClr="000000"/>
              </a:solidFill>
              <a:effectLst/>
              <a:latin typeface="Verdana" panose="020B0604030504040204" pitchFamily="34" charset="0"/>
              <a:ea typeface="Verdana" panose="020B0604030504040204" pitchFamily="34" charset="0"/>
              <a:cs typeface="Times New Roman" panose="02020603050405020304" pitchFamily="18" charset="0"/>
            </a:rPr>
            <a:t>Algemeen</a:t>
          </a:r>
          <a:endParaRPr lang="nl-NL" sz="900">
            <a:solidFill>
              <a:sysClr val="windowText" lastClr="000000"/>
            </a:solidFill>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begrote kosten dienen bij een samenwerkingsverband</a:t>
          </a:r>
          <a:r>
            <a:rPr lang="nl-NL" sz="900" baseline="0">
              <a:effectLst/>
              <a:latin typeface="Verdana" panose="020B0604030504040204" pitchFamily="34" charset="0"/>
              <a:ea typeface="Verdana" panose="020B0604030504040204" pitchFamily="34" charset="0"/>
              <a:cs typeface="Times New Roman" panose="02020603050405020304" pitchFamily="18" charset="0"/>
            </a:rPr>
            <a:t> </a:t>
          </a:r>
          <a:r>
            <a:rPr lang="nl-NL" sz="900">
              <a:effectLst/>
              <a:latin typeface="Verdana" panose="020B0604030504040204" pitchFamily="34" charset="0"/>
              <a:ea typeface="Verdana" panose="020B0604030504040204" pitchFamily="34" charset="0"/>
              <a:cs typeface="Times New Roman" panose="02020603050405020304" pitchFamily="18" charset="0"/>
            </a:rPr>
            <a:t>per deelnemer te worden gespecificeerd. De penvoerder dient namens alle deelnemers in het samenwerkingsverband de subsidieaanvraag in. Als de subsidie wordt</a:t>
          </a:r>
          <a:r>
            <a:rPr lang="nl-NL" sz="900" baseline="0">
              <a:effectLst/>
              <a:latin typeface="Verdana" panose="020B0604030504040204" pitchFamily="34" charset="0"/>
              <a:ea typeface="Verdana" panose="020B0604030504040204" pitchFamily="34" charset="0"/>
              <a:cs typeface="Times New Roman" panose="02020603050405020304" pitchFamily="18" charset="0"/>
            </a:rPr>
            <a:t> verleend, dan ontvangt de penvoerder de voorschotbetalingen. </a:t>
          </a:r>
          <a:r>
            <a:rPr lang="nl-NL" sz="900">
              <a:solidFill>
                <a:schemeClr val="dk1"/>
              </a:solidFill>
              <a:effectLst/>
              <a:latin typeface="Verdana" panose="020B0604030504040204" pitchFamily="34" charset="0"/>
              <a:ea typeface="Verdana" panose="020B0604030504040204" pitchFamily="34" charset="0"/>
              <a:cs typeface="+mn-cs"/>
            </a:rPr>
            <a:t>De penvoerder zorgt voor de verdeling en uitbetaling van de subsidie aan de andere subsidie-ontvangende</a:t>
          </a:r>
          <a:r>
            <a:rPr lang="nl-NL" sz="900" baseline="0">
              <a:solidFill>
                <a:schemeClr val="dk1"/>
              </a:solidFill>
              <a:effectLst/>
              <a:latin typeface="Verdana" panose="020B0604030504040204" pitchFamily="34" charset="0"/>
              <a:ea typeface="Verdana" panose="020B0604030504040204" pitchFamily="34" charset="0"/>
              <a:cs typeface="+mn-cs"/>
            </a:rPr>
            <a:t> deelnemers.</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som van het</a:t>
          </a:r>
          <a:r>
            <a:rPr lang="nl-NL" sz="900" baseline="0">
              <a:effectLst/>
              <a:latin typeface="Verdana" panose="020B0604030504040204" pitchFamily="34" charset="0"/>
              <a:ea typeface="Verdana" panose="020B0604030504040204" pitchFamily="34" charset="0"/>
              <a:cs typeface="Times New Roman" panose="02020603050405020304" pitchFamily="18" charset="0"/>
            </a:rPr>
            <a:t> </a:t>
          </a:r>
          <a:r>
            <a:rPr lang="nl-NL" sz="900">
              <a:effectLst/>
              <a:latin typeface="Verdana" panose="020B0604030504040204" pitchFamily="34" charset="0"/>
              <a:ea typeface="Verdana" panose="020B0604030504040204" pitchFamily="34" charset="0"/>
              <a:cs typeface="Times New Roman" panose="02020603050405020304" pitchFamily="18" charset="0"/>
            </a:rPr>
            <a:t>aantal dagen tijdbesteding in Nederland en het </a:t>
          </a:r>
          <a:r>
            <a:rPr lang="nl-NL" sz="900">
              <a:solidFill>
                <a:schemeClr val="dk1"/>
              </a:solidFill>
              <a:effectLst/>
              <a:latin typeface="Verdana" panose="020B0604030504040204" pitchFamily="34" charset="0"/>
              <a:ea typeface="Verdana" panose="020B0604030504040204" pitchFamily="34" charset="0"/>
              <a:cs typeface="+mn-cs"/>
            </a:rPr>
            <a:t>aantal dagen tijdbesteding in het </a:t>
          </a:r>
          <a:r>
            <a:rPr lang="nl-NL" sz="900">
              <a:effectLst/>
              <a:latin typeface="Verdana" panose="020B0604030504040204" pitchFamily="34" charset="0"/>
              <a:ea typeface="Verdana" panose="020B0604030504040204" pitchFamily="34" charset="0"/>
              <a:cs typeface="Times New Roman" panose="02020603050405020304" pitchFamily="18" charset="0"/>
            </a:rPr>
            <a:t>buitenland moet overeenkomen met het aantal dagen opgenomen in het activiteitenoverzicht.</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Projectmanagement is maximaal </a:t>
          </a:r>
          <a:r>
            <a:rPr lang="nl-NL" sz="900" u="sng">
              <a:effectLst/>
              <a:latin typeface="Verdana" panose="020B0604030504040204" pitchFamily="34" charset="0"/>
              <a:ea typeface="Verdana" panose="020B0604030504040204" pitchFamily="34" charset="0"/>
              <a:cs typeface="Times New Roman" panose="02020603050405020304" pitchFamily="18" charset="0"/>
            </a:rPr>
            <a:t>10%</a:t>
          </a:r>
          <a:r>
            <a:rPr lang="nl-NL" sz="900">
              <a:effectLst/>
              <a:latin typeface="Verdana" panose="020B0604030504040204" pitchFamily="34" charset="0"/>
              <a:ea typeface="Verdana" panose="020B0604030504040204" pitchFamily="34" charset="0"/>
              <a:cs typeface="Times New Roman" panose="02020603050405020304" pitchFamily="18" charset="0"/>
            </a:rPr>
            <a:t> van de totale</a:t>
          </a:r>
          <a:r>
            <a:rPr lang="nl-NL" sz="900" baseline="0">
              <a:effectLst/>
              <a:latin typeface="Verdana" panose="020B0604030504040204" pitchFamily="34" charset="0"/>
              <a:ea typeface="Verdana" panose="020B0604030504040204" pitchFamily="34" charset="0"/>
              <a:cs typeface="Times New Roman" panose="02020603050405020304" pitchFamily="18" charset="0"/>
            </a:rPr>
            <a:t> tijdbesteding in Nederland en in het buitenland.</a:t>
          </a:r>
          <a:br>
            <a:rPr lang="nl-NL" sz="900">
              <a:effectLst/>
              <a:latin typeface="Verdana" panose="020B0604030504040204" pitchFamily="34" charset="0"/>
              <a:ea typeface="Verdana" panose="020B0604030504040204" pitchFamily="34" charset="0"/>
              <a:cs typeface="Times New Roman" panose="02020603050405020304" pitchFamily="18" charset="0"/>
            </a:rPr>
          </a:b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solidFill>
                <a:schemeClr val="dk1"/>
              </a:solidFill>
              <a:effectLst/>
              <a:latin typeface="Verdana" panose="020B0604030504040204" pitchFamily="34" charset="0"/>
              <a:ea typeface="Verdana" panose="020B0604030504040204" pitchFamily="34" charset="0"/>
              <a:cs typeface="+mn-cs"/>
            </a:rPr>
            <a:t>De kosten van derden zijn subsidiabel tot een maximum percentage van de totale projectkosten: </a:t>
          </a:r>
          <a:r>
            <a:rPr lang="nl-NL" sz="900" u="sng">
              <a:solidFill>
                <a:schemeClr val="dk1"/>
              </a:solidFill>
              <a:effectLst/>
              <a:latin typeface="Verdana" panose="020B0604030504040204" pitchFamily="34" charset="0"/>
              <a:ea typeface="Verdana" panose="020B0604030504040204" pitchFamily="34" charset="0"/>
              <a:cs typeface="+mn-cs"/>
            </a:rPr>
            <a:t>40%</a:t>
          </a:r>
          <a:r>
            <a:rPr lang="nl-NL" sz="900">
              <a:solidFill>
                <a:schemeClr val="dk1"/>
              </a:solidFill>
              <a:effectLst/>
              <a:latin typeface="Verdana" panose="020B0604030504040204" pitchFamily="34" charset="0"/>
              <a:ea typeface="Verdana" panose="020B0604030504040204" pitchFamily="34" charset="0"/>
              <a:cs typeface="+mn-cs"/>
            </a:rPr>
            <a:t> bij een demonstratieproject en </a:t>
          </a:r>
          <a:r>
            <a:rPr lang="nl-NL" sz="900" u="sng">
              <a:solidFill>
                <a:schemeClr val="dk1"/>
              </a:solidFill>
              <a:effectLst/>
              <a:latin typeface="Verdana" panose="020B0604030504040204" pitchFamily="34" charset="0"/>
              <a:ea typeface="Verdana" panose="020B0604030504040204" pitchFamily="34" charset="0"/>
              <a:cs typeface="+mn-cs"/>
            </a:rPr>
            <a:t>25%</a:t>
          </a:r>
          <a:r>
            <a:rPr lang="nl-NL" sz="900">
              <a:solidFill>
                <a:schemeClr val="dk1"/>
              </a:solidFill>
              <a:effectLst/>
              <a:latin typeface="Verdana" panose="020B0604030504040204" pitchFamily="34" charset="0"/>
              <a:ea typeface="Verdana" panose="020B0604030504040204" pitchFamily="34" charset="0"/>
              <a:cs typeface="+mn-cs"/>
            </a:rPr>
            <a:t> bij een haalbaarheidsstudie of een investeringsvoorbereidingsproject.</a:t>
          </a:r>
          <a:br>
            <a:rPr lang="nl-NL" sz="900">
              <a:solidFill>
                <a:schemeClr val="dk1"/>
              </a:solidFill>
              <a:effectLst/>
              <a:latin typeface="Verdana" panose="020B0604030504040204" pitchFamily="34" charset="0"/>
              <a:ea typeface="Verdana" panose="020B0604030504040204" pitchFamily="34" charset="0"/>
              <a:cs typeface="+mn-cs"/>
            </a:rPr>
          </a:br>
          <a:endParaRPr lang="nl-NL" sz="900" i="1">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Kosten voor tijdbesteding in Nederland</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Onder deze post valt de inzet van de </a:t>
          </a:r>
          <a:r>
            <a:rPr lang="nl-NL" sz="900" u="sng">
              <a:effectLst/>
              <a:latin typeface="Verdana" panose="020B0604030504040204" pitchFamily="34" charset="0"/>
              <a:ea typeface="Verdana" panose="020B0604030504040204" pitchFamily="34" charset="0"/>
              <a:cs typeface="Times New Roman" panose="02020603050405020304" pitchFamily="18" charset="0"/>
            </a:rPr>
            <a:t>direct bij het project betrokken</a:t>
          </a:r>
          <a:r>
            <a:rPr lang="nl-NL" sz="900">
              <a:effectLst/>
              <a:latin typeface="Verdana" panose="020B0604030504040204" pitchFamily="34" charset="0"/>
              <a:ea typeface="Verdana" panose="020B0604030504040204" pitchFamily="34" charset="0"/>
              <a:cs typeface="Times New Roman" panose="02020603050405020304" pitchFamily="18" charset="0"/>
            </a:rPr>
            <a:t> medewerkers van de Nederlandse subsidie-ontvangende partijen </a:t>
          </a:r>
          <a:r>
            <a:rPr lang="nl-NL" sz="900" u="sng">
              <a:effectLst/>
              <a:latin typeface="Verdana" panose="020B0604030504040204" pitchFamily="34" charset="0"/>
              <a:ea typeface="Verdana" panose="020B0604030504040204" pitchFamily="34" charset="0"/>
              <a:cs typeface="Times New Roman" panose="02020603050405020304" pitchFamily="18" charset="0"/>
            </a:rPr>
            <a:t>in Nederland</a:t>
          </a:r>
          <a:r>
            <a:rPr lang="nl-NL" sz="900">
              <a:effectLst/>
              <a:latin typeface="Verdana" panose="020B0604030504040204" pitchFamily="34" charset="0"/>
              <a:ea typeface="Verdana" panose="020B0604030504040204" pitchFamily="34" charset="0"/>
              <a:cs typeface="Times New Roman" panose="02020603050405020304" pitchFamily="18" charset="0"/>
            </a:rPr>
            <a:t>. De medewerkers zijn directeuren/eigenaren, medewerkers in loondienst bij de Nederlandse subsidie-ontvangende partijen of medewerkers die aantoonbaar structureel aan de onderneming zijn verbonden. De inzet van de laatste categorie moet op verzoek van Rijksdienst voor Ondernemend</a:t>
          </a:r>
          <a:r>
            <a:rPr lang="nl-NL" sz="900" baseline="0">
              <a:effectLst/>
              <a:latin typeface="Verdana" panose="020B0604030504040204" pitchFamily="34" charset="0"/>
              <a:ea typeface="Verdana" panose="020B0604030504040204" pitchFamily="34" charset="0"/>
              <a:cs typeface="Times New Roman" panose="02020603050405020304" pitchFamily="18" charset="0"/>
            </a:rPr>
            <a:t> Nederland </a:t>
          </a:r>
          <a:r>
            <a:rPr lang="nl-NL" sz="900">
              <a:effectLst/>
              <a:latin typeface="Verdana" panose="020B0604030504040204" pitchFamily="34" charset="0"/>
              <a:ea typeface="Verdana" panose="020B0604030504040204" pitchFamily="34" charset="0"/>
              <a:cs typeface="Times New Roman" panose="02020603050405020304" pitchFamily="18" charset="0"/>
            </a:rPr>
            <a:t>onderbouwd kunnen worden met lopende contracten van tenminste één jaar.</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Voor medewerkers van deze Nederlandse bedrijven geldt gedurende de hele looptijd van het project een maximaal dagtarief van € 700. Dit tarief is gebaseerd op maximaal 8 declarabele uren per werkdag tegen een maximum-uurtarief van € 87,50.</a:t>
          </a:r>
        </a:p>
        <a:p>
          <a:pPr>
            <a:lnSpc>
              <a:spcPct val="107000"/>
            </a:lnSpc>
            <a:spcAft>
              <a:spcPts val="800"/>
            </a:spcAft>
          </a:pPr>
          <a:r>
            <a:rPr lang="nl-NL" sz="900">
              <a:solidFill>
                <a:sysClr val="windowText" lastClr="000000"/>
              </a:solidFill>
              <a:effectLst/>
              <a:latin typeface="Verdana" panose="020B0604030504040204" pitchFamily="34" charset="0"/>
              <a:ea typeface="Verdana" panose="020B0604030504040204" pitchFamily="34" charset="0"/>
              <a:cs typeface="Times New Roman" panose="02020603050405020304" pitchFamily="18" charset="0"/>
            </a:rPr>
            <a:t>Inzet van stagiairs en studenten is niet subsidiabel.</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In het tarief voor tijdbesteding zijn de volgende kosten begrepen: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kantoorkosten;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reis-, verblijf- en communicatiekosten in Nederland;</a:t>
          </a:r>
        </a:p>
        <a:p>
          <a:pPr marL="342900" lvl="0" indent="-342900">
            <a:lnSpc>
              <a:spcPct val="107000"/>
            </a:lnSpc>
            <a:spcAft>
              <a:spcPts val="800"/>
            </a:spcAft>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ondersteunende en administratieve/secretariële werkzaamheden.</a:t>
          </a:r>
        </a:p>
        <a:p>
          <a:pPr>
            <a:lnSpc>
              <a:spcPct val="107000"/>
            </a:lnSpc>
            <a:spcAft>
              <a:spcPts val="800"/>
            </a:spcAft>
          </a:pPr>
          <a:br>
            <a:rPr lang="nl-NL" sz="900" b="1">
              <a:effectLst/>
              <a:latin typeface="Verdana" panose="020B0604030504040204" pitchFamily="34" charset="0"/>
              <a:ea typeface="Verdana" panose="020B0604030504040204" pitchFamily="34" charset="0"/>
              <a:cs typeface="Times New Roman" panose="02020603050405020304" pitchFamily="18" charset="0"/>
            </a:rPr>
          </a:br>
          <a:r>
            <a:rPr lang="nl-NL" sz="900" b="1">
              <a:effectLst/>
              <a:latin typeface="Verdana" panose="020B0604030504040204" pitchFamily="34" charset="0"/>
              <a:ea typeface="Verdana" panose="020B0604030504040204" pitchFamily="34" charset="0"/>
              <a:cs typeface="Times New Roman" panose="02020603050405020304" pitchFamily="18" charset="0"/>
            </a:rPr>
            <a:t>Kosten voor tijdbesteding in het buitenland</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Onder deze post valt de inzet van de </a:t>
          </a:r>
          <a:r>
            <a:rPr lang="nl-NL" sz="900" u="sng">
              <a:effectLst/>
              <a:latin typeface="Verdana" panose="020B0604030504040204" pitchFamily="34" charset="0"/>
              <a:ea typeface="Verdana" panose="020B0604030504040204" pitchFamily="34" charset="0"/>
              <a:cs typeface="Times New Roman" panose="02020603050405020304" pitchFamily="18" charset="0"/>
            </a:rPr>
            <a:t>direct bij het project betrokken</a:t>
          </a:r>
          <a:r>
            <a:rPr lang="nl-NL" sz="900">
              <a:effectLst/>
              <a:latin typeface="Verdana" panose="020B0604030504040204" pitchFamily="34" charset="0"/>
              <a:ea typeface="Verdana" panose="020B0604030504040204" pitchFamily="34" charset="0"/>
              <a:cs typeface="Times New Roman" panose="02020603050405020304" pitchFamily="18" charset="0"/>
            </a:rPr>
            <a:t> medewerkers van de subsidie-ontvangende partijen </a:t>
          </a:r>
          <a:r>
            <a:rPr lang="nl-NL" sz="900" u="sng">
              <a:effectLst/>
              <a:latin typeface="Verdana" panose="020B0604030504040204" pitchFamily="34" charset="0"/>
              <a:ea typeface="Verdana" panose="020B0604030504040204" pitchFamily="34" charset="0"/>
              <a:cs typeface="Times New Roman" panose="02020603050405020304" pitchFamily="18" charset="0"/>
            </a:rPr>
            <a:t>in het doelland. </a:t>
          </a:r>
          <a:r>
            <a:rPr lang="nl-NL" sz="900">
              <a:solidFill>
                <a:schemeClr val="dk1"/>
              </a:solidFill>
              <a:effectLst/>
              <a:latin typeface="Verdana" panose="020B0604030504040204" pitchFamily="34" charset="0"/>
              <a:ea typeface="Verdana" panose="020B0604030504040204" pitchFamily="34" charset="0"/>
              <a:cs typeface="+mn-cs"/>
            </a:rPr>
            <a:t>De</a:t>
          </a:r>
          <a:r>
            <a:rPr lang="nl-NL" sz="900" baseline="0">
              <a:solidFill>
                <a:schemeClr val="dk1"/>
              </a:solidFill>
              <a:effectLst/>
              <a:latin typeface="Verdana" panose="020B0604030504040204" pitchFamily="34" charset="0"/>
              <a:ea typeface="Verdana" panose="020B0604030504040204" pitchFamily="34" charset="0"/>
              <a:cs typeface="+mn-cs"/>
            </a:rPr>
            <a:t> inzet in het doelland </a:t>
          </a:r>
          <a:r>
            <a:rPr lang="nl-NL" sz="900">
              <a:solidFill>
                <a:schemeClr val="dk1"/>
              </a:solidFill>
              <a:effectLst/>
              <a:latin typeface="Verdana" panose="020B0604030504040204" pitchFamily="34" charset="0"/>
              <a:ea typeface="Verdana" panose="020B0604030504040204" pitchFamily="34" charset="0"/>
              <a:cs typeface="+mn-cs"/>
            </a:rPr>
            <a:t>wordt omschreven met naam, organisatie en het begrote aantal dagen (géén uren) tijdbesteding.</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De medewerkers zijn directeuren/eigenaren, medewerkers in loondienst bij de </a:t>
          </a:r>
          <a:r>
            <a:rPr lang="nl-NL" sz="900" u="sng">
              <a:effectLst/>
              <a:latin typeface="Verdana" panose="020B0604030504040204" pitchFamily="34" charset="0"/>
              <a:ea typeface="Verdana" panose="020B0604030504040204" pitchFamily="34" charset="0"/>
              <a:cs typeface="Times New Roman" panose="02020603050405020304" pitchFamily="18" charset="0"/>
            </a:rPr>
            <a:t>Nederlandse</a:t>
          </a:r>
          <a:r>
            <a:rPr lang="nl-NL" sz="900">
              <a:effectLst/>
              <a:latin typeface="Verdana" panose="020B0604030504040204" pitchFamily="34" charset="0"/>
              <a:ea typeface="Verdana" panose="020B0604030504040204" pitchFamily="34" charset="0"/>
              <a:cs typeface="Times New Roman" panose="02020603050405020304" pitchFamily="18" charset="0"/>
            </a:rPr>
            <a:t> subsidie-ontvangende partijen of medewerkers die aantoonbaar structureel aan de onderneming zijn verbonden. De inzet van de laatste categorie moet bij op verzoek van RVO onderbouwd kunnen worden met lopende contracten van tenminste één jaar.</a:t>
          </a:r>
        </a:p>
        <a:p>
          <a:r>
            <a:rPr lang="nl-NL" sz="900">
              <a:solidFill>
                <a:schemeClr val="dk1"/>
              </a:solidFill>
              <a:effectLst/>
              <a:latin typeface="Verdana" panose="020B0604030504040204" pitchFamily="34" charset="0"/>
              <a:ea typeface="Verdana" panose="020B0604030504040204" pitchFamily="34" charset="0"/>
              <a:cs typeface="+mn-cs"/>
            </a:rPr>
            <a:t>Voor medewerkers van deze Nederlandse bedrijven</a:t>
          </a:r>
          <a:r>
            <a:rPr lang="nl-NL" sz="900" baseline="0">
              <a:solidFill>
                <a:schemeClr val="dk1"/>
              </a:solidFill>
              <a:effectLst/>
              <a:latin typeface="Verdana" panose="020B0604030504040204" pitchFamily="34" charset="0"/>
              <a:ea typeface="Verdana" panose="020B0604030504040204" pitchFamily="34" charset="0"/>
              <a:cs typeface="+mn-cs"/>
            </a:rPr>
            <a:t> geldt </a:t>
          </a:r>
          <a:r>
            <a:rPr lang="nl-NL" sz="900">
              <a:solidFill>
                <a:schemeClr val="dk1"/>
              </a:solidFill>
              <a:effectLst/>
              <a:latin typeface="Verdana" panose="020B0604030504040204" pitchFamily="34" charset="0"/>
              <a:ea typeface="Verdana" panose="020B0604030504040204" pitchFamily="34" charset="0"/>
              <a:cs typeface="+mn-cs"/>
            </a:rPr>
            <a:t>gedurende de hele looptijd van het project in het doelland hetzelfde maximale</a:t>
          </a:r>
          <a:r>
            <a:rPr lang="nl-NL" sz="900" baseline="0">
              <a:solidFill>
                <a:schemeClr val="dk1"/>
              </a:solidFill>
              <a:effectLst/>
              <a:latin typeface="Verdana" panose="020B0604030504040204" pitchFamily="34" charset="0"/>
              <a:ea typeface="Verdana" panose="020B0604030504040204" pitchFamily="34" charset="0"/>
              <a:cs typeface="+mn-cs"/>
            </a:rPr>
            <a:t> </a:t>
          </a:r>
          <a:r>
            <a:rPr lang="nl-NL" sz="900">
              <a:solidFill>
                <a:schemeClr val="dk1"/>
              </a:solidFill>
              <a:effectLst/>
              <a:latin typeface="Verdana" panose="020B0604030504040204" pitchFamily="34" charset="0"/>
              <a:ea typeface="Verdana" panose="020B0604030504040204" pitchFamily="34" charset="0"/>
              <a:cs typeface="+mn-cs"/>
            </a:rPr>
            <a:t>dagtarief van € 700. Dit tarief is gebaseerd op maximaal 8 declarabele uren per werkdag tegen een maximum-uurtarief van € 87,50.</a:t>
          </a:r>
          <a:endParaRPr lang="nl-NL" sz="900">
            <a:effectLst/>
            <a:latin typeface="Verdana" panose="020B0604030504040204" pitchFamily="34" charset="0"/>
            <a:ea typeface="Verdana" panose="020B0604030504040204" pitchFamily="34" charset="0"/>
          </a:endParaRPr>
        </a:p>
        <a:p>
          <a:pPr>
            <a:lnSpc>
              <a:spcPct val="107000"/>
            </a:lnSpc>
            <a:spcAft>
              <a:spcPts val="800"/>
            </a:spcAft>
          </a:pP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Inzet van medewerkers van niet-Nederlandse vestigingen van de subsidie-ontvangende partijen worden onder ‘kosten derden’ opgevoerd. </a:t>
          </a: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Kosten Derden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Derden zijn in beginsel bedrijven of personen die geen belang hebben in het resultaat van het project en/of het vervolgproject, en geen deel uitmaken van het consortium. Zij leveren specifieke kennis die essentieel is voor het inhoudelijke resultaat van het onderzoek en die niet of onvoldoende voorhanden is binnen het consortium.</a:t>
          </a:r>
        </a:p>
        <a:p>
          <a:pPr marL="0" marR="0" lvl="0" indent="0" defTabSz="914400" eaLnBrk="1" fontAlgn="auto" latinLnBrk="0" hangingPunct="1">
            <a:lnSpc>
              <a:spcPct val="107000"/>
            </a:lnSpc>
            <a:spcBef>
              <a:spcPts val="0"/>
            </a:spcBef>
            <a:spcAft>
              <a:spcPts val="800"/>
            </a:spcAft>
            <a:buClrTx/>
            <a:buSzTx/>
            <a:buFontTx/>
            <a:buNone/>
            <a:tabLst/>
            <a:defRPr/>
          </a:pPr>
          <a:r>
            <a:rPr lang="nl-NL" sz="900">
              <a:solidFill>
                <a:schemeClr val="dk1"/>
              </a:solidFill>
              <a:effectLst/>
              <a:latin typeface="Verdana" panose="020B0604030504040204" pitchFamily="34" charset="0"/>
              <a:ea typeface="Verdana" panose="020B0604030504040204" pitchFamily="34" charset="0"/>
              <a:cs typeface="+mn-cs"/>
            </a:rPr>
            <a:t>Voor de inzet van derden geldt  een maximum tarief van € 700 per dag. Buiten Europa worden de tarieven getoetst aan en vastgesteld naar </a:t>
          </a:r>
          <a:r>
            <a:rPr lang="nl-NL" sz="900" u="sng">
              <a:solidFill>
                <a:schemeClr val="dk1"/>
              </a:solidFill>
              <a:effectLst/>
              <a:latin typeface="Verdana" panose="020B0604030504040204" pitchFamily="34" charset="0"/>
              <a:ea typeface="Verdana" panose="020B0604030504040204" pitchFamily="34" charset="0"/>
              <a:cs typeface="+mn-cs"/>
            </a:rPr>
            <a:t>lokale maatstaven</a:t>
          </a:r>
          <a:r>
            <a:rPr lang="nl-NL" sz="900">
              <a:solidFill>
                <a:schemeClr val="dk1"/>
              </a:solidFill>
              <a:effectLst/>
              <a:latin typeface="Verdana" panose="020B0604030504040204" pitchFamily="34" charset="0"/>
              <a:ea typeface="Verdana" panose="020B0604030504040204" pitchFamily="34" charset="0"/>
              <a:cs typeface="+mn-cs"/>
            </a:rPr>
            <a:t>.</a:t>
          </a:r>
        </a:p>
        <a:p>
          <a:pPr marL="0" marR="0" lvl="0" indent="0" defTabSz="914400" eaLnBrk="1" fontAlgn="auto" latinLnBrk="0" hangingPunct="1">
            <a:lnSpc>
              <a:spcPct val="107000"/>
            </a:lnSpc>
            <a:spcBef>
              <a:spcPts val="0"/>
            </a:spcBef>
            <a:spcAft>
              <a:spcPts val="800"/>
            </a:spcAft>
            <a:buClrTx/>
            <a:buSzTx/>
            <a:buFontTx/>
            <a:buNone/>
            <a:tabLst/>
            <a:defRPr/>
          </a:pPr>
          <a:r>
            <a:rPr lang="nl-NL" sz="900">
              <a:solidFill>
                <a:schemeClr val="dk1"/>
              </a:solidFill>
              <a:effectLst/>
              <a:latin typeface="Verdana" panose="020B0604030504040204" pitchFamily="34" charset="0"/>
              <a:ea typeface="Verdana" panose="020B0604030504040204" pitchFamily="34" charset="0"/>
              <a:cs typeface="+mn-cs"/>
            </a:rPr>
            <a:t>Daarnaast worden medewerkers van buitenlandse vestigingen van de subsidie-ontvangende partijen als derden beschouwd. Het tarief voor inzet van personeel van buitenlandse vestigingen van subsidie-ontvangende partijen wordt - buiten Europa - eveneens vastgesteld naar </a:t>
          </a:r>
          <a:r>
            <a:rPr lang="nl-NL" sz="900" u="sng">
              <a:solidFill>
                <a:schemeClr val="dk1"/>
              </a:solidFill>
              <a:effectLst/>
              <a:latin typeface="Verdana" panose="020B0604030504040204" pitchFamily="34" charset="0"/>
              <a:ea typeface="Verdana" panose="020B0604030504040204" pitchFamily="34" charset="0"/>
              <a:cs typeface="+mn-cs"/>
            </a:rPr>
            <a:t>lokale maatstaven</a:t>
          </a:r>
          <a:r>
            <a:rPr lang="nl-NL" sz="900">
              <a:solidFill>
                <a:schemeClr val="dk1"/>
              </a:solidFill>
              <a:effectLst/>
              <a:latin typeface="Verdana" panose="020B0604030504040204" pitchFamily="34" charset="0"/>
              <a:ea typeface="Verdana" panose="020B0604030504040204" pitchFamily="34" charset="0"/>
              <a:cs typeface="+mn-cs"/>
            </a:rPr>
            <a:t> tot maximaal € 700 per dag. </a:t>
          </a:r>
          <a:endParaRPr lang="nl-NL" sz="900">
            <a:effectLst/>
            <a:latin typeface="Verdana" panose="020B0604030504040204" pitchFamily="34" charset="0"/>
            <a:ea typeface="Verdana" panose="020B0604030504040204" pitchFamily="34"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kosten van derden zijn subsidiabel tot een maximum percentage van de totale projectkosten: </a:t>
          </a:r>
          <a:r>
            <a:rPr lang="nl-NL" sz="900" u="sng">
              <a:effectLst/>
              <a:latin typeface="Verdana" panose="020B0604030504040204" pitchFamily="34" charset="0"/>
              <a:ea typeface="Verdana" panose="020B0604030504040204" pitchFamily="34" charset="0"/>
              <a:cs typeface="Times New Roman" panose="02020603050405020304" pitchFamily="18" charset="0"/>
            </a:rPr>
            <a:t>40%</a:t>
          </a:r>
          <a:r>
            <a:rPr lang="nl-NL" sz="900">
              <a:effectLst/>
              <a:latin typeface="Verdana" panose="020B0604030504040204" pitchFamily="34" charset="0"/>
              <a:ea typeface="Verdana" panose="020B0604030504040204" pitchFamily="34" charset="0"/>
              <a:cs typeface="Times New Roman" panose="02020603050405020304" pitchFamily="18" charset="0"/>
            </a:rPr>
            <a:t> bij een demonstratieproject en </a:t>
          </a:r>
          <a:r>
            <a:rPr lang="nl-NL" sz="900" u="sng">
              <a:effectLst/>
              <a:latin typeface="Verdana" panose="020B0604030504040204" pitchFamily="34" charset="0"/>
              <a:ea typeface="Verdana" panose="020B0604030504040204" pitchFamily="34" charset="0"/>
              <a:cs typeface="Times New Roman" panose="02020603050405020304" pitchFamily="18" charset="0"/>
            </a:rPr>
            <a:t>25%</a:t>
          </a:r>
          <a:r>
            <a:rPr lang="nl-NL" sz="900">
              <a:effectLst/>
              <a:latin typeface="Verdana" panose="020B0604030504040204" pitchFamily="34" charset="0"/>
              <a:ea typeface="Verdana" panose="020B0604030504040204" pitchFamily="34" charset="0"/>
              <a:cs typeface="Times New Roman" panose="02020603050405020304" pitchFamily="18" charset="0"/>
            </a:rPr>
            <a:t> bij een haalbaarheidsstudie of een investeringsvoorbereidingsproject.</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Bij het bepalen van de 25/40% regel worden ook de reis- en verblijfskosten door derden meegeteld, omdat deze kosten horen bij de diensten van deze partijen.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kosten derden moeten bij de aanvraag onderbouwd worden met gespecificeerde offertes voor de te leveren diensten. Als u bij indiening</a:t>
          </a:r>
          <a:r>
            <a:rPr lang="nl-NL" sz="900" baseline="0">
              <a:effectLst/>
              <a:latin typeface="Verdana" panose="020B0604030504040204" pitchFamily="34" charset="0"/>
              <a:ea typeface="Verdana" panose="020B0604030504040204" pitchFamily="34" charset="0"/>
              <a:cs typeface="Times New Roman" panose="02020603050405020304" pitchFamily="18" charset="0"/>
            </a:rPr>
            <a:t> van de aanvraag (</a:t>
          </a:r>
          <a:r>
            <a:rPr lang="nl-NL" sz="900">
              <a:effectLst/>
              <a:latin typeface="Verdana" panose="020B0604030504040204" pitchFamily="34" charset="0"/>
              <a:ea typeface="Verdana" panose="020B0604030504040204" pitchFamily="34" charset="0"/>
              <a:cs typeface="Times New Roman" panose="02020603050405020304" pitchFamily="18" charset="0"/>
            </a:rPr>
            <a:t>nog)</a:t>
          </a:r>
          <a:r>
            <a:rPr lang="nl-NL" sz="900" baseline="0">
              <a:effectLst/>
              <a:latin typeface="Verdana" panose="020B0604030504040204" pitchFamily="34" charset="0"/>
              <a:ea typeface="Verdana" panose="020B0604030504040204" pitchFamily="34" charset="0"/>
              <a:cs typeface="Times New Roman" panose="02020603050405020304" pitchFamily="18" charset="0"/>
            </a:rPr>
            <a:t> </a:t>
          </a:r>
          <a:r>
            <a:rPr lang="nl-NL" sz="900">
              <a:effectLst/>
              <a:latin typeface="Verdana" panose="020B0604030504040204" pitchFamily="34" charset="0"/>
              <a:ea typeface="Verdana" panose="020B0604030504040204" pitchFamily="34" charset="0"/>
              <a:cs typeface="Times New Roman" panose="02020603050405020304" pitchFamily="18" charset="0"/>
            </a:rPr>
            <a:t>geen gespecificeerde offerte(s) kunt overleggen, dan beslist Rijksdienst voor Ondernemend</a:t>
          </a:r>
          <a:r>
            <a:rPr lang="nl-NL" sz="900" baseline="0">
              <a:effectLst/>
              <a:latin typeface="Verdana" panose="020B0604030504040204" pitchFamily="34" charset="0"/>
              <a:ea typeface="Verdana" panose="020B0604030504040204" pitchFamily="34" charset="0"/>
              <a:cs typeface="Times New Roman" panose="02020603050405020304" pitchFamily="18" charset="0"/>
            </a:rPr>
            <a:t> Nederland </a:t>
          </a:r>
          <a:r>
            <a:rPr lang="nl-NL" sz="900">
              <a:effectLst/>
              <a:latin typeface="Verdana" panose="020B0604030504040204" pitchFamily="34" charset="0"/>
              <a:ea typeface="Verdana" panose="020B0604030504040204" pitchFamily="34" charset="0"/>
              <a:cs typeface="Times New Roman" panose="02020603050405020304" pitchFamily="18" charset="0"/>
            </a:rPr>
            <a:t>of u deze offerte(s) eventueel op een later tijdstip kunt indienen</a:t>
          </a:r>
          <a:r>
            <a:rPr lang="nl-NL" sz="900" baseline="0">
              <a:effectLst/>
              <a:latin typeface="Verdana" panose="020B0604030504040204" pitchFamily="34" charset="0"/>
              <a:ea typeface="Verdana" panose="020B0604030504040204" pitchFamily="34" charset="0"/>
              <a:cs typeface="Times New Roman" panose="02020603050405020304" pitchFamily="18" charset="0"/>
            </a:rPr>
            <a:t>.</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kosten van derden zijn subsidiabel als deze kosten worden betaald door een van de Nederlandse subsidie-ontvangende partijen. Derden zijn zelf géén subsidieontvangers.</a:t>
          </a:r>
        </a:p>
        <a:p>
          <a:pPr>
            <a:lnSpc>
              <a:spcPct val="107000"/>
            </a:lnSpc>
            <a:spcAft>
              <a:spcPts val="800"/>
            </a:spcAft>
          </a:pPr>
          <a:br>
            <a:rPr lang="nl-NL" sz="900" b="1">
              <a:effectLst/>
              <a:latin typeface="Verdana" panose="020B0604030504040204" pitchFamily="34" charset="0"/>
              <a:ea typeface="Verdana" panose="020B0604030504040204" pitchFamily="34" charset="0"/>
              <a:cs typeface="Times New Roman" panose="02020603050405020304" pitchFamily="18" charset="0"/>
            </a:rPr>
          </a:br>
          <a:r>
            <a:rPr lang="nl-NL" sz="900" b="1">
              <a:effectLst/>
              <a:latin typeface="Verdana" panose="020B0604030504040204" pitchFamily="34" charset="0"/>
              <a:ea typeface="Verdana" panose="020B0604030504040204" pitchFamily="34" charset="0"/>
              <a:cs typeface="Times New Roman" panose="02020603050405020304" pitchFamily="18" charset="0"/>
            </a:rPr>
            <a:t>Passagekosten voor internationale reizen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Vergoeding van de vliegkosten van en naar het doelland,</a:t>
          </a:r>
          <a:r>
            <a:rPr lang="nl-NL" sz="900" baseline="0">
              <a:effectLst/>
              <a:latin typeface="Verdana" panose="020B0604030504040204" pitchFamily="34" charset="0"/>
              <a:ea typeface="Verdana" panose="020B0604030504040204" pitchFamily="34" charset="0"/>
              <a:cs typeface="Times New Roman" panose="02020603050405020304" pitchFamily="18" charset="0"/>
            </a:rPr>
            <a:t> </a:t>
          </a:r>
          <a:r>
            <a:rPr lang="nl-NL" sz="900">
              <a:effectLst/>
              <a:latin typeface="Verdana" panose="020B0604030504040204" pitchFamily="34" charset="0"/>
              <a:ea typeface="Verdana" panose="020B0604030504040204" pitchFamily="34" charset="0"/>
              <a:cs typeface="Times New Roman" panose="02020603050405020304" pitchFamily="18" charset="0"/>
            </a:rPr>
            <a:t>vindt plaats op basis van de gemaakte kosten tot ten hoogste het economy class-tarief.</a:t>
          </a:r>
        </a:p>
        <a:p>
          <a:pPr>
            <a:lnSpc>
              <a:spcPct val="107000"/>
            </a:lnSpc>
            <a:spcAft>
              <a:spcPts val="800"/>
            </a:spcAft>
          </a:pPr>
          <a:br>
            <a:rPr lang="nl-NL" sz="900" b="1">
              <a:effectLst/>
              <a:latin typeface="Verdana" panose="020B0604030504040204" pitchFamily="34" charset="0"/>
              <a:ea typeface="Verdana" panose="020B0604030504040204" pitchFamily="34" charset="0"/>
              <a:cs typeface="Times New Roman" panose="02020603050405020304" pitchFamily="18" charset="0"/>
            </a:rPr>
          </a:br>
          <a:r>
            <a:rPr lang="nl-NL" sz="900" b="1">
              <a:effectLst/>
              <a:latin typeface="Verdana" panose="020B0604030504040204" pitchFamily="34" charset="0"/>
              <a:ea typeface="Verdana" panose="020B0604030504040204" pitchFamily="34" charset="0"/>
              <a:cs typeface="Times New Roman" panose="02020603050405020304" pitchFamily="18" charset="0"/>
            </a:rPr>
            <a:t>Verblijfkosten in het buitenland</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standaardvergoeding voor verblijfkosten geldt voor de volgende uitgaven: overnachtingskosten, maaltijdkosten en lokale reiskosten.</a:t>
          </a:r>
        </a:p>
        <a:p>
          <a:pPr marL="0" marR="0" lvl="0" indent="0" defTabSz="914400" eaLnBrk="1" fontAlgn="auto" latinLnBrk="0" hangingPunct="1">
            <a:lnSpc>
              <a:spcPct val="107000"/>
            </a:lnSpc>
            <a:spcBef>
              <a:spcPts val="0"/>
            </a:spcBef>
            <a:spcAft>
              <a:spcPts val="800"/>
            </a:spcAft>
            <a:buClrTx/>
            <a:buSzTx/>
            <a:buFontTx/>
            <a:buNone/>
            <a:tabLst/>
            <a:defRPr/>
          </a:pPr>
          <a:r>
            <a:rPr lang="nl-NL" sz="900">
              <a:solidFill>
                <a:schemeClr val="dk1"/>
              </a:solidFill>
              <a:effectLst/>
              <a:latin typeface="Verdana" panose="020B0604030504040204" pitchFamily="34" charset="0"/>
              <a:ea typeface="Verdana" panose="020B0604030504040204" pitchFamily="34" charset="0"/>
              <a:cs typeface="+mn-cs"/>
            </a:rPr>
            <a:t>Voor het beoordelen van de vergoeding voor verblijfkosten gebruikt RVO de tarieven in de '</a:t>
          </a:r>
          <a:r>
            <a:rPr lang="nl-NL" sz="900" i="1">
              <a:solidFill>
                <a:schemeClr val="dk1"/>
              </a:solidFill>
              <a:effectLst/>
              <a:latin typeface="Verdana" panose="020B0604030504040204" pitchFamily="34" charset="0"/>
              <a:ea typeface="Verdana" panose="020B0604030504040204" pitchFamily="34" charset="0"/>
              <a:cs typeface="+mn-cs"/>
            </a:rPr>
            <a:t>Tarieflijst verblijfkosten buitenlandse dienstreizen' </a:t>
          </a:r>
          <a:r>
            <a:rPr lang="nl-NL" sz="900">
              <a:solidFill>
                <a:schemeClr val="dk1"/>
              </a:solidFill>
              <a:effectLst/>
              <a:latin typeface="Verdana" panose="020B0604030504040204" pitchFamily="34" charset="0"/>
              <a:ea typeface="Verdana" panose="020B0604030504040204" pitchFamily="34" charset="0"/>
              <a:cs typeface="+mn-cs"/>
            </a:rPr>
            <a:t>van het Ministerie van Buitenlandse Zaken.</a:t>
          </a:r>
          <a:r>
            <a:rPr lang="nl-NL" sz="900" baseline="0">
              <a:solidFill>
                <a:schemeClr val="dk1"/>
              </a:solidFill>
              <a:effectLst/>
              <a:latin typeface="Verdana" panose="020B0604030504040204" pitchFamily="34" charset="0"/>
              <a:ea typeface="Verdana" panose="020B0604030504040204" pitchFamily="34" charset="0"/>
              <a:cs typeface="+mn-cs"/>
            </a:rPr>
            <a:t> </a:t>
          </a:r>
          <a:r>
            <a:rPr lang="nl-NL" sz="900">
              <a:solidFill>
                <a:schemeClr val="dk1"/>
              </a:solidFill>
              <a:effectLst/>
              <a:latin typeface="Verdana" panose="020B0604030504040204" pitchFamily="34" charset="0"/>
              <a:ea typeface="Verdana" panose="020B0604030504040204" pitchFamily="34" charset="0"/>
              <a:cs typeface="+mn-cs"/>
            </a:rPr>
            <a:t>Deze lijst staat op </a:t>
          </a:r>
          <a:r>
            <a:rPr lang="nl-NL" sz="900" u="sng">
              <a:solidFill>
                <a:schemeClr val="dk1"/>
              </a:solidFill>
              <a:effectLst/>
              <a:latin typeface="Verdana" panose="020B0604030504040204" pitchFamily="34" charset="0"/>
              <a:ea typeface="Verdana" panose="020B0604030504040204" pitchFamily="34" charset="0"/>
              <a:cs typeface="+mn-cs"/>
            </a:rPr>
            <a:t>www.sso3w.nl</a:t>
          </a:r>
          <a:r>
            <a:rPr lang="nl-NL" sz="900">
              <a:solidFill>
                <a:schemeClr val="dk1"/>
              </a:solidFill>
              <a:effectLst/>
              <a:latin typeface="Verdana" panose="020B0604030504040204" pitchFamily="34" charset="0"/>
              <a:ea typeface="Verdana" panose="020B0604030504040204" pitchFamily="34" charset="0"/>
              <a:cs typeface="+mn-cs"/>
            </a:rPr>
            <a:t>. Zoek op </a:t>
          </a:r>
          <a:r>
            <a:rPr lang="nl-NL" sz="900" i="1">
              <a:solidFill>
                <a:schemeClr val="dk1"/>
              </a:solidFill>
              <a:effectLst/>
              <a:latin typeface="Verdana" panose="020B0604030504040204" pitchFamily="34" charset="0"/>
              <a:ea typeface="Verdana" panose="020B0604030504040204" pitchFamily="34" charset="0"/>
              <a:cs typeface="+mn-cs"/>
            </a:rPr>
            <a:t>Tarieflijst verblijfkosten buitenlandse dienstreizen.</a:t>
          </a:r>
          <a:br>
            <a:rPr lang="nl-NL" sz="900">
              <a:solidFill>
                <a:schemeClr val="dk1"/>
              </a:solidFill>
              <a:effectLst/>
              <a:latin typeface="Verdana" panose="020B0604030504040204" pitchFamily="34" charset="0"/>
              <a:ea typeface="Verdana" panose="020B0604030504040204" pitchFamily="34" charset="0"/>
              <a:cs typeface="+mn-cs"/>
            </a:rPr>
          </a:br>
          <a:r>
            <a:rPr lang="nl-NL" sz="900">
              <a:solidFill>
                <a:schemeClr val="dk1"/>
              </a:solidFill>
              <a:effectLst/>
              <a:latin typeface="Verdana" panose="020B0604030504040204" pitchFamily="34" charset="0"/>
              <a:ea typeface="Verdana" panose="020B0604030504040204" pitchFamily="34" charset="0"/>
              <a:cs typeface="+mn-cs"/>
            </a:rPr>
            <a:t>De tarieflijst wordt ieder half jaar geactualiseerd, per 1 januari en per 1 juli. </a:t>
          </a:r>
          <a:endParaRPr lang="nl-NL" sz="900">
            <a:effectLst/>
            <a:latin typeface="Verdana" panose="020B0604030504040204" pitchFamily="34" charset="0"/>
            <a:ea typeface="Verdana" panose="020B0604030504040204" pitchFamily="34"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a:t>
          </a:r>
          <a:r>
            <a:rPr lang="nl-NL" sz="900" u="sng">
              <a:effectLst/>
              <a:latin typeface="Verdana" panose="020B0604030504040204" pitchFamily="34" charset="0"/>
              <a:ea typeface="Verdana" panose="020B0604030504040204" pitchFamily="34" charset="0"/>
              <a:cs typeface="Times New Roman" panose="02020603050405020304" pitchFamily="18" charset="0"/>
            </a:rPr>
            <a:t>maximale</a:t>
          </a:r>
          <a:r>
            <a:rPr lang="nl-NL" sz="900">
              <a:effectLst/>
              <a:latin typeface="Verdana" panose="020B0604030504040204" pitchFamily="34" charset="0"/>
              <a:ea typeface="Verdana" panose="020B0604030504040204" pitchFamily="34" charset="0"/>
              <a:cs typeface="Times New Roman" panose="02020603050405020304" pitchFamily="18" charset="0"/>
            </a:rPr>
            <a:t> vergoeding voor verblijfkosten is het aantal overnachtingen vermenigvuldigd met het tarief voor logies- plus overige kosten dat geldig is op de startdatum van het project.</a:t>
          </a:r>
        </a:p>
        <a:p>
          <a:pPr>
            <a:lnSpc>
              <a:spcPct val="107000"/>
            </a:lnSpc>
            <a:spcAft>
              <a:spcPts val="800"/>
            </a:spcAft>
          </a:pPr>
          <a:r>
            <a:rPr lang="nl-NL" sz="900" i="1">
              <a:effectLst/>
              <a:latin typeface="Verdana" panose="020B0604030504040204" pitchFamily="34" charset="0"/>
              <a:ea typeface="Verdana" panose="020B0604030504040204" pitchFamily="34" charset="0"/>
              <a:cs typeface="Times New Roman" panose="02020603050405020304" pitchFamily="18" charset="0"/>
            </a:rPr>
            <a:t>Het aantal overnachtingen</a:t>
          </a:r>
          <a:r>
            <a:rPr lang="nl-NL" sz="900" i="1" baseline="0">
              <a:effectLst/>
              <a:latin typeface="Verdana" panose="020B0604030504040204" pitchFamily="34" charset="0"/>
              <a:ea typeface="Verdana" panose="020B0604030504040204" pitchFamily="34" charset="0"/>
              <a:cs typeface="Times New Roman" panose="02020603050405020304" pitchFamily="18" charset="0"/>
            </a:rPr>
            <a:t> </a:t>
          </a:r>
          <a:r>
            <a:rPr lang="nl-NL" sz="900" i="1">
              <a:effectLst/>
              <a:latin typeface="Verdana" panose="020B0604030504040204" pitchFamily="34" charset="0"/>
              <a:ea typeface="Verdana" panose="020B0604030504040204" pitchFamily="34" charset="0"/>
              <a:cs typeface="Times New Roman" panose="02020603050405020304" pitchFamily="18" charset="0"/>
            </a:rPr>
            <a:t>is niet hoger dan het aantal dagen tijdbesteding buitenland</a:t>
          </a:r>
          <a:r>
            <a:rPr lang="nl-NL" sz="900">
              <a:effectLst/>
              <a:latin typeface="Verdana" panose="020B0604030504040204" pitchFamily="34" charset="0"/>
              <a:ea typeface="Verdana" panose="020B0604030504040204" pitchFamily="34" charset="0"/>
              <a:cs typeface="Times New Roman" panose="02020603050405020304" pitchFamily="18" charset="0"/>
            </a:rPr>
            <a:t>. </a:t>
          </a: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Reiskosten in het buitenland</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Hieronder vallen de internationale reiskosten en interlokale reiskosten buiten Nederland op basis van economy class. Interlokale reiskosten zijn de reiskosten voor het vervoer tussen twee of meer gemeenten of steden. Vergoeding van reiskosten in het buitenland geschiedt op basis van gemaakte kosten, tenzij anders met Rijksdienst voor Ondernemend Nederland is overeengekomen. Een vergoeding voor </a:t>
          </a:r>
          <a:r>
            <a:rPr lang="nl-NL" sz="900" u="sng">
              <a:effectLst/>
              <a:latin typeface="Verdana" panose="020B0604030504040204" pitchFamily="34" charset="0"/>
              <a:ea typeface="Verdana" panose="020B0604030504040204" pitchFamily="34" charset="0"/>
              <a:cs typeface="Times New Roman" panose="02020603050405020304" pitchFamily="18" charset="0"/>
            </a:rPr>
            <a:t>lokale reiskosten</a:t>
          </a:r>
          <a:r>
            <a:rPr lang="nl-NL" sz="900">
              <a:effectLst/>
              <a:latin typeface="Verdana" panose="020B0604030504040204" pitchFamily="34" charset="0"/>
              <a:ea typeface="Verdana" panose="020B0604030504040204" pitchFamily="34" charset="0"/>
              <a:cs typeface="Times New Roman" panose="02020603050405020304" pitchFamily="18" charset="0"/>
            </a:rPr>
            <a:t>, zoals taxiritten binnen de stad, zijn inbegrepen in de standaardvergoeding opgenomen onder de post </a:t>
          </a:r>
          <a:r>
            <a:rPr lang="nl-NL" sz="900" i="1">
              <a:effectLst/>
              <a:latin typeface="Verdana" panose="020B0604030504040204" pitchFamily="34" charset="0"/>
              <a:ea typeface="Verdana" panose="020B0604030504040204" pitchFamily="34" charset="0"/>
              <a:cs typeface="Times New Roman" panose="02020603050405020304" pitchFamily="18" charset="0"/>
            </a:rPr>
            <a:t>Verblijfkosten in het buitenland</a:t>
          </a:r>
          <a:r>
            <a:rPr lang="nl-NL" sz="900">
              <a:effectLst/>
              <a:latin typeface="Verdana" panose="020B0604030504040204" pitchFamily="34" charset="0"/>
              <a:ea typeface="Verdana" panose="020B0604030504040204" pitchFamily="34" charset="0"/>
              <a:cs typeface="Times New Roman" panose="02020603050405020304" pitchFamily="18" charset="0"/>
            </a:rPr>
            <a:t>.</a:t>
          </a: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Rapportagekosten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Kosten zoals tolk-, vertaal-, druk- en bindwerkkosten mogen alleen worden opgevoerd als ze door </a:t>
          </a:r>
          <a:r>
            <a:rPr lang="nl-NL" sz="900" u="sng">
              <a:effectLst/>
              <a:latin typeface="Verdana" panose="020B0604030504040204" pitchFamily="34" charset="0"/>
              <a:ea typeface="Verdana" panose="020B0604030504040204" pitchFamily="34" charset="0"/>
              <a:cs typeface="Times New Roman" panose="02020603050405020304" pitchFamily="18" charset="0"/>
            </a:rPr>
            <a:t>derden</a:t>
          </a:r>
          <a:r>
            <a:rPr lang="nl-NL" sz="900">
              <a:effectLst/>
              <a:latin typeface="Verdana" panose="020B0604030504040204" pitchFamily="34" charset="0"/>
              <a:ea typeface="Verdana" panose="020B0604030504040204" pitchFamily="34" charset="0"/>
              <a:cs typeface="Times New Roman" panose="02020603050405020304" pitchFamily="18" charset="0"/>
            </a:rPr>
            <a:t> in rekening worden gebracht. Specificeer deze in de begroting en lever de offerte aan. Deze offerte moet door de Rijksdienst voor Ondernemend Nederland worden goedgekeurd.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Algemene vertaalkosten (bijvoorbeeld t.b.v. brochures, gebruiksaanwijzingen, website) zijn niet subsidiabel, vertaalkosten die direct gerelateerd zijn aan het project kunnen wel subsidiabel zijn. </a:t>
          </a:r>
          <a:r>
            <a:rPr lang="nl-NL" sz="900" baseline="0">
              <a:effectLst/>
              <a:latin typeface="Verdana" panose="020B0604030504040204" pitchFamily="34" charset="0"/>
              <a:ea typeface="Verdana" panose="020B0604030504040204" pitchFamily="34" charset="0"/>
              <a:cs typeface="Times New Roman" panose="02020603050405020304" pitchFamily="18" charset="0"/>
            </a:rPr>
            <a:t>.</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Kosten voor machines en apparatuur (van toepassing bij demonstratieproject)</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de inzet van machines, apparatuur en materialen mogen alleen worden opgevoerd als dat voor de uitvoering van het project noodzakelijk is. Ze moeten goedgekeurd worden door de Rijksdienst voor Ondernemend Nederland. Bij hardware wordt de vergoeding bepaald op basis van de economische afschrijving gedurende de demonstratieperiode. Voor het bepalen van de economische afschrijving worden vaste afschrijvingstermijnen gehanteerd.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 Afschrijvingstermijnen: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hardware (machines, installaties): afschrijvingstermijn 5 jaar</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gebouwen (indien gedemonstreerd binnen het demonstratieproject): afschrijvingstermijn 30 jaar </a:t>
          </a:r>
        </a:p>
        <a:p>
          <a:pPr marL="342900" lvl="0" indent="-342900">
            <a:lnSpc>
              <a:spcPct val="107000"/>
            </a:lnSpc>
            <a:spcAft>
              <a:spcPts val="800"/>
            </a:spcAft>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software: afschrijvingstermijn 3 jaar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afschrijvingskosten worden bepaald op basis van de kostprijs van het product; niet de commerciële verkoopprijs. Voor extern aangekochte hardware is de factuurprijs of offerte de basis voor de afschrijvingskosten. Bij de subsidieaanvraag moet een onderbouwing van deze afschrijvingskosten en van de kostprijs worden gegeven door middel van een offerte. Bij de beoordeling van de subsidieaanvraag kan door Rijksdienst voor Ondernemend Nederland een externe instantie worden ingeschakeld om de opgave te controleren.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Grondstoffen/hulpstoffen die tijdens de demonstratie worden verbruikt, worden volledig afgeschreven tijdens de demonstratie.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Licenties zijn niet subsidiabel.</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Indien het product, dat voor de demonstratie wordt gebruikt, nog moet worden gebouwd of substantiële waardevermeerdering door middel van aanpassingen wordt toegevoegd, dienen de productiekosten van het te demonstreren product en kosten van aanpassingen te worden opgevoerd onder kosten machines/apparatuur volgens de afschrijfmethodiek, en niet onder tijdbesteding of kosten derden.</a:t>
          </a:r>
        </a:p>
        <a:p>
          <a:pPr>
            <a:lnSpc>
              <a:spcPct val="107000"/>
            </a:lnSpc>
            <a:spcAft>
              <a:spcPts val="800"/>
            </a:spcAft>
          </a:pPr>
          <a:r>
            <a:rPr lang="nl-NL" sz="900" i="1">
              <a:effectLst/>
              <a:latin typeface="Verdana" panose="020B0604030504040204" pitchFamily="34" charset="0"/>
              <a:ea typeface="Verdana" panose="020B0604030504040204" pitchFamily="34" charset="0"/>
              <a:cs typeface="Times New Roman" panose="02020603050405020304" pitchFamily="18" charset="0"/>
            </a:rPr>
            <a:t>Douanekosten voor machines en apparatuur, zijn niet subsidiabel.</a:t>
          </a:r>
          <a:r>
            <a:rPr lang="nl-NL" sz="900">
              <a:effectLst/>
              <a:latin typeface="Verdana" panose="020B0604030504040204" pitchFamily="34" charset="0"/>
              <a:ea typeface="Verdana" panose="020B0604030504040204" pitchFamily="34" charset="0"/>
              <a:cs typeface="Times New Roman" panose="02020603050405020304" pitchFamily="18" charset="0"/>
            </a:rPr>
            <a:t> </a:t>
          </a: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Overige kosten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Overige kosten zijn onder meer:</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Uitzendkosten, bestaande uit medische keuringen, inentingen en visumkosten.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Communicatiekosten gemaakt in het land waar het project wordt uitgevoerd.</a:t>
          </a:r>
        </a:p>
        <a:p>
          <a:pPr marL="342900" lvl="0" indent="-342900">
            <a:lnSpc>
              <a:spcPct val="107000"/>
            </a:lnSpc>
            <a:spcAft>
              <a:spcPts val="800"/>
            </a:spcAft>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Transportkosten van materieel (opgevoerd onder de post machines en apparatuur) naar het land waar het project wordt uitgevoerd.</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Lever offertes aan voor deze kosten.</a:t>
          </a: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Niet subsidiabele kosten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volgende kosten zijn in ieder geval niet subsidiabel:</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het ontwikkelen van de aanvraag, het aanvragen van subsidie en andere kosten die voor indiening van de aanvraag zijn gemaakt </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Financieringskosten en rentevergoedingen </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Omzetbelasting (alle kosten moeten zonder BTW worden opgevoerd)</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veroorzaakt door inflatie en wisselkoersschommelingen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van tenaamstelling en instandhouding van rechten van intellectueel eigendom</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productontwikkeling</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marktonderzoek</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Licentiekosten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Invoerheffingen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daadwerkelijke certificering van een product, technologie of dienst </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aanpassing van het/de betreffende product, technologie of dienst, voor zover deze niet specifiek zijn, niet direct gerelateerd zijn aan het doel van het project en daarvoor niet noodzakelijk zijn en niet in redelijke verhouding tot de totale projectkosten staan </a:t>
          </a:r>
        </a:p>
        <a:p>
          <a:pPr marL="342900" lvl="0" indent="-342900">
            <a:lnSpc>
              <a:spcPct val="107000"/>
            </a:lnSpc>
            <a:spcAft>
              <a:spcPts val="800"/>
            </a:spcAft>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het ontwikkelen van trainingsprogramma’s. </a:t>
          </a:r>
        </a:p>
        <a:p>
          <a:pPr>
            <a:lnSpc>
              <a:spcPct val="107000"/>
            </a:lnSpc>
            <a:spcAft>
              <a:spcPts val="800"/>
            </a:spcAft>
          </a:pPr>
          <a:br>
            <a:rPr lang="nl-NL" sz="900" b="1">
              <a:effectLst/>
              <a:latin typeface="Verdana" panose="020B0604030504040204" pitchFamily="34" charset="0"/>
              <a:ea typeface="Verdana" panose="020B0604030504040204" pitchFamily="34" charset="0"/>
              <a:cs typeface="Times New Roman" panose="02020603050405020304" pitchFamily="18" charset="0"/>
            </a:rPr>
          </a:br>
          <a:r>
            <a:rPr lang="nl-NL" sz="900" b="1">
              <a:effectLst/>
              <a:latin typeface="Verdana" panose="020B0604030504040204" pitchFamily="34" charset="0"/>
              <a:ea typeface="Verdana" panose="020B0604030504040204" pitchFamily="34" charset="0"/>
              <a:cs typeface="Times New Roman" panose="02020603050405020304" pitchFamily="18" charset="0"/>
            </a:rPr>
            <a:t>Subsidie</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minimale subsidie voor een DHI-project is € 25.000. De maximale subsidie verschilt per type project. Voor een demonstratieproject is dat</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€ 200.000. Voor haalbaarheidsstudies en investeringsvoorbereidingsprojecten is dit € 100.000.</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subsidie is 50% van de totale projectkosten*. De rest van de projectkosten zijn voor rekening van de subsidieontvangers . Dit betekent dat de subsidiabele projectkosten minimaal € 50.000 moeten zijn om subsidie te kunnen krijgen.</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 Voor fragiele staten en focuslanden is de subsidie 60% van de totale projectkosten. De landen waarvoor dat geldt staan op de landenlijst van het Dutch Good Growth Fund (DGGF): </a:t>
          </a:r>
          <a:r>
            <a:rPr lang="nl-NL" sz="900" u="sng">
              <a:effectLst/>
              <a:latin typeface="Verdana" panose="020B0604030504040204" pitchFamily="34" charset="0"/>
              <a:ea typeface="Verdana" panose="020B0604030504040204" pitchFamily="34" charset="0"/>
              <a:cs typeface="Times New Roman" panose="02020603050405020304" pitchFamily="18" charset="0"/>
            </a:rPr>
            <a:t>www.dggf.nl/landenlijst</a:t>
          </a:r>
        </a:p>
        <a:p>
          <a:pPr>
            <a:lnSpc>
              <a:spcPct val="107000"/>
            </a:lnSpc>
            <a:spcAft>
              <a:spcPts val="800"/>
            </a:spcAft>
          </a:pPr>
          <a:r>
            <a:rPr lang="nl-NL" sz="900" u="none">
              <a:effectLst/>
              <a:latin typeface="Verdana" panose="020B0604030504040204" pitchFamily="34" charset="0"/>
              <a:ea typeface="Verdana" panose="020B0604030504040204" pitchFamily="34" charset="0"/>
              <a:cs typeface="Times New Roman" panose="02020603050405020304" pitchFamily="18" charset="0"/>
            </a:rPr>
            <a:t>*Voor projecten</a:t>
          </a:r>
          <a:r>
            <a:rPr lang="nl-NL" sz="900" u="none" baseline="0">
              <a:effectLst/>
              <a:latin typeface="Verdana" panose="020B0604030504040204" pitchFamily="34" charset="0"/>
              <a:ea typeface="Verdana" panose="020B0604030504040204" pitchFamily="34" charset="0"/>
              <a:cs typeface="Times New Roman" panose="02020603050405020304" pitchFamily="18" charset="0"/>
            </a:rPr>
            <a:t> die een substantiële bijdrage leveren aan een van de categorieën Vergroeningsdoelen uit het 'Toetsingskader groene projecten' (ter beoordeling aan Rijksdienst voor Ondernemend Nederland) is de subsidie maximaal 70% </a:t>
          </a:r>
          <a:r>
            <a:rPr lang="nl-NL" sz="900">
              <a:solidFill>
                <a:schemeClr val="dk1"/>
              </a:solidFill>
              <a:effectLst/>
              <a:latin typeface="Verdana" panose="020B0604030504040204" pitchFamily="34" charset="0"/>
              <a:ea typeface="Verdana" panose="020B0604030504040204" pitchFamily="34" charset="0"/>
              <a:cs typeface="+mn-cs"/>
            </a:rPr>
            <a:t>van de totale projectkosten</a:t>
          </a:r>
          <a:r>
            <a:rPr lang="nl-NL" sz="900" u="none" baseline="0">
              <a:effectLst/>
              <a:latin typeface="Verdana" panose="020B0604030504040204" pitchFamily="34" charset="0"/>
              <a:ea typeface="Verdana" panose="020B0604030504040204" pitchFamily="34" charset="0"/>
              <a:cs typeface="Times New Roman" panose="02020603050405020304" pitchFamily="18" charset="0"/>
            </a:rPr>
            <a:t>. Dat geldt voor alle landen inclusief fragiele staten en focuslanden.</a:t>
          </a:r>
          <a:endParaRPr lang="nl-NL" sz="900" u="none">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Een financiële bijdrage van derden (bijvoorbeeld van de buitenlandse klant of van een overheidspartij) in de kosten van het project leidt tot een even zo grote verlaging van de subsidiabele kosten.</a:t>
          </a:r>
        </a:p>
      </xdr:txBody>
    </xdr:sp>
    <xdr:clientData/>
  </xdr:twoCellAnchor>
  <xdr:twoCellAnchor editAs="oneCell">
    <xdr:from>
      <xdr:col>2</xdr:col>
      <xdr:colOff>107342</xdr:colOff>
      <xdr:row>0</xdr:row>
      <xdr:rowOff>15902</xdr:rowOff>
    </xdr:from>
    <xdr:to>
      <xdr:col>6</xdr:col>
      <xdr:colOff>199467</xdr:colOff>
      <xdr:row>9</xdr:row>
      <xdr:rowOff>172182</xdr:rowOff>
    </xdr:to>
    <xdr:pic>
      <xdr:nvPicPr>
        <xdr:cNvPr id="3" name="Afbeelding 2">
          <a:extLst>
            <a:ext uri="{FF2B5EF4-FFF2-40B4-BE49-F238E27FC236}">
              <a16:creationId xmlns:a16="http://schemas.microsoft.com/office/drawing/2014/main" id="{9E8E5BA7-E934-42DB-9FDB-0DA4D89CA5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14884" y="15902"/>
          <a:ext cx="5289650" cy="1870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1371600</xdr:colOff>
      <xdr:row>0</xdr:row>
      <xdr:rowOff>0</xdr:rowOff>
    </xdr:from>
    <xdr:to>
      <xdr:col>9</xdr:col>
      <xdr:colOff>127100</xdr:colOff>
      <xdr:row>2</xdr:row>
      <xdr:rowOff>108655</xdr:rowOff>
    </xdr:to>
    <xdr:pic>
      <xdr:nvPicPr>
        <xdr:cNvPr id="2" name="Afbeelding 1">
          <a:extLst>
            <a:ext uri="{FF2B5EF4-FFF2-40B4-BE49-F238E27FC236}">
              <a16:creationId xmlns:a16="http://schemas.microsoft.com/office/drawing/2014/main" id="{5D37C7CF-09A4-44D5-B147-3BE773D77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50" y="0"/>
          <a:ext cx="5061050" cy="1870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del%20begroting%20en%20activiteitenoverzicht%20(Exce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lichting"/>
      <sheetName val="Begroting"/>
      <sheetName val="Activiteiten"/>
      <sheetName val="Blad2"/>
    </sheetNames>
    <sheetDataSet>
      <sheetData sheetId="0"/>
      <sheetData sheetId="1"/>
      <sheetData sheetId="2"/>
      <sheetData sheetId="3">
        <row r="1">
          <cell r="D1" t="str">
            <v>subsidiepercentage</v>
          </cell>
        </row>
        <row r="2">
          <cell r="A2" t="str">
            <v>Demonstratieproject</v>
          </cell>
          <cell r="D2">
            <v>0</v>
          </cell>
        </row>
        <row r="3">
          <cell r="A3" t="str">
            <v>Haalbaarheidsstudie</v>
          </cell>
          <cell r="D3">
            <v>0.5</v>
          </cell>
        </row>
        <row r="4">
          <cell r="A4" t="str">
            <v>Investeringsvoorbereidingsproject</v>
          </cell>
          <cell r="D4">
            <v>0.6</v>
          </cell>
        </row>
        <row r="5">
          <cell r="D5">
            <v>0.7</v>
          </cell>
        </row>
      </sheetData>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30D6-3C18-4767-A6BB-9726D447282C}">
  <sheetPr>
    <pageSetUpPr fitToPage="1"/>
  </sheetPr>
  <dimension ref="A1"/>
  <sheetViews>
    <sheetView showFormulas="1" showGridLines="0" showRowColHeaders="0" tabSelected="1" topLeftCell="A37" zoomScaleNormal="100" workbookViewId="0">
      <selection activeCell="L62" sqref="L62"/>
    </sheetView>
  </sheetViews>
  <sheetFormatPr defaultColWidth="9.140625" defaultRowHeight="15" x14ac:dyDescent="0.25"/>
  <cols>
    <col min="1" max="1" width="2.28515625" style="38" customWidth="1"/>
    <col min="2" max="16384" width="9.140625" style="38"/>
  </cols>
  <sheetData/>
  <sheetProtection algorithmName="SHA-512" hashValue="gSKMBYwKuF0dbmU51kvcRPehpMMoDoWCjAQHvSp9YMQ3zTJZ7vqbBQ0o9ZwVCKy5vnAcZs+C+QrwKZRgCDE4hA==" saltValue="bW/69bYK/xZ8GfHkvGOkHA==" spinCount="100000" sheet="1" objects="1" scenarios="1"/>
  <pageMargins left="0.7" right="0.7" top="0.75" bottom="0.75" header="0.3" footer="0.3"/>
  <pageSetup paperSize="9" scale="59" fitToHeight="0" orientation="portrait" r:id="rId1"/>
  <headerFooter>
    <oddFooter>&amp;C&amp;A&amp;Rv2022-12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E20F-2A03-4973-BFDD-32703FEEB026}">
  <sheetPr>
    <pageSetUpPr fitToPage="1"/>
  </sheetPr>
  <dimension ref="A1:Q101"/>
  <sheetViews>
    <sheetView showGridLines="0" topLeftCell="A25" zoomScaleNormal="100" workbookViewId="0">
      <selection activeCell="L6" sqref="L6"/>
    </sheetView>
  </sheetViews>
  <sheetFormatPr defaultColWidth="9.140625" defaultRowHeight="11.25" x14ac:dyDescent="0.15"/>
  <cols>
    <col min="1" max="1" width="6.140625" style="42" customWidth="1"/>
    <col min="2" max="2" width="28.42578125" style="42" customWidth="1"/>
    <col min="3" max="3" width="21.140625" style="42" customWidth="1"/>
    <col min="4" max="4" width="17.5703125" style="42" customWidth="1"/>
    <col min="5" max="5" width="13.7109375" style="43" customWidth="1"/>
    <col min="6" max="6" width="11.85546875" style="43" customWidth="1"/>
    <col min="7" max="7" width="13.85546875" style="42" customWidth="1"/>
    <col min="8" max="8" width="13.7109375" style="44" customWidth="1"/>
    <col min="9" max="9" width="2.7109375" style="42" customWidth="1"/>
    <col min="10" max="10" width="20.5703125" style="45" customWidth="1"/>
    <col min="11" max="11" width="17.28515625" style="45" bestFit="1" customWidth="1"/>
    <col min="12" max="12" width="18.5703125" style="45" bestFit="1" customWidth="1"/>
    <col min="13" max="13" width="10.28515625" style="46" bestFit="1" customWidth="1"/>
    <col min="14" max="17" width="9.140625" style="47"/>
    <col min="18" max="16384" width="9.140625" style="42"/>
  </cols>
  <sheetData>
    <row r="1" spans="1:13" ht="111" customHeight="1" x14ac:dyDescent="0.15"/>
    <row r="2" spans="1:13" ht="27.75" customHeight="1" x14ac:dyDescent="0.15">
      <c r="B2" s="48" t="s">
        <v>71</v>
      </c>
    </row>
    <row r="3" spans="1:13" x14ac:dyDescent="0.15">
      <c r="B3" s="48" t="s">
        <v>93</v>
      </c>
    </row>
    <row r="5" spans="1:13" ht="12" customHeight="1" x14ac:dyDescent="0.15">
      <c r="B5" s="49" t="s">
        <v>85</v>
      </c>
      <c r="C5" s="163"/>
      <c r="D5" s="164"/>
      <c r="E5" s="164"/>
    </row>
    <row r="6" spans="1:13" ht="12" customHeight="1" x14ac:dyDescent="0.2">
      <c r="B6" s="49" t="s">
        <v>19</v>
      </c>
      <c r="C6" s="165"/>
      <c r="D6" s="166"/>
      <c r="E6" s="167"/>
    </row>
    <row r="7" spans="1:13" ht="12" customHeight="1" x14ac:dyDescent="0.15">
      <c r="B7" s="49" t="s">
        <v>46</v>
      </c>
      <c r="C7" s="163"/>
      <c r="D7" s="164"/>
      <c r="E7" s="164"/>
    </row>
    <row r="8" spans="1:13" ht="12" customHeight="1" x14ac:dyDescent="0.15">
      <c r="B8" s="49" t="s">
        <v>86</v>
      </c>
      <c r="C8" s="163"/>
      <c r="D8" s="164"/>
      <c r="E8" s="164"/>
    </row>
    <row r="9" spans="1:13" ht="12" customHeight="1" x14ac:dyDescent="0.15">
      <c r="B9" s="49" t="s">
        <v>87</v>
      </c>
      <c r="C9" s="163"/>
      <c r="D9" s="164"/>
      <c r="E9" s="164"/>
      <c r="J9" s="158" t="s">
        <v>89</v>
      </c>
      <c r="K9" s="159"/>
      <c r="L9" s="159"/>
      <c r="M9" s="47"/>
    </row>
    <row r="10" spans="1:13" ht="12" customHeight="1" x14ac:dyDescent="0.2">
      <c r="B10" s="50" t="s">
        <v>88</v>
      </c>
      <c r="C10" s="160">
        <v>0.5</v>
      </c>
      <c r="D10" s="161"/>
      <c r="E10" s="162"/>
      <c r="J10" s="158"/>
      <c r="K10" s="159"/>
      <c r="L10" s="159"/>
      <c r="M10" s="47"/>
    </row>
    <row r="11" spans="1:13" x14ac:dyDescent="0.15">
      <c r="G11" s="48" t="s">
        <v>25</v>
      </c>
      <c r="J11" s="159"/>
      <c r="K11" s="159"/>
      <c r="L11" s="159"/>
      <c r="M11" s="47"/>
    </row>
    <row r="12" spans="1:13" ht="23.25" thickBot="1" x14ac:dyDescent="0.2">
      <c r="B12" s="48"/>
      <c r="C12" s="51"/>
      <c r="D12" s="51"/>
      <c r="E12" s="52"/>
      <c r="F12" s="52"/>
      <c r="G12" s="51"/>
      <c r="J12" s="53" t="s">
        <v>81</v>
      </c>
      <c r="K12" s="53" t="s">
        <v>82</v>
      </c>
      <c r="L12" s="53" t="s">
        <v>83</v>
      </c>
      <c r="M12" s="47"/>
    </row>
    <row r="13" spans="1:13" ht="12" thickBot="1" x14ac:dyDescent="0.2">
      <c r="A13" s="42" t="s">
        <v>0</v>
      </c>
      <c r="B13" s="54" t="s">
        <v>45</v>
      </c>
      <c r="C13" s="55" t="s">
        <v>21</v>
      </c>
      <c r="D13" s="56" t="s">
        <v>52</v>
      </c>
      <c r="E13" s="57"/>
      <c r="F13" s="58" t="s">
        <v>22</v>
      </c>
      <c r="G13" s="55" t="s">
        <v>23</v>
      </c>
      <c r="H13" s="59" t="s">
        <v>24</v>
      </c>
      <c r="J13" s="60"/>
      <c r="K13" s="61"/>
      <c r="L13" s="61"/>
      <c r="M13" s="47"/>
    </row>
    <row r="14" spans="1:13" ht="12.75" x14ac:dyDescent="0.2">
      <c r="C14" s="62"/>
      <c r="D14" s="145"/>
      <c r="E14" s="151"/>
      <c r="F14" s="63">
        <v>700</v>
      </c>
      <c r="G14" s="64"/>
      <c r="H14" s="65">
        <f>ROUND(G14*F14,0)</f>
        <v>0</v>
      </c>
      <c r="J14" s="66"/>
      <c r="K14" s="66"/>
      <c r="L14" s="66"/>
      <c r="M14" s="47"/>
    </row>
    <row r="15" spans="1:13" ht="12.75" x14ac:dyDescent="0.2">
      <c r="C15" s="62"/>
      <c r="D15" s="145"/>
      <c r="E15" s="151"/>
      <c r="F15" s="63">
        <v>700</v>
      </c>
      <c r="G15" s="64"/>
      <c r="H15" s="65">
        <f>ROUND(G15*F15,0)</f>
        <v>0</v>
      </c>
      <c r="J15" s="67"/>
      <c r="K15" s="67"/>
      <c r="L15" s="67"/>
      <c r="M15" s="47"/>
    </row>
    <row r="16" spans="1:13" ht="12.75" x14ac:dyDescent="0.2">
      <c r="C16" s="62"/>
      <c r="D16" s="145"/>
      <c r="E16" s="151"/>
      <c r="F16" s="63">
        <v>700</v>
      </c>
      <c r="G16" s="64"/>
      <c r="H16" s="65">
        <f>ROUND(G16*F16,0)</f>
        <v>0</v>
      </c>
      <c r="J16" s="67"/>
      <c r="K16" s="67"/>
      <c r="L16" s="67"/>
      <c r="M16" s="47"/>
    </row>
    <row r="17" spans="1:13" ht="12.75" x14ac:dyDescent="0.2">
      <c r="B17" s="54"/>
      <c r="C17" s="62"/>
      <c r="D17" s="145"/>
      <c r="E17" s="151"/>
      <c r="F17" s="63">
        <v>700</v>
      </c>
      <c r="G17" s="64"/>
      <c r="H17" s="65">
        <f>ROUND(G17*F17,0)</f>
        <v>0</v>
      </c>
      <c r="J17" s="67"/>
      <c r="K17" s="67"/>
      <c r="L17" s="67"/>
      <c r="M17" s="47"/>
    </row>
    <row r="18" spans="1:13" x14ac:dyDescent="0.15">
      <c r="B18" s="54"/>
      <c r="C18" s="68"/>
      <c r="D18" s="68"/>
      <c r="F18" s="45"/>
      <c r="G18" s="69"/>
      <c r="H18" s="70"/>
      <c r="J18" s="71"/>
      <c r="K18" s="71"/>
      <c r="L18" s="71"/>
      <c r="M18" s="47"/>
    </row>
    <row r="19" spans="1:13" x14ac:dyDescent="0.15">
      <c r="B19" s="72" t="s">
        <v>24</v>
      </c>
      <c r="G19" s="49">
        <f>SUM(G14:G18)</f>
        <v>0</v>
      </c>
      <c r="H19" s="73">
        <f>SUM(H14:H18)</f>
        <v>0</v>
      </c>
      <c r="J19" s="74">
        <f>SUM(J14:J18)</f>
        <v>0</v>
      </c>
      <c r="K19" s="74">
        <f>SUM(K14:K18)</f>
        <v>0</v>
      </c>
      <c r="L19" s="74">
        <f>SUM(L14:L18)</f>
        <v>0</v>
      </c>
      <c r="M19" s="75">
        <f>SUM(J19:L19)</f>
        <v>0</v>
      </c>
    </row>
    <row r="20" spans="1:13" x14ac:dyDescent="0.15">
      <c r="B20" s="72"/>
      <c r="J20" s="71"/>
      <c r="K20" s="71"/>
      <c r="L20" s="71"/>
      <c r="M20" s="47"/>
    </row>
    <row r="21" spans="1:13" x14ac:dyDescent="0.15">
      <c r="A21" s="42" t="s">
        <v>1</v>
      </c>
      <c r="B21" s="5" t="s">
        <v>20</v>
      </c>
      <c r="C21" s="55" t="s">
        <v>21</v>
      </c>
      <c r="D21" s="56" t="s">
        <v>52</v>
      </c>
      <c r="E21" s="57"/>
      <c r="F21" s="58" t="s">
        <v>22</v>
      </c>
      <c r="G21" s="55" t="s">
        <v>23</v>
      </c>
      <c r="H21" s="59" t="s">
        <v>24</v>
      </c>
      <c r="J21" s="76"/>
      <c r="K21" s="76"/>
      <c r="L21" s="76"/>
      <c r="M21" s="47"/>
    </row>
    <row r="22" spans="1:13" ht="12.75" x14ac:dyDescent="0.2">
      <c r="C22" s="62"/>
      <c r="D22" s="145"/>
      <c r="E22" s="151"/>
      <c r="F22" s="63">
        <v>700</v>
      </c>
      <c r="G22" s="64"/>
      <c r="H22" s="65">
        <f>ROUND(G22*F22,0)</f>
        <v>0</v>
      </c>
      <c r="J22" s="67"/>
      <c r="K22" s="67"/>
      <c r="L22" s="67"/>
      <c r="M22" s="47"/>
    </row>
    <row r="23" spans="1:13" ht="12.75" x14ac:dyDescent="0.2">
      <c r="C23" s="62"/>
      <c r="D23" s="145"/>
      <c r="E23" s="151"/>
      <c r="F23" s="63">
        <v>700</v>
      </c>
      <c r="G23" s="64"/>
      <c r="H23" s="65">
        <f>ROUND(G23*F23,0)</f>
        <v>0</v>
      </c>
      <c r="J23" s="67"/>
      <c r="K23" s="67"/>
      <c r="L23" s="67"/>
      <c r="M23" s="47"/>
    </row>
    <row r="24" spans="1:13" ht="12.75" x14ac:dyDescent="0.2">
      <c r="C24" s="62"/>
      <c r="D24" s="145"/>
      <c r="E24" s="151"/>
      <c r="F24" s="63">
        <v>700</v>
      </c>
      <c r="G24" s="64"/>
      <c r="H24" s="65">
        <f>ROUND(G24*F24,0)</f>
        <v>0</v>
      </c>
      <c r="J24" s="67"/>
      <c r="K24" s="67"/>
      <c r="L24" s="67"/>
      <c r="M24" s="47"/>
    </row>
    <row r="25" spans="1:13" ht="12.75" x14ac:dyDescent="0.2">
      <c r="B25" s="54"/>
      <c r="C25" s="62"/>
      <c r="D25" s="145"/>
      <c r="E25" s="151"/>
      <c r="F25" s="63">
        <v>700</v>
      </c>
      <c r="G25" s="64"/>
      <c r="H25" s="65">
        <f>ROUND(G25*F25,0)</f>
        <v>0</v>
      </c>
      <c r="J25" s="67"/>
      <c r="K25" s="67"/>
      <c r="L25" s="67"/>
      <c r="M25" s="47"/>
    </row>
    <row r="26" spans="1:13" x14ac:dyDescent="0.15">
      <c r="B26" s="54"/>
      <c r="C26" s="68"/>
      <c r="D26" s="68"/>
      <c r="F26" s="45"/>
      <c r="G26" s="69"/>
      <c r="H26" s="70"/>
      <c r="J26" s="71"/>
      <c r="K26" s="71"/>
      <c r="L26" s="71"/>
      <c r="M26" s="47"/>
    </row>
    <row r="27" spans="1:13" x14ac:dyDescent="0.15">
      <c r="B27" s="72" t="s">
        <v>24</v>
      </c>
      <c r="G27" s="49">
        <f>SUM(G22:G26)</f>
        <v>0</v>
      </c>
      <c r="H27" s="73">
        <f>SUM(H22:H26)</f>
        <v>0</v>
      </c>
      <c r="J27" s="74">
        <f>SUM(J22:J26)</f>
        <v>0</v>
      </c>
      <c r="K27" s="74">
        <f>SUM(K22:K26)</f>
        <v>0</v>
      </c>
      <c r="L27" s="74">
        <f>SUM(L22:L26)</f>
        <v>0</v>
      </c>
      <c r="M27" s="75">
        <f>SUM(J27:L27)</f>
        <v>0</v>
      </c>
    </row>
    <row r="28" spans="1:13" x14ac:dyDescent="0.15">
      <c r="B28" s="72"/>
      <c r="J28" s="71"/>
      <c r="K28" s="71"/>
      <c r="L28" s="71"/>
      <c r="M28" s="47"/>
    </row>
    <row r="29" spans="1:13" x14ac:dyDescent="0.15">
      <c r="A29" s="42" t="s">
        <v>2</v>
      </c>
      <c r="B29" s="7" t="s">
        <v>26</v>
      </c>
      <c r="C29" s="56" t="s">
        <v>27</v>
      </c>
      <c r="D29" s="77" t="s">
        <v>84</v>
      </c>
      <c r="E29" s="78"/>
      <c r="F29" s="78"/>
      <c r="G29" s="69"/>
      <c r="H29" s="70"/>
      <c r="J29" s="76"/>
      <c r="K29" s="76"/>
      <c r="L29" s="76"/>
      <c r="M29" s="47"/>
    </row>
    <row r="30" spans="1:13" s="47" customFormat="1" x14ac:dyDescent="0.15">
      <c r="B30" s="79"/>
      <c r="C30" s="152"/>
      <c r="D30" s="153"/>
      <c r="E30" s="153"/>
      <c r="F30" s="153"/>
      <c r="G30" s="154"/>
      <c r="H30" s="65"/>
      <c r="J30" s="67"/>
      <c r="K30" s="67"/>
      <c r="L30" s="67"/>
    </row>
    <row r="31" spans="1:13" x14ac:dyDescent="0.15">
      <c r="B31" s="72"/>
      <c r="C31" s="68"/>
      <c r="J31" s="71"/>
      <c r="K31" s="71"/>
      <c r="L31" s="71"/>
      <c r="M31" s="47"/>
    </row>
    <row r="32" spans="1:13" x14ac:dyDescent="0.15">
      <c r="B32" s="72" t="s">
        <v>24</v>
      </c>
      <c r="H32" s="73">
        <f>SUM(H30:H31)</f>
        <v>0</v>
      </c>
      <c r="J32" s="74">
        <f>SUM(J30:J31)</f>
        <v>0</v>
      </c>
      <c r="K32" s="74">
        <f>SUM(K30:K31)</f>
        <v>0</v>
      </c>
      <c r="L32" s="74">
        <f>SUM(L30:L31)</f>
        <v>0</v>
      </c>
      <c r="M32" s="75">
        <f>SUM(J32:L32)</f>
        <v>0</v>
      </c>
    </row>
    <row r="33" spans="1:13" x14ac:dyDescent="0.15">
      <c r="B33" s="72"/>
      <c r="J33" s="71"/>
      <c r="K33" s="71"/>
      <c r="L33" s="71"/>
      <c r="M33" s="47"/>
    </row>
    <row r="34" spans="1:13" x14ac:dyDescent="0.15">
      <c r="B34" s="72"/>
      <c r="G34" s="51" t="s">
        <v>31</v>
      </c>
      <c r="J34" s="71"/>
      <c r="K34" s="71"/>
      <c r="L34" s="71"/>
      <c r="M34" s="47"/>
    </row>
    <row r="35" spans="1:13" x14ac:dyDescent="0.15">
      <c r="A35" s="42" t="s">
        <v>3</v>
      </c>
      <c r="B35" s="42" t="s">
        <v>28</v>
      </c>
      <c r="C35" s="6" t="s">
        <v>29</v>
      </c>
      <c r="D35" s="56"/>
      <c r="E35" s="57" t="s">
        <v>30</v>
      </c>
      <c r="F35" s="58" t="s">
        <v>22</v>
      </c>
      <c r="G35" s="56" t="s">
        <v>32</v>
      </c>
      <c r="H35" s="59" t="s">
        <v>24</v>
      </c>
      <c r="J35" s="76"/>
      <c r="K35" s="76"/>
      <c r="L35" s="76"/>
      <c r="M35" s="47"/>
    </row>
    <row r="36" spans="1:13" s="47" customFormat="1" ht="12.75" x14ac:dyDescent="0.2">
      <c r="C36" s="145"/>
      <c r="D36" s="155"/>
      <c r="E36" s="80" t="s">
        <v>66</v>
      </c>
      <c r="F36" s="75"/>
      <c r="G36" s="64"/>
      <c r="H36" s="65">
        <f>ROUND(G36*F36,0)</f>
        <v>0</v>
      </c>
      <c r="J36" s="67"/>
      <c r="K36" s="67"/>
      <c r="L36" s="67"/>
    </row>
    <row r="37" spans="1:13" x14ac:dyDescent="0.15">
      <c r="C37" s="68"/>
      <c r="D37" s="68"/>
      <c r="F37" s="45"/>
      <c r="G37" s="64"/>
      <c r="H37" s="73">
        <f>ROUND(G37*F37,0)</f>
        <v>0</v>
      </c>
      <c r="J37" s="67"/>
      <c r="K37" s="67"/>
      <c r="L37" s="67"/>
      <c r="M37" s="47"/>
    </row>
    <row r="38" spans="1:13" x14ac:dyDescent="0.15">
      <c r="B38" s="54"/>
      <c r="C38" s="54"/>
      <c r="D38" s="54"/>
      <c r="F38" s="45"/>
      <c r="J38" s="71"/>
      <c r="K38" s="71"/>
      <c r="L38" s="71"/>
      <c r="M38" s="47"/>
    </row>
    <row r="39" spans="1:13" x14ac:dyDescent="0.15">
      <c r="B39" s="72" t="s">
        <v>24</v>
      </c>
      <c r="G39" s="49">
        <f>SUM(G36:G38)</f>
        <v>0</v>
      </c>
      <c r="H39" s="73">
        <f>SUM(H36:H38)</f>
        <v>0</v>
      </c>
      <c r="J39" s="74">
        <f>SUM(J36:J38)</f>
        <v>0</v>
      </c>
      <c r="K39" s="74">
        <f>SUM(K36:K38)</f>
        <v>0</v>
      </c>
      <c r="L39" s="74">
        <f>SUM(L36:L38)</f>
        <v>0</v>
      </c>
      <c r="M39" s="75">
        <f>SUM(J39:L39)</f>
        <v>0</v>
      </c>
    </row>
    <row r="40" spans="1:13" x14ac:dyDescent="0.15">
      <c r="B40" s="72"/>
      <c r="J40" s="71"/>
      <c r="K40" s="71"/>
      <c r="L40" s="71"/>
      <c r="M40" s="47"/>
    </row>
    <row r="41" spans="1:13" x14ac:dyDescent="0.15">
      <c r="B41" s="72"/>
      <c r="G41" s="51" t="s">
        <v>31</v>
      </c>
      <c r="J41" s="71"/>
      <c r="K41" s="71"/>
      <c r="L41" s="71"/>
      <c r="M41" s="47"/>
    </row>
    <row r="42" spans="1:13" x14ac:dyDescent="0.15">
      <c r="A42" s="42" t="s">
        <v>4</v>
      </c>
      <c r="B42" s="42" t="s">
        <v>34</v>
      </c>
      <c r="C42" s="56" t="s">
        <v>33</v>
      </c>
      <c r="D42" s="56"/>
      <c r="E42" s="57"/>
      <c r="F42" s="57" t="s">
        <v>9</v>
      </c>
      <c r="G42" s="56" t="s">
        <v>80</v>
      </c>
      <c r="H42" s="59" t="s">
        <v>24</v>
      </c>
      <c r="J42" s="76"/>
      <c r="K42" s="76"/>
      <c r="L42" s="76"/>
      <c r="M42" s="47"/>
    </row>
    <row r="43" spans="1:13" s="47" customFormat="1" ht="12.75" x14ac:dyDescent="0.2">
      <c r="C43" s="145"/>
      <c r="D43" s="156"/>
      <c r="E43" s="157"/>
      <c r="F43" s="81"/>
      <c r="G43" s="64"/>
      <c r="H43" s="65">
        <f>ROUND(G43*F43,0)</f>
        <v>0</v>
      </c>
      <c r="J43" s="67"/>
      <c r="K43" s="67"/>
      <c r="L43" s="67"/>
    </row>
    <row r="44" spans="1:13" x14ac:dyDescent="0.15">
      <c r="C44" s="68"/>
      <c r="D44" s="82"/>
      <c r="E44" s="83"/>
      <c r="F44" s="45"/>
      <c r="G44" s="64"/>
      <c r="H44" s="73">
        <f>ROUND(G44*F44,0)</f>
        <v>0</v>
      </c>
      <c r="J44" s="67"/>
      <c r="K44" s="67"/>
      <c r="L44" s="67"/>
      <c r="M44" s="47"/>
    </row>
    <row r="45" spans="1:13" x14ac:dyDescent="0.15">
      <c r="C45" s="68"/>
      <c r="D45" s="82"/>
      <c r="E45" s="83"/>
      <c r="F45" s="45"/>
      <c r="G45" s="64"/>
      <c r="H45" s="73">
        <f>ROUND(G45*F45,0)</f>
        <v>0</v>
      </c>
      <c r="J45" s="67"/>
      <c r="K45" s="67"/>
      <c r="L45" s="67"/>
      <c r="M45" s="47"/>
    </row>
    <row r="46" spans="1:13" x14ac:dyDescent="0.15">
      <c r="C46" s="68"/>
      <c r="D46" s="82"/>
      <c r="E46" s="83"/>
      <c r="F46" s="45"/>
      <c r="G46" s="64"/>
      <c r="H46" s="73">
        <f>ROUND(G46*F46,0)</f>
        <v>0</v>
      </c>
      <c r="J46" s="67"/>
      <c r="K46" s="67"/>
      <c r="L46" s="67"/>
      <c r="M46" s="47"/>
    </row>
    <row r="47" spans="1:13" x14ac:dyDescent="0.15">
      <c r="B47" s="54"/>
      <c r="C47" s="54"/>
      <c r="D47" s="54"/>
      <c r="F47" s="45"/>
      <c r="G47" s="69"/>
      <c r="H47" s="70"/>
      <c r="J47" s="71"/>
      <c r="K47" s="71"/>
      <c r="L47" s="71"/>
      <c r="M47" s="47"/>
    </row>
    <row r="48" spans="1:13" x14ac:dyDescent="0.15">
      <c r="B48" s="72" t="s">
        <v>24</v>
      </c>
      <c r="G48" s="49">
        <f>SUM(G43:G47)</f>
        <v>0</v>
      </c>
      <c r="H48" s="73">
        <f>SUM(H43:H47)</f>
        <v>0</v>
      </c>
      <c r="J48" s="74">
        <f>SUM(J43:J47)</f>
        <v>0</v>
      </c>
      <c r="K48" s="74">
        <f>SUM(K43:K47)</f>
        <v>0</v>
      </c>
      <c r="L48" s="74">
        <f>SUM(L43:L47)</f>
        <v>0</v>
      </c>
      <c r="M48" s="75">
        <f>SUM(J48:L48)</f>
        <v>0</v>
      </c>
    </row>
    <row r="49" spans="1:13" ht="12" customHeight="1" x14ac:dyDescent="0.15">
      <c r="B49" s="72"/>
      <c r="J49" s="71"/>
      <c r="K49" s="71"/>
      <c r="L49" s="71"/>
      <c r="M49" s="47"/>
    </row>
    <row r="50" spans="1:13" ht="19.7" customHeight="1" x14ac:dyDescent="0.15">
      <c r="A50" s="42" t="s">
        <v>5</v>
      </c>
      <c r="B50" s="42" t="s">
        <v>47</v>
      </c>
      <c r="C50" s="51" t="s">
        <v>27</v>
      </c>
      <c r="D50" s="51"/>
      <c r="E50" s="52"/>
      <c r="F50" s="52"/>
      <c r="G50" s="51"/>
      <c r="H50" s="59" t="s">
        <v>24</v>
      </c>
      <c r="J50" s="76"/>
      <c r="K50" s="76"/>
      <c r="L50" s="76"/>
      <c r="M50" s="47"/>
    </row>
    <row r="51" spans="1:13" s="47" customFormat="1" x14ac:dyDescent="0.15">
      <c r="C51" s="145"/>
      <c r="D51" s="146"/>
      <c r="E51" s="146"/>
      <c r="F51" s="146"/>
      <c r="G51" s="147"/>
      <c r="H51" s="65"/>
      <c r="J51" s="67"/>
      <c r="K51" s="67"/>
      <c r="L51" s="67"/>
    </row>
    <row r="52" spans="1:13" x14ac:dyDescent="0.15">
      <c r="C52" s="68"/>
      <c r="D52" s="68"/>
      <c r="H52" s="65"/>
      <c r="J52" s="67"/>
      <c r="K52" s="67"/>
      <c r="L52" s="67"/>
      <c r="M52" s="47"/>
    </row>
    <row r="53" spans="1:13" x14ac:dyDescent="0.15">
      <c r="C53" s="82"/>
      <c r="D53" s="82"/>
      <c r="J53" s="71"/>
      <c r="K53" s="71"/>
      <c r="L53" s="71"/>
      <c r="M53" s="47"/>
    </row>
    <row r="54" spans="1:13" x14ac:dyDescent="0.15">
      <c r="B54" s="72" t="s">
        <v>24</v>
      </c>
      <c r="H54" s="73">
        <f>SUM(H51:H53)</f>
        <v>0</v>
      </c>
      <c r="J54" s="74">
        <f>SUM(J51:J53)</f>
        <v>0</v>
      </c>
      <c r="K54" s="74">
        <f>SUM(K51:K53)</f>
        <v>0</v>
      </c>
      <c r="L54" s="74">
        <f>SUM(L51:L53)</f>
        <v>0</v>
      </c>
      <c r="M54" s="75">
        <f>SUM(J54:L54)</f>
        <v>0</v>
      </c>
    </row>
    <row r="55" spans="1:13" x14ac:dyDescent="0.15">
      <c r="B55" s="72"/>
      <c r="J55" s="71"/>
      <c r="K55" s="71"/>
      <c r="L55" s="71"/>
      <c r="M55" s="47"/>
    </row>
    <row r="56" spans="1:13" x14ac:dyDescent="0.15">
      <c r="A56" s="42" t="s">
        <v>6</v>
      </c>
      <c r="B56" s="1" t="s">
        <v>35</v>
      </c>
      <c r="C56" s="56" t="s">
        <v>27</v>
      </c>
      <c r="D56" s="56"/>
      <c r="E56" s="57"/>
      <c r="F56" s="58"/>
      <c r="G56" s="56"/>
      <c r="H56" s="59" t="s">
        <v>24</v>
      </c>
      <c r="J56" s="76"/>
      <c r="K56" s="76"/>
      <c r="L56" s="76"/>
      <c r="M56" s="47"/>
    </row>
    <row r="57" spans="1:13" s="47" customFormat="1" x14ac:dyDescent="0.15">
      <c r="C57" s="141"/>
      <c r="D57" s="142"/>
      <c r="E57" s="142"/>
      <c r="F57" s="142"/>
      <c r="G57" s="143"/>
      <c r="H57" s="65"/>
      <c r="J57" s="67"/>
      <c r="K57" s="67"/>
      <c r="L57" s="67"/>
    </row>
    <row r="58" spans="1:13" x14ac:dyDescent="0.15">
      <c r="B58" s="54"/>
      <c r="H58" s="70"/>
      <c r="J58" s="71"/>
      <c r="K58" s="71"/>
      <c r="L58" s="71"/>
      <c r="M58" s="47"/>
    </row>
    <row r="59" spans="1:13" x14ac:dyDescent="0.15">
      <c r="B59" s="72" t="s">
        <v>24</v>
      </c>
      <c r="H59" s="73">
        <f>SUM(H57:H58)</f>
        <v>0</v>
      </c>
      <c r="J59" s="74">
        <f>SUM(J57:J58)</f>
        <v>0</v>
      </c>
      <c r="K59" s="74">
        <f>SUM(K57:K58)</f>
        <v>0</v>
      </c>
      <c r="L59" s="74">
        <f>SUM(L57:L58)</f>
        <v>0</v>
      </c>
      <c r="M59" s="75">
        <f>SUM(J59:L59)</f>
        <v>0</v>
      </c>
    </row>
    <row r="60" spans="1:13" x14ac:dyDescent="0.15">
      <c r="B60" s="72"/>
      <c r="J60" s="71"/>
      <c r="K60" s="71"/>
      <c r="L60" s="71"/>
      <c r="M60" s="47"/>
    </row>
    <row r="61" spans="1:13" x14ac:dyDescent="0.15">
      <c r="A61" s="42" t="s">
        <v>7</v>
      </c>
      <c r="B61" s="42" t="s">
        <v>48</v>
      </c>
      <c r="C61" s="144" t="s">
        <v>79</v>
      </c>
      <c r="D61" s="144"/>
      <c r="E61" s="144"/>
      <c r="F61" s="144"/>
      <c r="G61" s="144"/>
      <c r="H61" s="59" t="s">
        <v>24</v>
      </c>
      <c r="I61" s="51"/>
      <c r="J61" s="76"/>
      <c r="K61" s="76"/>
      <c r="L61" s="76"/>
      <c r="M61" s="47"/>
    </row>
    <row r="62" spans="1:13" s="47" customFormat="1" x14ac:dyDescent="0.15">
      <c r="C62" s="145"/>
      <c r="D62" s="146"/>
      <c r="E62" s="146"/>
      <c r="F62" s="146"/>
      <c r="G62" s="147"/>
      <c r="H62" s="84"/>
      <c r="I62" s="85"/>
      <c r="J62" s="67"/>
      <c r="K62" s="67"/>
      <c r="L62" s="67"/>
    </row>
    <row r="63" spans="1:13" x14ac:dyDescent="0.15">
      <c r="B63" s="54"/>
      <c r="H63" s="70"/>
      <c r="J63" s="71"/>
      <c r="K63" s="71"/>
      <c r="L63" s="71"/>
      <c r="M63" s="47"/>
    </row>
    <row r="64" spans="1:13" x14ac:dyDescent="0.15">
      <c r="B64" s="72"/>
      <c r="H64" s="73">
        <f>SUM(H62:H63)</f>
        <v>0</v>
      </c>
      <c r="J64" s="74">
        <f>SUM(J62:J63)</f>
        <v>0</v>
      </c>
      <c r="K64" s="74">
        <f>SUM(K62:K63)</f>
        <v>0</v>
      </c>
      <c r="L64" s="74">
        <f>SUM(L62:L63)</f>
        <v>0</v>
      </c>
      <c r="M64" s="75">
        <f>SUM(J64:L64)</f>
        <v>0</v>
      </c>
    </row>
    <row r="65" spans="1:17" x14ac:dyDescent="0.15">
      <c r="B65" s="72" t="s">
        <v>24</v>
      </c>
      <c r="J65" s="71"/>
      <c r="K65" s="71"/>
      <c r="L65" s="71"/>
      <c r="M65" s="47"/>
    </row>
    <row r="66" spans="1:17" x14ac:dyDescent="0.15">
      <c r="A66" s="42" t="s">
        <v>8</v>
      </c>
      <c r="B66" s="42" t="s">
        <v>78</v>
      </c>
      <c r="C66" s="56" t="s">
        <v>27</v>
      </c>
      <c r="D66" s="56"/>
      <c r="E66" s="57"/>
      <c r="F66" s="58"/>
      <c r="G66" s="56"/>
      <c r="H66" s="59" t="s">
        <v>77</v>
      </c>
      <c r="J66" s="76"/>
      <c r="K66" s="76"/>
      <c r="L66" s="76"/>
      <c r="M66" s="47"/>
    </row>
    <row r="67" spans="1:17" s="47" customFormat="1" x14ac:dyDescent="0.15">
      <c r="B67" s="79"/>
      <c r="C67" s="141"/>
      <c r="D67" s="142"/>
      <c r="E67" s="142"/>
      <c r="F67" s="142"/>
      <c r="G67" s="143"/>
      <c r="H67" s="65"/>
      <c r="J67" s="67"/>
      <c r="K67" s="67"/>
      <c r="L67" s="67"/>
    </row>
    <row r="68" spans="1:17" x14ac:dyDescent="0.15">
      <c r="B68" s="68"/>
      <c r="J68" s="71"/>
      <c r="K68" s="71"/>
      <c r="L68" s="71"/>
      <c r="M68" s="47"/>
    </row>
    <row r="69" spans="1:17" x14ac:dyDescent="0.15">
      <c r="B69" s="72" t="s">
        <v>24</v>
      </c>
      <c r="G69" s="82"/>
      <c r="H69" s="70"/>
      <c r="J69" s="71"/>
      <c r="K69" s="71"/>
      <c r="L69" s="71"/>
      <c r="M69" s="47"/>
    </row>
    <row r="70" spans="1:17" x14ac:dyDescent="0.15">
      <c r="B70" s="54"/>
      <c r="H70" s="73"/>
      <c r="J70" s="74">
        <f>SUM(J67:J69)</f>
        <v>0</v>
      </c>
      <c r="K70" s="74">
        <f>SUM(K67:K69)</f>
        <v>0</v>
      </c>
      <c r="L70" s="74">
        <f>SUM(L67:L69)</f>
        <v>0</v>
      </c>
      <c r="M70" s="75">
        <f>SUM(J70:L70)</f>
        <v>0</v>
      </c>
    </row>
    <row r="71" spans="1:17" x14ac:dyDescent="0.15">
      <c r="B71" s="54"/>
      <c r="H71" s="70"/>
      <c r="J71" s="76"/>
      <c r="K71" s="76"/>
      <c r="L71" s="76"/>
      <c r="M71" s="47"/>
    </row>
    <row r="72" spans="1:17" ht="12" thickBot="1" x14ac:dyDescent="0.2">
      <c r="B72" s="42" t="s">
        <v>91</v>
      </c>
      <c r="H72" s="86">
        <f>ROUND(H70+H64+H59+H54+H48+H39+H32+H27+H19,0)</f>
        <v>0</v>
      </c>
      <c r="J72" s="87">
        <f>J70+J64+J59+J54+J48+J39+J32+J27+J19</f>
        <v>0</v>
      </c>
      <c r="K72" s="87">
        <f>K70+K64+K59+K54+K48+K39+K32+K27+K19</f>
        <v>0</v>
      </c>
      <c r="L72" s="87">
        <f>L70+L64+L59+L54+L48+L39+L32+L27+L19</f>
        <v>0</v>
      </c>
      <c r="M72" s="88">
        <f>SUM(J72:L72)</f>
        <v>0</v>
      </c>
    </row>
    <row r="73" spans="1:17" ht="24" thickTop="1" thickBot="1" x14ac:dyDescent="0.2">
      <c r="J73" s="89" t="s">
        <v>81</v>
      </c>
      <c r="K73" s="107" t="s">
        <v>82</v>
      </c>
      <c r="L73" s="107" t="s">
        <v>83</v>
      </c>
      <c r="M73" s="47"/>
    </row>
    <row r="74" spans="1:17" ht="12" thickBot="1" x14ac:dyDescent="0.2">
      <c r="J74" s="90"/>
      <c r="K74" s="90"/>
      <c r="L74" s="90"/>
      <c r="M74" s="47"/>
    </row>
    <row r="75" spans="1:17" x14ac:dyDescent="0.15">
      <c r="B75" s="42" t="s">
        <v>92</v>
      </c>
      <c r="F75" s="91"/>
      <c r="G75" s="92"/>
      <c r="H75" s="93">
        <f>H72*C10</f>
        <v>0</v>
      </c>
      <c r="J75" s="94">
        <f>(ROUND(J72*$F$75,0))</f>
        <v>0</v>
      </c>
      <c r="K75" s="94">
        <f>(ROUND(K72*$F$75,0))</f>
        <v>0</v>
      </c>
      <c r="L75" s="94">
        <f>(ROUND(L72*$F$75,0))</f>
        <v>0</v>
      </c>
      <c r="M75" s="47"/>
    </row>
    <row r="76" spans="1:17" s="48" customFormat="1" x14ac:dyDescent="0.15">
      <c r="B76" s="95" t="s">
        <v>90</v>
      </c>
      <c r="E76" s="96"/>
      <c r="F76" s="97"/>
      <c r="G76" s="96"/>
      <c r="H76" s="98"/>
      <c r="J76" s="99"/>
      <c r="K76" s="99"/>
      <c r="L76" s="99"/>
      <c r="M76" s="100"/>
      <c r="N76" s="100"/>
      <c r="O76" s="100"/>
      <c r="P76" s="100"/>
      <c r="Q76" s="100"/>
    </row>
    <row r="77" spans="1:17" s="48" customFormat="1" x14ac:dyDescent="0.15">
      <c r="B77" s="101"/>
      <c r="E77" s="96"/>
      <c r="F77" s="97"/>
      <c r="G77" s="96"/>
      <c r="H77" s="98"/>
      <c r="J77" s="99"/>
      <c r="K77" s="99"/>
      <c r="L77" s="99"/>
      <c r="M77" s="100"/>
      <c r="N77" s="100"/>
      <c r="O77" s="100"/>
      <c r="P77" s="100"/>
      <c r="Q77" s="100"/>
    </row>
    <row r="78" spans="1:17" s="48" customFormat="1" ht="24.75" customHeight="1" x14ac:dyDescent="0.15">
      <c r="B78" s="99" t="s">
        <v>60</v>
      </c>
      <c r="C78" s="71"/>
      <c r="D78" s="71"/>
      <c r="E78" s="71"/>
      <c r="F78" s="71"/>
      <c r="G78" s="71"/>
      <c r="H78" s="102">
        <f>IF(C7="Demonstratieproject",IF(H75&gt;200000,200000,H75),IF(H75&gt;100000,100000,H75))</f>
        <v>0</v>
      </c>
      <c r="J78" s="103" t="str">
        <f>IFERROR(((J72/H72)*H78),"0")</f>
        <v>0</v>
      </c>
      <c r="K78" s="103" t="str">
        <f>IFERROR(((K72/H72)*H78), "0")</f>
        <v>0</v>
      </c>
      <c r="L78" s="103" t="str">
        <f>IFERROR(((L72/H72)*H78),"0")</f>
        <v>0</v>
      </c>
      <c r="M78" s="100"/>
      <c r="N78" s="100"/>
      <c r="O78" s="100"/>
      <c r="P78" s="100"/>
      <c r="Q78" s="100"/>
    </row>
    <row r="79" spans="1:17" x14ac:dyDescent="0.15">
      <c r="C79" s="104"/>
      <c r="D79" s="43"/>
      <c r="J79" s="71"/>
      <c r="K79" s="71"/>
      <c r="L79" s="71"/>
      <c r="M79" s="47"/>
    </row>
    <row r="81" spans="1:13" ht="33" customHeight="1" x14ac:dyDescent="0.2">
      <c r="B81" s="105"/>
      <c r="C81" s="106"/>
      <c r="D81" s="106"/>
      <c r="E81" s="106"/>
      <c r="F81" s="106"/>
      <c r="G81" s="106"/>
      <c r="H81" s="106"/>
      <c r="I81" s="106"/>
      <c r="J81" s="106"/>
      <c r="K81" s="106"/>
      <c r="L81" s="106"/>
      <c r="M81" s="106"/>
    </row>
    <row r="83" spans="1:13" s="1" customFormat="1" x14ac:dyDescent="0.15">
      <c r="A83" s="1" t="s">
        <v>37</v>
      </c>
      <c r="B83" s="8" t="s">
        <v>94</v>
      </c>
      <c r="E83" s="2"/>
      <c r="F83" s="2"/>
      <c r="H83" s="3"/>
      <c r="J83" s="4"/>
      <c r="K83" s="4"/>
      <c r="L83" s="4"/>
      <c r="M83" s="4"/>
    </row>
    <row r="84" spans="1:13" s="1" customFormat="1" x14ac:dyDescent="0.15">
      <c r="B84" s="8"/>
      <c r="E84" s="2"/>
      <c r="F84" s="2"/>
      <c r="H84" s="3"/>
      <c r="J84" s="4"/>
      <c r="K84" s="4"/>
      <c r="L84" s="4"/>
      <c r="M84" s="4"/>
    </row>
    <row r="85" spans="1:13" s="1" customFormat="1" x14ac:dyDescent="0.15">
      <c r="B85" s="1" t="s">
        <v>95</v>
      </c>
      <c r="E85" s="2"/>
      <c r="F85" s="2"/>
      <c r="H85" s="3"/>
      <c r="J85" s="4"/>
      <c r="K85" s="4"/>
      <c r="L85" s="4"/>
      <c r="M85" s="4"/>
    </row>
    <row r="86" spans="1:13" s="1" customFormat="1" x14ac:dyDescent="0.15">
      <c r="E86" s="2"/>
      <c r="F86" s="2"/>
      <c r="H86" s="9" t="s">
        <v>63</v>
      </c>
      <c r="J86" s="9" t="s">
        <v>61</v>
      </c>
      <c r="K86" s="4"/>
      <c r="L86" s="4"/>
      <c r="M86" s="4"/>
    </row>
    <row r="87" spans="1:13" s="1" customFormat="1" x14ac:dyDescent="0.15">
      <c r="C87" s="1" t="s">
        <v>27</v>
      </c>
      <c r="E87" s="2"/>
      <c r="F87" s="2" t="s">
        <v>65</v>
      </c>
      <c r="H87" s="9" t="s">
        <v>36</v>
      </c>
      <c r="J87" s="9" t="s">
        <v>64</v>
      </c>
      <c r="K87" s="4"/>
      <c r="L87" s="9" t="s">
        <v>62</v>
      </c>
      <c r="M87" s="4"/>
    </row>
    <row r="88" spans="1:13" s="1" customFormat="1" ht="22.5" customHeight="1" x14ac:dyDescent="0.15">
      <c r="B88" s="1" t="s">
        <v>10</v>
      </c>
      <c r="C88" s="148" t="s">
        <v>15</v>
      </c>
      <c r="D88" s="149"/>
      <c r="E88" s="116"/>
      <c r="F88" s="115">
        <v>100000</v>
      </c>
      <c r="G88" s="150"/>
      <c r="H88" s="135">
        <v>6</v>
      </c>
      <c r="I88" s="136"/>
      <c r="J88" s="137">
        <v>5</v>
      </c>
      <c r="K88" s="138"/>
      <c r="L88" s="115">
        <f>H88/12*(1/J88)*F88</f>
        <v>10000</v>
      </c>
      <c r="M88" s="116"/>
    </row>
    <row r="89" spans="1:13" s="1" customFormat="1" ht="22.5" customHeight="1" x14ac:dyDescent="0.15">
      <c r="B89" s="1" t="s">
        <v>11</v>
      </c>
      <c r="C89" s="41" t="s">
        <v>96</v>
      </c>
      <c r="D89" s="40"/>
      <c r="E89" s="10"/>
      <c r="F89" s="122">
        <v>10000</v>
      </c>
      <c r="G89" s="123"/>
      <c r="H89" s="124">
        <v>6</v>
      </c>
      <c r="I89" s="125"/>
      <c r="J89" s="139">
        <v>0.5</v>
      </c>
      <c r="K89" s="140"/>
      <c r="L89" s="115">
        <f>H89/12*(1/J89)*F89</f>
        <v>10000</v>
      </c>
      <c r="M89" s="116"/>
    </row>
    <row r="90" spans="1:13" s="1" customFormat="1" ht="22.5" customHeight="1" x14ac:dyDescent="0.15">
      <c r="B90" s="1" t="s">
        <v>12</v>
      </c>
      <c r="C90" s="120"/>
      <c r="D90" s="111"/>
      <c r="E90" s="121"/>
      <c r="F90" s="122"/>
      <c r="G90" s="123"/>
      <c r="H90" s="124"/>
      <c r="I90" s="125"/>
      <c r="J90" s="39"/>
      <c r="K90" s="37"/>
      <c r="L90" s="115"/>
      <c r="M90" s="116"/>
    </row>
    <row r="91" spans="1:13" s="1" customFormat="1" ht="22.5" customHeight="1" x14ac:dyDescent="0.15">
      <c r="B91" s="1" t="s">
        <v>13</v>
      </c>
      <c r="C91" s="126"/>
      <c r="D91" s="127"/>
      <c r="E91" s="128"/>
      <c r="F91" s="129"/>
      <c r="G91" s="130"/>
      <c r="H91" s="131"/>
      <c r="I91" s="132"/>
      <c r="J91" s="133"/>
      <c r="K91" s="134"/>
      <c r="L91" s="117"/>
      <c r="M91" s="118"/>
    </row>
    <row r="92" spans="1:13" s="1" customFormat="1" x14ac:dyDescent="0.15">
      <c r="B92" s="11" t="s">
        <v>38</v>
      </c>
      <c r="E92" s="2"/>
      <c r="F92" s="2"/>
      <c r="H92" s="3"/>
      <c r="J92" s="4"/>
      <c r="K92" s="4"/>
      <c r="L92" s="4"/>
      <c r="M92" s="4"/>
    </row>
    <row r="93" spans="1:13" s="1" customFormat="1" x14ac:dyDescent="0.15">
      <c r="B93" s="1" t="s">
        <v>39</v>
      </c>
      <c r="E93" s="2"/>
      <c r="F93" s="2"/>
      <c r="H93" s="3"/>
      <c r="J93" s="4"/>
      <c r="K93" s="4"/>
      <c r="L93" s="117">
        <f>SUM(L88:M91)</f>
        <v>20000</v>
      </c>
      <c r="M93" s="118"/>
    </row>
    <row r="94" spans="1:13" s="1" customFormat="1" x14ac:dyDescent="0.15">
      <c r="E94" s="2"/>
      <c r="F94" s="2"/>
      <c r="H94" s="3"/>
      <c r="J94" s="4"/>
      <c r="K94" s="4"/>
      <c r="L94" s="4"/>
      <c r="M94" s="4"/>
    </row>
    <row r="95" spans="1:13" s="1" customFormat="1" x14ac:dyDescent="0.15">
      <c r="A95" s="1" t="s">
        <v>14</v>
      </c>
      <c r="B95" s="8" t="s">
        <v>40</v>
      </c>
      <c r="E95" s="2"/>
      <c r="F95" s="2"/>
      <c r="H95" s="3"/>
      <c r="J95" s="4"/>
      <c r="K95" s="4"/>
      <c r="L95" s="4"/>
      <c r="M95" s="4"/>
    </row>
    <row r="96" spans="1:13" s="1" customFormat="1" x14ac:dyDescent="0.15">
      <c r="E96" s="2"/>
      <c r="F96" s="2"/>
      <c r="H96" s="3"/>
      <c r="J96" s="4"/>
      <c r="K96" s="4"/>
      <c r="L96" s="4"/>
      <c r="M96" s="4"/>
    </row>
    <row r="97" spans="2:13" s="1" customFormat="1" ht="12.75" x14ac:dyDescent="0.2">
      <c r="B97" s="111" t="s">
        <v>97</v>
      </c>
      <c r="C97" s="112"/>
      <c r="D97" s="1" t="s">
        <v>41</v>
      </c>
      <c r="E97" s="2"/>
      <c r="F97" s="2"/>
      <c r="H97" s="3"/>
      <c r="J97" s="4"/>
      <c r="K97" s="4"/>
      <c r="L97" s="4"/>
      <c r="M97" s="4"/>
    </row>
    <row r="98" spans="2:13" s="1" customFormat="1" ht="12.75" x14ac:dyDescent="0.2">
      <c r="B98" s="111" t="s">
        <v>68</v>
      </c>
      <c r="C98" s="112"/>
      <c r="D98" s="1" t="s">
        <v>42</v>
      </c>
      <c r="E98" s="2"/>
      <c r="F98" s="2"/>
      <c r="H98" s="3"/>
      <c r="J98" s="4"/>
      <c r="K98" s="4"/>
      <c r="L98" s="4"/>
      <c r="M98" s="4"/>
    </row>
    <row r="99" spans="2:13" s="1" customFormat="1" ht="12.75" x14ac:dyDescent="0.2">
      <c r="B99" s="111" t="s">
        <v>69</v>
      </c>
      <c r="C99" s="112"/>
      <c r="D99" s="1" t="s">
        <v>43</v>
      </c>
      <c r="E99" s="2"/>
      <c r="F99" s="2"/>
      <c r="H99" s="3"/>
      <c r="J99" s="4"/>
      <c r="K99" s="4"/>
      <c r="L99" s="4"/>
      <c r="M99" s="4"/>
    </row>
    <row r="100" spans="2:13" s="1" customFormat="1" ht="16.5" customHeight="1" x14ac:dyDescent="0.2">
      <c r="B100" s="111" t="s">
        <v>70</v>
      </c>
      <c r="C100" s="112"/>
      <c r="D100" s="111" t="s">
        <v>44</v>
      </c>
      <c r="E100" s="119"/>
      <c r="F100" s="119"/>
      <c r="G100" s="119"/>
      <c r="H100" s="3"/>
      <c r="J100" s="4"/>
      <c r="K100" s="4"/>
      <c r="L100" s="4"/>
      <c r="M100" s="4"/>
    </row>
    <row r="101" spans="2:13" s="1" customFormat="1" ht="38.25" customHeight="1" x14ac:dyDescent="0.15">
      <c r="B101" s="113" t="s">
        <v>98</v>
      </c>
      <c r="C101" s="114"/>
      <c r="D101" s="109" t="s">
        <v>99</v>
      </c>
      <c r="E101" s="110"/>
      <c r="F101" s="110"/>
      <c r="H101" s="3"/>
      <c r="J101" s="4"/>
      <c r="K101" s="4"/>
      <c r="L101" s="4"/>
      <c r="M101" s="4"/>
    </row>
  </sheetData>
  <sheetProtection insertRows="0"/>
  <mergeCells count="49">
    <mergeCell ref="J9:L11"/>
    <mergeCell ref="C10:E10"/>
    <mergeCell ref="C5:E5"/>
    <mergeCell ref="C6:E6"/>
    <mergeCell ref="C7:E7"/>
    <mergeCell ref="C8:E8"/>
    <mergeCell ref="C9:E9"/>
    <mergeCell ref="C51:G51"/>
    <mergeCell ref="D14:E14"/>
    <mergeCell ref="D15:E15"/>
    <mergeCell ref="D16:E16"/>
    <mergeCell ref="D17:E17"/>
    <mergeCell ref="D22:E22"/>
    <mergeCell ref="D23:E23"/>
    <mergeCell ref="D24:E24"/>
    <mergeCell ref="D25:E25"/>
    <mergeCell ref="C30:G30"/>
    <mergeCell ref="C36:D36"/>
    <mergeCell ref="C43:E43"/>
    <mergeCell ref="C57:G57"/>
    <mergeCell ref="C61:G61"/>
    <mergeCell ref="C62:G62"/>
    <mergeCell ref="C67:G67"/>
    <mergeCell ref="C88:E88"/>
    <mergeCell ref="F88:G88"/>
    <mergeCell ref="F91:G91"/>
    <mergeCell ref="H91:I91"/>
    <mergeCell ref="J91:K91"/>
    <mergeCell ref="H88:I88"/>
    <mergeCell ref="J88:K88"/>
    <mergeCell ref="F89:G89"/>
    <mergeCell ref="H89:I89"/>
    <mergeCell ref="J89:K89"/>
    <mergeCell ref="D101:F101"/>
    <mergeCell ref="B99:C99"/>
    <mergeCell ref="B100:C100"/>
    <mergeCell ref="B101:C101"/>
    <mergeCell ref="L88:M88"/>
    <mergeCell ref="L89:M89"/>
    <mergeCell ref="L90:M90"/>
    <mergeCell ref="L91:M91"/>
    <mergeCell ref="L93:M93"/>
    <mergeCell ref="D100:G100"/>
    <mergeCell ref="B97:C97"/>
    <mergeCell ref="B98:C98"/>
    <mergeCell ref="C90:E90"/>
    <mergeCell ref="F90:G90"/>
    <mergeCell ref="H90:I90"/>
    <mergeCell ref="C91:E91"/>
  </mergeCells>
  <dataValidations disablePrompts="1" xWindow="490" yWindow="558" count="5">
    <dataValidation type="list" allowBlank="1" showInputMessage="1" showErrorMessage="1" prompt="The standard subsidy rate is 50%. Choose 60% for fragile state or focus country. Choose 70% for a green project." sqref="C10:E10" xr:uid="{9500DA5F-F414-4F75-B6C0-7D85F0A52732}">
      <formula1>Subsidy_rate</formula1>
    </dataValidation>
    <dataValidation allowBlank="1" showInputMessage="1" showErrorMessage="1" prompt="Vul hier de naam van een partner in het samenwerkingsverband in" sqref="K12:L12 K73:L73" xr:uid="{4FD9853A-34F9-4710-87F3-CF15E8BD2F61}"/>
    <dataValidation allowBlank="1" showInputMessage="1" showErrorMessage="1" prompt="Vul hier de naam van de aanvrager in" sqref="J12" xr:uid="{57AAEC1F-1DF9-416A-AA6D-4A0E7D2F6C51}"/>
    <dataValidation allowBlank="1" showInputMessage="1" showErrorMessage="1" prompt="Kosten vóór indiening van de aanvraag zijn niet subsidiabel" sqref="C8:E8" xr:uid="{83AFEFD0-6BA2-4668-A9FE-A542ABA88716}"/>
    <dataValidation type="list" allowBlank="1" showInputMessage="1" showErrorMessage="1" prompt="Kies voor welke activiteit(en) u subsidie aanvraagt, gelijk aan de keuze in uw aanvraagformulier.  " sqref="C7:E7" xr:uid="{A7809954-EA5F-41B8-8829-0A1514367676}">
      <formula1>module</formula1>
    </dataValidation>
  </dataValidations>
  <pageMargins left="0.74803149606299213" right="0.74803149606299213" top="0.98425196850393704" bottom="0.98425196850393704" header="0.51181102362204722" footer="0.51181102362204722"/>
  <pageSetup paperSize="9" scale="45" orientation="portrait" r:id="rId1"/>
  <headerFooter alignWithMargins="0">
    <oddFooter>&amp;LDHI 2023
&amp;F&amp;C&amp;P&amp;R&amp;A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showGridLines="0" zoomScaleNormal="100" workbookViewId="0">
      <pane ySplit="4" topLeftCell="A5" activePane="bottomLeft" state="frozen"/>
      <selection activeCell="M56" sqref="M56"/>
      <selection pane="bottomLeft" activeCell="M56" sqref="M56"/>
    </sheetView>
  </sheetViews>
  <sheetFormatPr defaultColWidth="9.140625" defaultRowHeight="12.75" x14ac:dyDescent="0.2"/>
  <cols>
    <col min="1" max="1" width="5.5703125" style="12" customWidth="1"/>
    <col min="2" max="2" width="88.140625" style="16" customWidth="1"/>
    <col min="3" max="7" width="15.42578125" style="14" bestFit="1" customWidth="1"/>
    <col min="8" max="9" width="15.42578125" style="15" bestFit="1" customWidth="1"/>
    <col min="10" max="10" width="15.42578125" style="14" bestFit="1" customWidth="1"/>
    <col min="11" max="16384" width="9.140625" style="14"/>
  </cols>
  <sheetData>
    <row r="1" spans="1:10" x14ac:dyDescent="0.2">
      <c r="B1" s="13" t="s">
        <v>59</v>
      </c>
    </row>
    <row r="2" spans="1:10" x14ac:dyDescent="0.2">
      <c r="C2" s="15" t="s">
        <v>52</v>
      </c>
      <c r="D2" s="15" t="s">
        <v>52</v>
      </c>
      <c r="E2" s="15" t="s">
        <v>52</v>
      </c>
      <c r="F2" s="15" t="s">
        <v>52</v>
      </c>
      <c r="G2" s="15" t="s">
        <v>52</v>
      </c>
      <c r="H2" s="15" t="s">
        <v>52</v>
      </c>
      <c r="I2" s="15" t="s">
        <v>52</v>
      </c>
      <c r="J2" s="15" t="s">
        <v>52</v>
      </c>
    </row>
    <row r="3" spans="1:10" x14ac:dyDescent="0.2">
      <c r="B3" s="17" t="s">
        <v>49</v>
      </c>
      <c r="C3" s="18" t="s">
        <v>53</v>
      </c>
      <c r="D3" s="18" t="s">
        <v>53</v>
      </c>
      <c r="E3" s="18" t="s">
        <v>53</v>
      </c>
      <c r="F3" s="18" t="s">
        <v>53</v>
      </c>
      <c r="G3" s="18" t="s">
        <v>53</v>
      </c>
      <c r="H3" s="18" t="s">
        <v>53</v>
      </c>
      <c r="I3" s="18" t="s">
        <v>53</v>
      </c>
      <c r="J3" s="18" t="s">
        <v>53</v>
      </c>
    </row>
    <row r="4" spans="1:10" ht="13.5" thickBot="1" x14ac:dyDescent="0.25">
      <c r="A4" s="19"/>
      <c r="B4" s="20" t="s">
        <v>16</v>
      </c>
      <c r="C4" s="21"/>
      <c r="D4" s="21"/>
      <c r="E4" s="21"/>
      <c r="F4" s="21"/>
      <c r="G4" s="21"/>
      <c r="H4" s="21"/>
      <c r="I4" s="21"/>
      <c r="J4" s="22"/>
    </row>
    <row r="5" spans="1:10" x14ac:dyDescent="0.2">
      <c r="A5" s="23"/>
      <c r="B5" s="24" t="s">
        <v>57</v>
      </c>
      <c r="C5" s="25"/>
      <c r="D5" s="25"/>
      <c r="E5" s="25"/>
      <c r="F5" s="25"/>
      <c r="G5" s="25"/>
      <c r="H5" s="25"/>
      <c r="I5" s="18"/>
      <c r="J5" s="26"/>
    </row>
    <row r="6" spans="1:10" x14ac:dyDescent="0.2">
      <c r="B6" s="27" t="s">
        <v>50</v>
      </c>
      <c r="C6" s="15"/>
      <c r="D6" s="15"/>
      <c r="E6" s="15"/>
      <c r="F6" s="15"/>
      <c r="G6" s="15"/>
    </row>
    <row r="7" spans="1:10" x14ac:dyDescent="0.2">
      <c r="B7" s="13" t="s">
        <v>17</v>
      </c>
      <c r="C7" s="15"/>
      <c r="D7" s="15"/>
      <c r="E7" s="15"/>
      <c r="F7" s="15"/>
      <c r="G7" s="15"/>
    </row>
    <row r="8" spans="1:10" x14ac:dyDescent="0.2">
      <c r="B8" s="13" t="s">
        <v>17</v>
      </c>
      <c r="C8" s="15"/>
      <c r="D8" s="15"/>
      <c r="E8" s="15"/>
      <c r="F8" s="15"/>
      <c r="G8" s="15"/>
    </row>
    <row r="9" spans="1:10" x14ac:dyDescent="0.2">
      <c r="B9" s="13" t="s">
        <v>17</v>
      </c>
      <c r="C9" s="15"/>
      <c r="D9" s="15"/>
      <c r="E9" s="15"/>
      <c r="F9" s="15"/>
      <c r="G9" s="15"/>
    </row>
    <row r="10" spans="1:10" x14ac:dyDescent="0.2">
      <c r="B10" s="27" t="s">
        <v>51</v>
      </c>
      <c r="C10" s="15"/>
      <c r="D10" s="15"/>
      <c r="E10" s="15"/>
      <c r="F10" s="15"/>
      <c r="G10" s="15"/>
      <c r="J10" s="15"/>
    </row>
    <row r="11" spans="1:10" x14ac:dyDescent="0.2">
      <c r="B11" s="13" t="s">
        <v>17</v>
      </c>
      <c r="C11" s="15"/>
      <c r="D11" s="15"/>
      <c r="E11" s="15"/>
      <c r="F11" s="15"/>
      <c r="G11" s="15"/>
    </row>
    <row r="12" spans="1:10" x14ac:dyDescent="0.2">
      <c r="B12" s="28" t="s">
        <v>18</v>
      </c>
      <c r="C12" s="15"/>
      <c r="D12" s="15"/>
      <c r="E12" s="15"/>
      <c r="F12" s="15"/>
      <c r="G12" s="15"/>
    </row>
    <row r="13" spans="1:10" x14ac:dyDescent="0.2">
      <c r="B13" s="13" t="s">
        <v>17</v>
      </c>
      <c r="C13" s="15"/>
      <c r="D13" s="15"/>
      <c r="E13" s="15"/>
      <c r="F13" s="15"/>
      <c r="G13" s="15"/>
    </row>
    <row r="14" spans="1:10" x14ac:dyDescent="0.2">
      <c r="B14" s="28" t="s">
        <v>18</v>
      </c>
      <c r="C14" s="15"/>
      <c r="D14" s="15"/>
      <c r="E14" s="15"/>
      <c r="F14" s="15"/>
      <c r="G14" s="15"/>
    </row>
    <row r="15" spans="1:10" x14ac:dyDescent="0.2">
      <c r="B15" s="13" t="s">
        <v>17</v>
      </c>
      <c r="C15" s="15"/>
      <c r="D15" s="15"/>
      <c r="E15" s="15"/>
      <c r="F15" s="15"/>
      <c r="G15" s="15"/>
    </row>
    <row r="16" spans="1:10" x14ac:dyDescent="0.2">
      <c r="B16" s="28" t="s">
        <v>18</v>
      </c>
      <c r="C16" s="15"/>
      <c r="D16" s="15"/>
      <c r="E16" s="15"/>
      <c r="F16" s="15"/>
      <c r="G16" s="15"/>
    </row>
    <row r="17" spans="1:10" x14ac:dyDescent="0.2">
      <c r="A17" s="29" t="s">
        <v>16</v>
      </c>
      <c r="B17" s="30" t="s">
        <v>54</v>
      </c>
      <c r="C17" s="31">
        <f>SUM(C5:C16)</f>
        <v>0</v>
      </c>
      <c r="D17" s="31">
        <f t="shared" ref="D17:J17" si="0">SUM(D5:D16)</f>
        <v>0</v>
      </c>
      <c r="E17" s="31">
        <f t="shared" si="0"/>
        <v>0</v>
      </c>
      <c r="F17" s="31">
        <f t="shared" si="0"/>
        <v>0</v>
      </c>
      <c r="G17" s="31">
        <f t="shared" si="0"/>
        <v>0</v>
      </c>
      <c r="H17" s="31">
        <f t="shared" si="0"/>
        <v>0</v>
      </c>
      <c r="I17" s="31">
        <f t="shared" si="0"/>
        <v>0</v>
      </c>
      <c r="J17" s="31">
        <f t="shared" si="0"/>
        <v>0</v>
      </c>
    </row>
    <row r="18" spans="1:10" x14ac:dyDescent="0.2">
      <c r="C18" s="15"/>
      <c r="D18" s="15"/>
      <c r="E18" s="15"/>
      <c r="F18" s="15"/>
      <c r="G18" s="15"/>
    </row>
    <row r="19" spans="1:10" x14ac:dyDescent="0.2">
      <c r="B19" s="13" t="s">
        <v>56</v>
      </c>
      <c r="C19" s="18"/>
      <c r="D19" s="18"/>
      <c r="E19" s="18"/>
      <c r="F19" s="18"/>
      <c r="G19" s="18"/>
      <c r="H19" s="18"/>
      <c r="I19" s="18"/>
      <c r="J19" s="18"/>
    </row>
    <row r="20" spans="1:10" x14ac:dyDescent="0.2">
      <c r="A20" s="23"/>
      <c r="B20" s="24" t="s">
        <v>57</v>
      </c>
      <c r="C20" s="25"/>
      <c r="D20" s="25"/>
      <c r="E20" s="25"/>
      <c r="F20" s="25"/>
      <c r="G20" s="25"/>
      <c r="H20" s="25"/>
      <c r="I20" s="25"/>
      <c r="J20" s="26"/>
    </row>
    <row r="21" spans="1:10" x14ac:dyDescent="0.2">
      <c r="B21" s="27" t="s">
        <v>50</v>
      </c>
      <c r="C21" s="15"/>
      <c r="D21" s="15"/>
      <c r="E21" s="15"/>
      <c r="F21" s="15"/>
      <c r="G21" s="15"/>
    </row>
    <row r="22" spans="1:10" x14ac:dyDescent="0.2">
      <c r="B22" s="13" t="s">
        <v>17</v>
      </c>
      <c r="C22" s="15"/>
      <c r="D22" s="15"/>
      <c r="E22" s="15"/>
      <c r="F22" s="15"/>
      <c r="G22" s="15"/>
    </row>
    <row r="23" spans="1:10" x14ac:dyDescent="0.2">
      <c r="B23" s="13" t="s">
        <v>17</v>
      </c>
      <c r="C23" s="15"/>
      <c r="D23" s="15"/>
      <c r="E23" s="15"/>
      <c r="F23" s="15"/>
      <c r="G23" s="15"/>
    </row>
    <row r="24" spans="1:10" x14ac:dyDescent="0.2">
      <c r="B24" s="13" t="s">
        <v>17</v>
      </c>
      <c r="C24" s="15"/>
      <c r="D24" s="15"/>
      <c r="E24" s="15"/>
      <c r="F24" s="15"/>
      <c r="G24" s="15"/>
    </row>
    <row r="25" spans="1:10" x14ac:dyDescent="0.2">
      <c r="B25" s="27" t="s">
        <v>51</v>
      </c>
      <c r="C25" s="15"/>
      <c r="D25" s="15"/>
      <c r="E25" s="15"/>
      <c r="F25" s="15"/>
      <c r="G25" s="15"/>
      <c r="J25" s="15"/>
    </row>
    <row r="26" spans="1:10" x14ac:dyDescent="0.2">
      <c r="B26" s="13" t="s">
        <v>17</v>
      </c>
      <c r="C26" s="15"/>
      <c r="D26" s="15"/>
      <c r="E26" s="15"/>
      <c r="F26" s="15"/>
      <c r="G26" s="15"/>
    </row>
    <row r="27" spans="1:10" x14ac:dyDescent="0.2">
      <c r="B27" s="28" t="s">
        <v>18</v>
      </c>
      <c r="C27" s="15"/>
      <c r="D27" s="15"/>
      <c r="E27" s="15"/>
      <c r="F27" s="15"/>
      <c r="G27" s="15"/>
    </row>
    <row r="28" spans="1:10" x14ac:dyDescent="0.2">
      <c r="B28" s="13" t="s">
        <v>17</v>
      </c>
      <c r="C28" s="15"/>
      <c r="D28" s="15"/>
      <c r="E28" s="15"/>
      <c r="F28" s="15"/>
      <c r="G28" s="15"/>
    </row>
    <row r="29" spans="1:10" x14ac:dyDescent="0.2">
      <c r="B29" s="13" t="s">
        <v>17</v>
      </c>
      <c r="C29" s="15"/>
      <c r="D29" s="15"/>
      <c r="E29" s="15"/>
      <c r="F29" s="15"/>
      <c r="G29" s="15"/>
    </row>
    <row r="30" spans="1:10" x14ac:dyDescent="0.2">
      <c r="B30" s="28" t="s">
        <v>18</v>
      </c>
      <c r="C30" s="15"/>
      <c r="D30" s="15"/>
      <c r="E30" s="15"/>
      <c r="F30" s="15"/>
      <c r="G30" s="15"/>
    </row>
    <row r="31" spans="1:10" x14ac:dyDescent="0.2">
      <c r="B31" s="13" t="s">
        <v>17</v>
      </c>
      <c r="C31" s="15"/>
      <c r="D31" s="15"/>
      <c r="E31" s="15"/>
      <c r="F31" s="15"/>
      <c r="G31" s="15"/>
    </row>
    <row r="32" spans="1:10" x14ac:dyDescent="0.2">
      <c r="B32" s="28" t="s">
        <v>18</v>
      </c>
      <c r="C32" s="15"/>
      <c r="D32" s="15"/>
      <c r="E32" s="15"/>
      <c r="F32" s="15"/>
      <c r="G32" s="15"/>
    </row>
    <row r="33" spans="1:10" x14ac:dyDescent="0.2">
      <c r="A33" s="29" t="s">
        <v>16</v>
      </c>
      <c r="B33" s="30" t="s">
        <v>55</v>
      </c>
      <c r="C33" s="31">
        <f>SUM(C18:C32)</f>
        <v>0</v>
      </c>
      <c r="D33" s="31">
        <f t="shared" ref="D33:J33" si="1">SUM(D18:D32)</f>
        <v>0</v>
      </c>
      <c r="E33" s="31">
        <f t="shared" si="1"/>
        <v>0</v>
      </c>
      <c r="F33" s="31">
        <f t="shared" si="1"/>
        <v>0</v>
      </c>
      <c r="G33" s="31">
        <f t="shared" si="1"/>
        <v>0</v>
      </c>
      <c r="H33" s="31">
        <f t="shared" si="1"/>
        <v>0</v>
      </c>
      <c r="I33" s="31">
        <f t="shared" si="1"/>
        <v>0</v>
      </c>
      <c r="J33" s="31">
        <f t="shared" si="1"/>
        <v>0</v>
      </c>
    </row>
    <row r="34" spans="1:10" x14ac:dyDescent="0.2">
      <c r="B34" s="16" t="s">
        <v>16</v>
      </c>
    </row>
    <row r="36" spans="1:10" ht="15" x14ac:dyDescent="0.2">
      <c r="B36" s="32" t="s">
        <v>58</v>
      </c>
      <c r="C36" s="33">
        <f>C33+C17</f>
        <v>0</v>
      </c>
      <c r="D36" s="33">
        <f t="shared" ref="D36:J36" si="2">D33+D17</f>
        <v>0</v>
      </c>
      <c r="E36" s="33">
        <f t="shared" si="2"/>
        <v>0</v>
      </c>
      <c r="F36" s="33">
        <f t="shared" si="2"/>
        <v>0</v>
      </c>
      <c r="G36" s="33">
        <f t="shared" si="2"/>
        <v>0</v>
      </c>
      <c r="H36" s="33">
        <f t="shared" si="2"/>
        <v>0</v>
      </c>
      <c r="I36" s="33">
        <f t="shared" si="2"/>
        <v>0</v>
      </c>
      <c r="J36" s="33">
        <f t="shared" si="2"/>
        <v>0</v>
      </c>
    </row>
  </sheetData>
  <printOptions gridLinesSet="0"/>
  <pageMargins left="0.74803149606299213" right="0.74803149606299213" top="0.98425196850393704" bottom="0.98425196850393704" header="0.51181102362204722" footer="0.51181102362204722"/>
  <pageSetup paperSize="9" scale="73" orientation="landscape" r:id="rId1"/>
  <headerFooter alignWithMargins="0">
    <oddHeader>&amp;A</oddHeader>
    <oddFooter>&amp;Luitgave april 2004&amp;CPagina &amp;P</oddFooter>
  </headerFooter>
  <rowBreaks count="1" manualBreakCount="1">
    <brk id="1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
  <sheetViews>
    <sheetView workbookViewId="0">
      <selection activeCell="J11" sqref="J11"/>
    </sheetView>
  </sheetViews>
  <sheetFormatPr defaultColWidth="9.140625" defaultRowHeight="12.75" x14ac:dyDescent="0.2"/>
  <cols>
    <col min="1" max="16384" width="9.140625" style="35"/>
  </cols>
  <sheetData>
    <row r="1" spans="1:4" x14ac:dyDescent="0.2">
      <c r="A1" s="34" t="s">
        <v>67</v>
      </c>
      <c r="D1" s="34" t="s">
        <v>88</v>
      </c>
    </row>
    <row r="2" spans="1:4" x14ac:dyDescent="0.2">
      <c r="A2" s="36" t="s">
        <v>74</v>
      </c>
      <c r="D2" s="108">
        <v>0.5</v>
      </c>
    </row>
    <row r="3" spans="1:4" x14ac:dyDescent="0.2">
      <c r="A3" s="36" t="s">
        <v>75</v>
      </c>
      <c r="D3" s="108">
        <v>0.6</v>
      </c>
    </row>
    <row r="4" spans="1:4" x14ac:dyDescent="0.2">
      <c r="A4" s="36" t="s">
        <v>76</v>
      </c>
      <c r="D4" s="108">
        <v>0.7</v>
      </c>
    </row>
    <row r="6" spans="1:4" x14ac:dyDescent="0.2">
      <c r="A6" s="35" t="s">
        <v>72</v>
      </c>
    </row>
    <row r="7" spans="1:4" x14ac:dyDescent="0.2">
      <c r="A7" s="35" t="s">
        <v>73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6</vt:i4>
      </vt:variant>
    </vt:vector>
  </HeadingPairs>
  <TitlesOfParts>
    <vt:vector size="10" baseType="lpstr">
      <vt:lpstr>Instruction (in Dutch)</vt:lpstr>
      <vt:lpstr>Budget</vt:lpstr>
      <vt:lpstr>Activities</vt:lpstr>
      <vt:lpstr>Blad2</vt:lpstr>
      <vt:lpstr>Budget!_GoBack</vt:lpstr>
      <vt:lpstr>Activities!Afdrukbereik</vt:lpstr>
      <vt:lpstr>Budget!Afdrukbereik</vt:lpstr>
      <vt:lpstr>module</vt:lpstr>
      <vt:lpstr>PROJTITEL</vt:lpstr>
      <vt:lpstr>Subsidy_rate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2022-12-22T15:10:35Z</dcterms:created>
  <dcterms:modified xsi:type="dcterms:W3CDTF">2023-01-05T14:54:03Z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2022-12-22T15:13:23Z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2fcc576a-152b-4711-b089-43aee7e82733</vt:lpwstr>
  </property>
  <property fmtid="{D5CDD505-2E9C-101B-9397-08002B2CF9AE}" pid="8" name="MSIP_Label_4bde8109-f994-4a60-a1d3-5c95e2ff3620_ContentBits">
    <vt:lpwstr>0</vt:lpwstr>
  </property>
</Properties>
</file>