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nv.intern\grp\rvo\Kluis_PPS\Externe formats\1. Aanvraagfase\"/>
    </mc:Choice>
  </mc:AlternateContent>
  <xr:revisionPtr revIDLastSave="0" documentId="13_ncr:1_{BCFFBA4F-EEEE-4FC2-9159-F9FAB9E32AE3}" xr6:coauthVersionLast="47" xr6:coauthVersionMax="47" xr10:uidLastSave="{00000000-0000-0000-0000-000000000000}"/>
  <bookViews>
    <workbookView xWindow="-120" yWindow="-120" windowWidth="29040" windowHeight="15840" xr2:uid="{00000000-000D-0000-FFFF-FFFF00000000}"/>
  </bookViews>
  <sheets>
    <sheet name="Invulwegwijzer" sheetId="4" r:id="rId1"/>
    <sheet name="Deelnemer 1" sheetId="5" r:id="rId2"/>
    <sheet name="Deelnemer 2" sheetId="6" r:id="rId3"/>
    <sheet name="Deelnemer 3" sheetId="7" r:id="rId4"/>
    <sheet name="Deelnemer 4" sheetId="8" r:id="rId5"/>
    <sheet name="Deelnemer 5" sheetId="9" r:id="rId6"/>
    <sheet name="Deelnemer 6" sheetId="10" r:id="rId7"/>
    <sheet name="Deelnemer 7" sheetId="11" r:id="rId8"/>
    <sheet name="Deelnemer 8" sheetId="15" r:id="rId9"/>
    <sheet name="Deelnemer 9" sheetId="16" r:id="rId10"/>
    <sheet name="Deelnemer 10" sheetId="17" r:id="rId11"/>
    <sheet name="Deelnemer 11" sheetId="18" r:id="rId12"/>
    <sheet name="Deelnemer 12" sheetId="19" r:id="rId13"/>
    <sheet name="Deelnemer 13" sheetId="20" r:id="rId14"/>
    <sheet name="Deelnemer 14" sheetId="21" r:id="rId15"/>
    <sheet name="Private bijdrage" sheetId="12" r:id="rId16"/>
    <sheet name="Totaal" sheetId="13" r:id="rId17"/>
    <sheet name="Specificatie apparatuur" sheetId="14" r:id="rId18"/>
  </sheets>
  <definedNames>
    <definedName name="_xlnm.Print_Area" localSheetId="1">'Deelnemer 1'!$A$1:$J$66</definedName>
    <definedName name="_xlnm.Print_Area" localSheetId="10">'Deelnemer 10'!$A$1:$J$66</definedName>
    <definedName name="_xlnm.Print_Area" localSheetId="11">'Deelnemer 11'!$A$1:$J$66</definedName>
    <definedName name="_xlnm.Print_Area" localSheetId="12">'Deelnemer 12'!$A$1:$J$66</definedName>
    <definedName name="_xlnm.Print_Area" localSheetId="13">'Deelnemer 13'!$A$1:$J$66</definedName>
    <definedName name="_xlnm.Print_Area" localSheetId="14">'Deelnemer 14'!$A$1:$J$66</definedName>
    <definedName name="_xlnm.Print_Area" localSheetId="2">'Deelnemer 2'!$A$1:$J$66</definedName>
    <definedName name="_xlnm.Print_Area" localSheetId="3">'Deelnemer 3'!$A$1:$J$66</definedName>
    <definedName name="_xlnm.Print_Area" localSheetId="4">'Deelnemer 4'!$A$1:$J$66</definedName>
    <definedName name="_xlnm.Print_Area" localSheetId="5">'Deelnemer 5'!$A$1:$J$66</definedName>
    <definedName name="_xlnm.Print_Area" localSheetId="6">'Deelnemer 6'!$A$1:$J$66</definedName>
    <definedName name="_xlnm.Print_Area" localSheetId="7">'Deelnemer 7'!$A$1:$J$66</definedName>
    <definedName name="_xlnm.Print_Area" localSheetId="8">'Deelnemer 8'!$A$1:$J$66</definedName>
    <definedName name="_xlnm.Print_Area" localSheetId="9">'Deelnemer 9'!$A$1:$J$66</definedName>
    <definedName name="_xlnm.Print_Area" localSheetId="0">Invulwegwijzer!$A$1:$A$37</definedName>
    <definedName name="_xlnm.Print_Area" localSheetId="15">'Private bijdrage'!$A$1:$L$30</definedName>
    <definedName name="_xlnm.Print_Area" localSheetId="17">'Specificatie apparatuur'!$B$1:$P$31</definedName>
    <definedName name="_xlnm.Print_Area" localSheetId="16">Totaal!$A$1:$N$21</definedName>
    <definedName name="_xlnm.Print_Titles" localSheetId="17">'Specificatie apparatuur'!$1:$4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3" l="1"/>
  <c r="I20" i="13"/>
  <c r="M20" i="13"/>
  <c r="L20" i="13"/>
  <c r="H18" i="13"/>
  <c r="H17" i="13"/>
  <c r="H16" i="13"/>
  <c r="J16" i="13" s="1"/>
  <c r="H15" i="13"/>
  <c r="H14" i="13"/>
  <c r="H13" i="13"/>
  <c r="H12" i="13"/>
  <c r="F18" i="13"/>
  <c r="F17" i="13"/>
  <c r="F16" i="13"/>
  <c r="F15" i="13"/>
  <c r="F14" i="13"/>
  <c r="F13" i="13"/>
  <c r="K15" i="13"/>
  <c r="K17" i="13"/>
  <c r="F12" i="13"/>
  <c r="E18" i="13"/>
  <c r="E17" i="13"/>
  <c r="E16" i="13"/>
  <c r="E15" i="13"/>
  <c r="E14" i="13"/>
  <c r="E13" i="13"/>
  <c r="E12" i="13"/>
  <c r="J17" i="13"/>
  <c r="D19" i="13"/>
  <c r="C19" i="13"/>
  <c r="D18" i="13"/>
  <c r="C18" i="13"/>
  <c r="D17" i="13"/>
  <c r="C17" i="13"/>
  <c r="D16" i="13"/>
  <c r="C16" i="13"/>
  <c r="D15" i="13"/>
  <c r="C15" i="13"/>
  <c r="D14" i="13"/>
  <c r="C14" i="13"/>
  <c r="K2" i="13"/>
  <c r="K16" i="13"/>
  <c r="K18" i="13"/>
  <c r="J13" i="13"/>
  <c r="J14" i="13"/>
  <c r="J15" i="13"/>
  <c r="D13" i="13"/>
  <c r="C13" i="13"/>
  <c r="J62" i="21"/>
  <c r="H62" i="21"/>
  <c r="F62" i="21"/>
  <c r="J49" i="21"/>
  <c r="H49" i="21"/>
  <c r="F49" i="21"/>
  <c r="H36" i="21"/>
  <c r="J33" i="21"/>
  <c r="H33" i="21"/>
  <c r="F33" i="21"/>
  <c r="J32" i="21"/>
  <c r="H32" i="21"/>
  <c r="F32" i="21"/>
  <c r="J31" i="21"/>
  <c r="H31" i="21"/>
  <c r="F31" i="21"/>
  <c r="J30" i="21"/>
  <c r="H30" i="21"/>
  <c r="F30" i="21"/>
  <c r="J29" i="21"/>
  <c r="H29" i="21"/>
  <c r="F29" i="21"/>
  <c r="J28" i="21"/>
  <c r="H28" i="21"/>
  <c r="F28" i="21"/>
  <c r="J27" i="21"/>
  <c r="H27" i="21"/>
  <c r="F27" i="21"/>
  <c r="J26" i="21"/>
  <c r="J34" i="21" s="1"/>
  <c r="H26" i="21"/>
  <c r="H34" i="21" s="1"/>
  <c r="F26" i="21"/>
  <c r="F34" i="21" s="1"/>
  <c r="J20" i="21"/>
  <c r="I20" i="21"/>
  <c r="H20" i="21"/>
  <c r="G20" i="21"/>
  <c r="F20" i="21"/>
  <c r="E20" i="21"/>
  <c r="J18" i="21"/>
  <c r="H18" i="21"/>
  <c r="F18" i="21"/>
  <c r="J17" i="21"/>
  <c r="H17" i="21"/>
  <c r="F17" i="21"/>
  <c r="J16" i="21"/>
  <c r="H16" i="21"/>
  <c r="F16" i="21"/>
  <c r="J15" i="21"/>
  <c r="H15" i="21"/>
  <c r="F15" i="21"/>
  <c r="J14" i="21"/>
  <c r="H14" i="21"/>
  <c r="F14" i="21"/>
  <c r="J13" i="21"/>
  <c r="H13" i="21"/>
  <c r="F13" i="21"/>
  <c r="J12" i="21"/>
  <c r="H12" i="21"/>
  <c r="F12" i="21"/>
  <c r="J11" i="21"/>
  <c r="H11" i="21"/>
  <c r="F11" i="21"/>
  <c r="J10" i="21"/>
  <c r="J21" i="21" s="1"/>
  <c r="J66" i="21" s="1"/>
  <c r="H19" i="13" s="1"/>
  <c r="H20" i="13" s="1"/>
  <c r="H10" i="21"/>
  <c r="H19" i="21" s="1"/>
  <c r="F10" i="21"/>
  <c r="F21" i="21" s="1"/>
  <c r="F66" i="21" s="1"/>
  <c r="E19" i="13" s="1"/>
  <c r="E20" i="13" s="1"/>
  <c r="B7" i="21"/>
  <c r="C1" i="21"/>
  <c r="C36" i="21" s="1"/>
  <c r="J62" i="20"/>
  <c r="H62" i="20"/>
  <c r="F62" i="20"/>
  <c r="J49" i="20"/>
  <c r="H49" i="20"/>
  <c r="F49" i="20"/>
  <c r="H36" i="20"/>
  <c r="J33" i="20"/>
  <c r="H33" i="20"/>
  <c r="F33" i="20"/>
  <c r="J32" i="20"/>
  <c r="H32" i="20"/>
  <c r="F32" i="20"/>
  <c r="J31" i="20"/>
  <c r="H31" i="20"/>
  <c r="F31" i="20"/>
  <c r="J30" i="20"/>
  <c r="H30" i="20"/>
  <c r="F30" i="20"/>
  <c r="J29" i="20"/>
  <c r="H29" i="20"/>
  <c r="F29" i="20"/>
  <c r="J28" i="20"/>
  <c r="H28" i="20"/>
  <c r="F28" i="20"/>
  <c r="J27" i="20"/>
  <c r="H27" i="20"/>
  <c r="F27" i="20"/>
  <c r="J26" i="20"/>
  <c r="J34" i="20" s="1"/>
  <c r="H26" i="20"/>
  <c r="H34" i="20" s="1"/>
  <c r="F26" i="20"/>
  <c r="F34" i="20" s="1"/>
  <c r="J20" i="20"/>
  <c r="I20" i="20"/>
  <c r="H20" i="20"/>
  <c r="G20" i="20"/>
  <c r="F20" i="20"/>
  <c r="E20" i="20"/>
  <c r="J18" i="20"/>
  <c r="H18" i="20"/>
  <c r="F18" i="20"/>
  <c r="J17" i="20"/>
  <c r="H17" i="20"/>
  <c r="F17" i="20"/>
  <c r="J16" i="20"/>
  <c r="H16" i="20"/>
  <c r="F16" i="20"/>
  <c r="J15" i="20"/>
  <c r="H15" i="20"/>
  <c r="F15" i="20"/>
  <c r="J14" i="20"/>
  <c r="H14" i="20"/>
  <c r="F14" i="20"/>
  <c r="J13" i="20"/>
  <c r="H13" i="20"/>
  <c r="F13" i="20"/>
  <c r="J12" i="20"/>
  <c r="H12" i="20"/>
  <c r="F12" i="20"/>
  <c r="J11" i="20"/>
  <c r="J19" i="20" s="1"/>
  <c r="H11" i="20"/>
  <c r="F11" i="20"/>
  <c r="F19" i="20" s="1"/>
  <c r="J10" i="20"/>
  <c r="J21" i="20" s="1"/>
  <c r="J66" i="20" s="1"/>
  <c r="H10" i="20"/>
  <c r="H19" i="20" s="1"/>
  <c r="F10" i="20"/>
  <c r="F21" i="20" s="1"/>
  <c r="F66" i="20" s="1"/>
  <c r="B7" i="20"/>
  <c r="C1" i="20"/>
  <c r="C36" i="20" s="1"/>
  <c r="J62" i="19"/>
  <c r="H62" i="19"/>
  <c r="F62" i="19"/>
  <c r="J49" i="19"/>
  <c r="H49" i="19"/>
  <c r="F49" i="19"/>
  <c r="H36" i="19"/>
  <c r="J33" i="19"/>
  <c r="H33" i="19"/>
  <c r="F33" i="19"/>
  <c r="J32" i="19"/>
  <c r="H32" i="19"/>
  <c r="F32" i="19"/>
  <c r="J31" i="19"/>
  <c r="H31" i="19"/>
  <c r="F31" i="19"/>
  <c r="J30" i="19"/>
  <c r="H30" i="19"/>
  <c r="F30" i="19"/>
  <c r="J29" i="19"/>
  <c r="H29" i="19"/>
  <c r="F29" i="19"/>
  <c r="J28" i="19"/>
  <c r="H28" i="19"/>
  <c r="F28" i="19"/>
  <c r="J27" i="19"/>
  <c r="H27" i="19"/>
  <c r="F27" i="19"/>
  <c r="J26" i="19"/>
  <c r="J34" i="19" s="1"/>
  <c r="H26" i="19"/>
  <c r="H34" i="19" s="1"/>
  <c r="F26" i="19"/>
  <c r="F34" i="19" s="1"/>
  <c r="J20" i="19"/>
  <c r="I20" i="19"/>
  <c r="H20" i="19"/>
  <c r="G20" i="19"/>
  <c r="F20" i="19"/>
  <c r="E20" i="19"/>
  <c r="J18" i="19"/>
  <c r="H18" i="19"/>
  <c r="F18" i="19"/>
  <c r="J17" i="19"/>
  <c r="H17" i="19"/>
  <c r="F17" i="19"/>
  <c r="J16" i="19"/>
  <c r="H16" i="19"/>
  <c r="F16" i="19"/>
  <c r="J15" i="19"/>
  <c r="H15" i="19"/>
  <c r="F15" i="19"/>
  <c r="J14" i="19"/>
  <c r="H14" i="19"/>
  <c r="F14" i="19"/>
  <c r="J13" i="19"/>
  <c r="H13" i="19"/>
  <c r="F13" i="19"/>
  <c r="J12" i="19"/>
  <c r="H12" i="19"/>
  <c r="F12" i="19"/>
  <c r="J11" i="19"/>
  <c r="H11" i="19"/>
  <c r="F11" i="19"/>
  <c r="J10" i="19"/>
  <c r="J21" i="19" s="1"/>
  <c r="J66" i="19" s="1"/>
  <c r="H10" i="19"/>
  <c r="H19" i="19" s="1"/>
  <c r="F10" i="19"/>
  <c r="F21" i="19" s="1"/>
  <c r="F66" i="19" s="1"/>
  <c r="B7" i="19"/>
  <c r="C1" i="19"/>
  <c r="C36" i="19" s="1"/>
  <c r="J62" i="18"/>
  <c r="H62" i="18"/>
  <c r="F62" i="18"/>
  <c r="J49" i="18"/>
  <c r="H49" i="18"/>
  <c r="F49" i="18"/>
  <c r="H36" i="18"/>
  <c r="J33" i="18"/>
  <c r="H33" i="18"/>
  <c r="F33" i="18"/>
  <c r="J32" i="18"/>
  <c r="H32" i="18"/>
  <c r="F32" i="18"/>
  <c r="J31" i="18"/>
  <c r="H31" i="18"/>
  <c r="F31" i="18"/>
  <c r="J30" i="18"/>
  <c r="H30" i="18"/>
  <c r="F30" i="18"/>
  <c r="J29" i="18"/>
  <c r="H29" i="18"/>
  <c r="F29" i="18"/>
  <c r="J28" i="18"/>
  <c r="H28" i="18"/>
  <c r="F28" i="18"/>
  <c r="J27" i="18"/>
  <c r="H27" i="18"/>
  <c r="F27" i="18"/>
  <c r="J26" i="18"/>
  <c r="J34" i="18" s="1"/>
  <c r="H26" i="18"/>
  <c r="H34" i="18" s="1"/>
  <c r="F26" i="18"/>
  <c r="F34" i="18" s="1"/>
  <c r="J20" i="18"/>
  <c r="I20" i="18"/>
  <c r="H20" i="18"/>
  <c r="G20" i="18"/>
  <c r="F20" i="18"/>
  <c r="E20" i="18"/>
  <c r="J18" i="18"/>
  <c r="H18" i="18"/>
  <c r="F18" i="18"/>
  <c r="J17" i="18"/>
  <c r="H17" i="18"/>
  <c r="F17" i="18"/>
  <c r="J16" i="18"/>
  <c r="H16" i="18"/>
  <c r="F16" i="18"/>
  <c r="J15" i="18"/>
  <c r="H15" i="18"/>
  <c r="F15" i="18"/>
  <c r="J14" i="18"/>
  <c r="H14" i="18"/>
  <c r="F14" i="18"/>
  <c r="J13" i="18"/>
  <c r="H13" i="18"/>
  <c r="F13" i="18"/>
  <c r="J12" i="18"/>
  <c r="H12" i="18"/>
  <c r="F12" i="18"/>
  <c r="J11" i="18"/>
  <c r="H11" i="18"/>
  <c r="F11" i="18"/>
  <c r="J10" i="18"/>
  <c r="J21" i="18" s="1"/>
  <c r="J66" i="18" s="1"/>
  <c r="H10" i="18"/>
  <c r="H19" i="18" s="1"/>
  <c r="F10" i="18"/>
  <c r="F21" i="18" s="1"/>
  <c r="F66" i="18" s="1"/>
  <c r="B7" i="18"/>
  <c r="C1" i="18"/>
  <c r="C36" i="18" s="1"/>
  <c r="J62" i="17"/>
  <c r="H62" i="17"/>
  <c r="F62" i="17"/>
  <c r="J49" i="17"/>
  <c r="H49" i="17"/>
  <c r="F49" i="17"/>
  <c r="H36" i="17"/>
  <c r="J33" i="17"/>
  <c r="H33" i="17"/>
  <c r="F33" i="17"/>
  <c r="J32" i="17"/>
  <c r="H32" i="17"/>
  <c r="F32" i="17"/>
  <c r="J31" i="17"/>
  <c r="H31" i="17"/>
  <c r="F31" i="17"/>
  <c r="J30" i="17"/>
  <c r="H30" i="17"/>
  <c r="F30" i="17"/>
  <c r="J29" i="17"/>
  <c r="H29" i="17"/>
  <c r="F29" i="17"/>
  <c r="J28" i="17"/>
  <c r="H28" i="17"/>
  <c r="F28" i="17"/>
  <c r="J27" i="17"/>
  <c r="H27" i="17"/>
  <c r="F27" i="17"/>
  <c r="J26" i="17"/>
  <c r="J34" i="17" s="1"/>
  <c r="H26" i="17"/>
  <c r="H34" i="17" s="1"/>
  <c r="F26" i="17"/>
  <c r="F34" i="17" s="1"/>
  <c r="J20" i="17"/>
  <c r="I20" i="17"/>
  <c r="H20" i="17"/>
  <c r="G20" i="17"/>
  <c r="F20" i="17"/>
  <c r="E20" i="17"/>
  <c r="J18" i="17"/>
  <c r="H18" i="17"/>
  <c r="F18" i="17"/>
  <c r="J17" i="17"/>
  <c r="H17" i="17"/>
  <c r="F17" i="17"/>
  <c r="J16" i="17"/>
  <c r="H16" i="17"/>
  <c r="F16" i="17"/>
  <c r="J15" i="17"/>
  <c r="H15" i="17"/>
  <c r="F15" i="17"/>
  <c r="J14" i="17"/>
  <c r="H14" i="17"/>
  <c r="F14" i="17"/>
  <c r="J13" i="17"/>
  <c r="H13" i="17"/>
  <c r="F13" i="17"/>
  <c r="J12" i="17"/>
  <c r="H12" i="17"/>
  <c r="F12" i="17"/>
  <c r="J11" i="17"/>
  <c r="J19" i="17" s="1"/>
  <c r="H11" i="17"/>
  <c r="F11" i="17"/>
  <c r="F19" i="17" s="1"/>
  <c r="J10" i="17"/>
  <c r="J21" i="17" s="1"/>
  <c r="J66" i="17" s="1"/>
  <c r="H10" i="17"/>
  <c r="H19" i="17" s="1"/>
  <c r="F10" i="17"/>
  <c r="F21" i="17" s="1"/>
  <c r="F66" i="17" s="1"/>
  <c r="B7" i="17"/>
  <c r="C1" i="17"/>
  <c r="C36" i="17" s="1"/>
  <c r="J62" i="16"/>
  <c r="H62" i="16"/>
  <c r="F62" i="16"/>
  <c r="J49" i="16"/>
  <c r="H49" i="16"/>
  <c r="F49" i="16"/>
  <c r="H36" i="16"/>
  <c r="J33" i="16"/>
  <c r="H33" i="16"/>
  <c r="F33" i="16"/>
  <c r="J32" i="16"/>
  <c r="H32" i="16"/>
  <c r="F32" i="16"/>
  <c r="J31" i="16"/>
  <c r="H31" i="16"/>
  <c r="F31" i="16"/>
  <c r="J30" i="16"/>
  <c r="H30" i="16"/>
  <c r="F30" i="16"/>
  <c r="J29" i="16"/>
  <c r="H29" i="16"/>
  <c r="F29" i="16"/>
  <c r="J28" i="16"/>
  <c r="H28" i="16"/>
  <c r="F28" i="16"/>
  <c r="J27" i="16"/>
  <c r="H27" i="16"/>
  <c r="F27" i="16"/>
  <c r="J26" i="16"/>
  <c r="J34" i="16" s="1"/>
  <c r="H26" i="16"/>
  <c r="H34" i="16" s="1"/>
  <c r="F26" i="16"/>
  <c r="F34" i="16" s="1"/>
  <c r="J20" i="16"/>
  <c r="I20" i="16"/>
  <c r="H20" i="16"/>
  <c r="G20" i="16"/>
  <c r="F20" i="16"/>
  <c r="E20" i="16"/>
  <c r="J18" i="16"/>
  <c r="H18" i="16"/>
  <c r="F18" i="16"/>
  <c r="J17" i="16"/>
  <c r="H17" i="16"/>
  <c r="F17" i="16"/>
  <c r="J16" i="16"/>
  <c r="H16" i="16"/>
  <c r="F16" i="16"/>
  <c r="J15" i="16"/>
  <c r="H15" i="16"/>
  <c r="F15" i="16"/>
  <c r="J14" i="16"/>
  <c r="H14" i="16"/>
  <c r="F14" i="16"/>
  <c r="J13" i="16"/>
  <c r="H13" i="16"/>
  <c r="F13" i="16"/>
  <c r="J12" i="16"/>
  <c r="H12" i="16"/>
  <c r="F12" i="16"/>
  <c r="J11" i="16"/>
  <c r="J19" i="16" s="1"/>
  <c r="H11" i="16"/>
  <c r="F11" i="16"/>
  <c r="F19" i="16" s="1"/>
  <c r="J10" i="16"/>
  <c r="J21" i="16" s="1"/>
  <c r="H10" i="16"/>
  <c r="H19" i="16" s="1"/>
  <c r="F10" i="16"/>
  <c r="F21" i="16" s="1"/>
  <c r="B7" i="16"/>
  <c r="C1" i="16"/>
  <c r="C36" i="16" s="1"/>
  <c r="J62" i="15"/>
  <c r="H62" i="15"/>
  <c r="F62" i="15"/>
  <c r="J49" i="15"/>
  <c r="H49" i="15"/>
  <c r="F49" i="15"/>
  <c r="H36" i="15"/>
  <c r="J33" i="15"/>
  <c r="H33" i="15"/>
  <c r="F33" i="15"/>
  <c r="J32" i="15"/>
  <c r="H32" i="15"/>
  <c r="F32" i="15"/>
  <c r="J31" i="15"/>
  <c r="H31" i="15"/>
  <c r="F31" i="15"/>
  <c r="J30" i="15"/>
  <c r="H30" i="15"/>
  <c r="F30" i="15"/>
  <c r="J29" i="15"/>
  <c r="H29" i="15"/>
  <c r="F29" i="15"/>
  <c r="J28" i="15"/>
  <c r="H28" i="15"/>
  <c r="F28" i="15"/>
  <c r="J27" i="15"/>
  <c r="H27" i="15"/>
  <c r="F27" i="15"/>
  <c r="J26" i="15"/>
  <c r="J34" i="15" s="1"/>
  <c r="H26" i="15"/>
  <c r="H34" i="15" s="1"/>
  <c r="F26" i="15"/>
  <c r="F34" i="15" s="1"/>
  <c r="J20" i="15"/>
  <c r="I20" i="15"/>
  <c r="H20" i="15"/>
  <c r="G20" i="15"/>
  <c r="F20" i="15"/>
  <c r="E20" i="15"/>
  <c r="J18" i="15"/>
  <c r="H18" i="15"/>
  <c r="F18" i="15"/>
  <c r="J17" i="15"/>
  <c r="H17" i="15"/>
  <c r="F17" i="15"/>
  <c r="J16" i="15"/>
  <c r="H16" i="15"/>
  <c r="F16" i="15"/>
  <c r="J15" i="15"/>
  <c r="H15" i="15"/>
  <c r="F15" i="15"/>
  <c r="J14" i="15"/>
  <c r="H14" i="15"/>
  <c r="F14" i="15"/>
  <c r="J13" i="15"/>
  <c r="H13" i="15"/>
  <c r="F13" i="15"/>
  <c r="J12" i="15"/>
  <c r="H12" i="15"/>
  <c r="F12" i="15"/>
  <c r="J11" i="15"/>
  <c r="J19" i="15" s="1"/>
  <c r="H11" i="15"/>
  <c r="F11" i="15"/>
  <c r="F19" i="15" s="1"/>
  <c r="J10" i="15"/>
  <c r="J21" i="15" s="1"/>
  <c r="J66" i="15" s="1"/>
  <c r="H10" i="15"/>
  <c r="H19" i="15" s="1"/>
  <c r="F10" i="15"/>
  <c r="F21" i="15" s="1"/>
  <c r="F66" i="15" s="1"/>
  <c r="B7" i="15"/>
  <c r="C1" i="15"/>
  <c r="C36" i="15" s="1"/>
  <c r="H9" i="12"/>
  <c r="H10" i="12"/>
  <c r="H11" i="12"/>
  <c r="H12" i="12"/>
  <c r="H13" i="12"/>
  <c r="H14" i="12"/>
  <c r="H15" i="12"/>
  <c r="H16" i="12"/>
  <c r="H17" i="12"/>
  <c r="H18" i="12"/>
  <c r="H19" i="12"/>
  <c r="H20" i="12"/>
  <c r="H21" i="12"/>
  <c r="H22" i="12"/>
  <c r="H23" i="12"/>
  <c r="H24" i="12"/>
  <c r="H25" i="12"/>
  <c r="H26" i="12"/>
  <c r="H27" i="12"/>
  <c r="H28" i="12"/>
  <c r="H8" i="12"/>
  <c r="J18" i="13" l="1"/>
  <c r="K14" i="13"/>
  <c r="K13" i="13"/>
  <c r="J19" i="21"/>
  <c r="F19" i="21"/>
  <c r="H21" i="21"/>
  <c r="H66" i="21" s="1"/>
  <c r="F19" i="13" s="1"/>
  <c r="H21" i="20"/>
  <c r="H66" i="20" s="1"/>
  <c r="F19" i="19"/>
  <c r="J19" i="19"/>
  <c r="H21" i="19"/>
  <c r="H66" i="19" s="1"/>
  <c r="F19" i="18"/>
  <c r="J19" i="18"/>
  <c r="H21" i="18"/>
  <c r="H66" i="18" s="1"/>
  <c r="H21" i="17"/>
  <c r="H66" i="17" s="1"/>
  <c r="F66" i="16"/>
  <c r="J66" i="16"/>
  <c r="H21" i="16"/>
  <c r="H66" i="16" s="1"/>
  <c r="H21" i="15"/>
  <c r="H66" i="15" s="1"/>
  <c r="F13" i="11"/>
  <c r="F13" i="10"/>
  <c r="F13" i="9"/>
  <c r="F13" i="8"/>
  <c r="F13" i="7"/>
  <c r="F13" i="6"/>
  <c r="F13" i="5"/>
  <c r="K19" i="13" l="1"/>
  <c r="K20" i="13" s="1"/>
  <c r="F20" i="13"/>
  <c r="J19" i="13"/>
  <c r="J20" i="13" s="1"/>
  <c r="K12" i="12"/>
  <c r="K13" i="12"/>
  <c r="K14" i="12"/>
  <c r="K15" i="12"/>
  <c r="K16" i="12"/>
  <c r="K17" i="12"/>
  <c r="K18" i="12"/>
  <c r="K19" i="12"/>
  <c r="K20" i="12"/>
  <c r="K21" i="12"/>
  <c r="K22" i="12"/>
  <c r="K23" i="12"/>
  <c r="K24" i="12"/>
  <c r="K25" i="12"/>
  <c r="K26" i="12"/>
  <c r="K27" i="12"/>
  <c r="K28" i="12"/>
  <c r="P31" i="14" l="1"/>
  <c r="P17" i="14"/>
  <c r="C3" i="14"/>
  <c r="D12" i="13"/>
  <c r="C12" i="13"/>
  <c r="D11" i="13"/>
  <c r="C11" i="13"/>
  <c r="D10" i="13"/>
  <c r="C10" i="13"/>
  <c r="D9" i="13"/>
  <c r="C9" i="13"/>
  <c r="D8" i="13"/>
  <c r="C8" i="13"/>
  <c r="D7" i="13"/>
  <c r="C7" i="13"/>
  <c r="D6" i="13"/>
  <c r="C6" i="13"/>
  <c r="C2" i="13"/>
  <c r="G29" i="12"/>
  <c r="F29" i="12"/>
  <c r="I28" i="12"/>
  <c r="J28" i="12" s="1"/>
  <c r="I27" i="12"/>
  <c r="J27" i="12" s="1"/>
  <c r="I26" i="12"/>
  <c r="J26" i="12" s="1"/>
  <c r="I25" i="12"/>
  <c r="J25" i="12" s="1"/>
  <c r="I24" i="12"/>
  <c r="J24" i="12" s="1"/>
  <c r="I23" i="12"/>
  <c r="J23" i="12" s="1"/>
  <c r="I22" i="12"/>
  <c r="J22" i="12" s="1"/>
  <c r="I21" i="12"/>
  <c r="J21" i="12" s="1"/>
  <c r="I20" i="12"/>
  <c r="J20" i="12" s="1"/>
  <c r="I19" i="12"/>
  <c r="J19" i="12" s="1"/>
  <c r="I18" i="12"/>
  <c r="J18" i="12" s="1"/>
  <c r="I17" i="12"/>
  <c r="J17" i="12" s="1"/>
  <c r="I16" i="12"/>
  <c r="J16" i="12" s="1"/>
  <c r="I15" i="12"/>
  <c r="J15" i="12" s="1"/>
  <c r="I14" i="12"/>
  <c r="J14" i="12" s="1"/>
  <c r="I13" i="12"/>
  <c r="J13" i="12" s="1"/>
  <c r="I12" i="12"/>
  <c r="J12" i="12" s="1"/>
  <c r="I11" i="12"/>
  <c r="J11" i="12" s="1"/>
  <c r="K11" i="12" s="1"/>
  <c r="I10" i="12"/>
  <c r="J10" i="12" s="1"/>
  <c r="K10" i="12" s="1"/>
  <c r="I9" i="12"/>
  <c r="J9" i="12" s="1"/>
  <c r="K9" i="12" s="1"/>
  <c r="I8" i="12"/>
  <c r="J8" i="12" s="1"/>
  <c r="C2" i="12"/>
  <c r="J62" i="11"/>
  <c r="H62" i="11"/>
  <c r="F62" i="11"/>
  <c r="J49" i="11"/>
  <c r="H49" i="11"/>
  <c r="F49" i="11"/>
  <c r="H36" i="11"/>
  <c r="J33" i="11"/>
  <c r="H33" i="11"/>
  <c r="F33" i="11"/>
  <c r="J32" i="11"/>
  <c r="H32" i="11"/>
  <c r="F32" i="11"/>
  <c r="J31" i="11"/>
  <c r="H31" i="11"/>
  <c r="F31" i="11"/>
  <c r="J30" i="11"/>
  <c r="H30" i="11"/>
  <c r="F30" i="11"/>
  <c r="J29" i="11"/>
  <c r="H29" i="11"/>
  <c r="F29" i="11"/>
  <c r="J28" i="11"/>
  <c r="H28" i="11"/>
  <c r="F28" i="11"/>
  <c r="J27" i="11"/>
  <c r="H27" i="11"/>
  <c r="F27" i="11"/>
  <c r="J26" i="11"/>
  <c r="H26" i="11"/>
  <c r="F26" i="11"/>
  <c r="J20" i="11"/>
  <c r="I20" i="11"/>
  <c r="H20" i="11"/>
  <c r="G20" i="11"/>
  <c r="F20" i="11"/>
  <c r="E20" i="11"/>
  <c r="J18" i="11"/>
  <c r="H18" i="11"/>
  <c r="F18" i="11"/>
  <c r="J17" i="11"/>
  <c r="H17" i="11"/>
  <c r="F17" i="11"/>
  <c r="J16" i="11"/>
  <c r="H16" i="11"/>
  <c r="F16" i="11"/>
  <c r="J15" i="11"/>
  <c r="H15" i="11"/>
  <c r="F15" i="11"/>
  <c r="J14" i="11"/>
  <c r="H14" i="11"/>
  <c r="F14" i="11"/>
  <c r="J13" i="11"/>
  <c r="H13" i="11"/>
  <c r="J12" i="11"/>
  <c r="H12" i="11"/>
  <c r="F12" i="11"/>
  <c r="J11" i="11"/>
  <c r="H11" i="11"/>
  <c r="F11" i="11"/>
  <c r="J10" i="11"/>
  <c r="H10" i="11"/>
  <c r="F10" i="11"/>
  <c r="B7" i="11"/>
  <c r="C1" i="11"/>
  <c r="C36" i="11" s="1"/>
  <c r="J62" i="10"/>
  <c r="H62" i="10"/>
  <c r="F62" i="10"/>
  <c r="J49" i="10"/>
  <c r="H49" i="10"/>
  <c r="F49" i="10"/>
  <c r="H36" i="10"/>
  <c r="J33" i="10"/>
  <c r="H33" i="10"/>
  <c r="F33" i="10"/>
  <c r="J32" i="10"/>
  <c r="H32" i="10"/>
  <c r="F32" i="10"/>
  <c r="J31" i="10"/>
  <c r="H31" i="10"/>
  <c r="F31" i="10"/>
  <c r="J30" i="10"/>
  <c r="H30" i="10"/>
  <c r="F30" i="10"/>
  <c r="J29" i="10"/>
  <c r="H29" i="10"/>
  <c r="F29" i="10"/>
  <c r="J28" i="10"/>
  <c r="H28" i="10"/>
  <c r="F28" i="10"/>
  <c r="J27" i="10"/>
  <c r="H27" i="10"/>
  <c r="F27" i="10"/>
  <c r="J26" i="10"/>
  <c r="H26" i="10"/>
  <c r="F26" i="10"/>
  <c r="J20" i="10"/>
  <c r="I20" i="10"/>
  <c r="H20" i="10"/>
  <c r="G20" i="10"/>
  <c r="F20" i="10"/>
  <c r="E20" i="10"/>
  <c r="J18" i="10"/>
  <c r="H18" i="10"/>
  <c r="F18" i="10"/>
  <c r="J17" i="10"/>
  <c r="H17" i="10"/>
  <c r="F17" i="10"/>
  <c r="J16" i="10"/>
  <c r="H16" i="10"/>
  <c r="F16" i="10"/>
  <c r="J15" i="10"/>
  <c r="H15" i="10"/>
  <c r="F15" i="10"/>
  <c r="J14" i="10"/>
  <c r="H14" i="10"/>
  <c r="F14" i="10"/>
  <c r="J13" i="10"/>
  <c r="H13" i="10"/>
  <c r="J12" i="10"/>
  <c r="H12" i="10"/>
  <c r="F12" i="10"/>
  <c r="J11" i="10"/>
  <c r="H11" i="10"/>
  <c r="F11" i="10"/>
  <c r="J10" i="10"/>
  <c r="H10" i="10"/>
  <c r="F10" i="10"/>
  <c r="B7" i="10"/>
  <c r="C1" i="10"/>
  <c r="C36" i="10" s="1"/>
  <c r="J62" i="9"/>
  <c r="H62" i="9"/>
  <c r="F62" i="9"/>
  <c r="J49" i="9"/>
  <c r="H49" i="9"/>
  <c r="F49" i="9"/>
  <c r="H36" i="9"/>
  <c r="J33" i="9"/>
  <c r="H33" i="9"/>
  <c r="F33" i="9"/>
  <c r="J32" i="9"/>
  <c r="H32" i="9"/>
  <c r="F32" i="9"/>
  <c r="J31" i="9"/>
  <c r="H31" i="9"/>
  <c r="F31" i="9"/>
  <c r="J30" i="9"/>
  <c r="H30" i="9"/>
  <c r="F30" i="9"/>
  <c r="J29" i="9"/>
  <c r="H29" i="9"/>
  <c r="F29" i="9"/>
  <c r="J28" i="9"/>
  <c r="H28" i="9"/>
  <c r="F28" i="9"/>
  <c r="J27" i="9"/>
  <c r="H27" i="9"/>
  <c r="F27" i="9"/>
  <c r="J26" i="9"/>
  <c r="H26" i="9"/>
  <c r="F26" i="9"/>
  <c r="J20" i="9"/>
  <c r="I20" i="9"/>
  <c r="H20" i="9"/>
  <c r="G20" i="9"/>
  <c r="F20" i="9"/>
  <c r="E20" i="9"/>
  <c r="J18" i="9"/>
  <c r="H18" i="9"/>
  <c r="F18" i="9"/>
  <c r="J17" i="9"/>
  <c r="H17" i="9"/>
  <c r="F17" i="9"/>
  <c r="J16" i="9"/>
  <c r="H16" i="9"/>
  <c r="F16" i="9"/>
  <c r="J15" i="9"/>
  <c r="H15" i="9"/>
  <c r="F15" i="9"/>
  <c r="J14" i="9"/>
  <c r="H14" i="9"/>
  <c r="F14" i="9"/>
  <c r="J13" i="9"/>
  <c r="H13" i="9"/>
  <c r="J12" i="9"/>
  <c r="H12" i="9"/>
  <c r="F12" i="9"/>
  <c r="J11" i="9"/>
  <c r="H11" i="9"/>
  <c r="F11" i="9"/>
  <c r="J10" i="9"/>
  <c r="H10" i="9"/>
  <c r="F10" i="9"/>
  <c r="B7" i="9"/>
  <c r="C1" i="9"/>
  <c r="C36" i="9" s="1"/>
  <c r="J62" i="8"/>
  <c r="H62" i="8"/>
  <c r="F62" i="8"/>
  <c r="J49" i="8"/>
  <c r="H49" i="8"/>
  <c r="F49" i="8"/>
  <c r="H36" i="8"/>
  <c r="J33" i="8"/>
  <c r="H33" i="8"/>
  <c r="F33" i="8"/>
  <c r="J32" i="8"/>
  <c r="H32" i="8"/>
  <c r="F32" i="8"/>
  <c r="J31" i="8"/>
  <c r="H31" i="8"/>
  <c r="F31" i="8"/>
  <c r="J30" i="8"/>
  <c r="H30" i="8"/>
  <c r="F30" i="8"/>
  <c r="J29" i="8"/>
  <c r="H29" i="8"/>
  <c r="F29" i="8"/>
  <c r="J28" i="8"/>
  <c r="H28" i="8"/>
  <c r="F28" i="8"/>
  <c r="J27" i="8"/>
  <c r="H27" i="8"/>
  <c r="F27" i="8"/>
  <c r="J26" i="8"/>
  <c r="H26" i="8"/>
  <c r="F26" i="8"/>
  <c r="J20" i="8"/>
  <c r="I20" i="8"/>
  <c r="H20" i="8"/>
  <c r="G20" i="8"/>
  <c r="F20" i="8"/>
  <c r="E20" i="8"/>
  <c r="J18" i="8"/>
  <c r="H18" i="8"/>
  <c r="F18" i="8"/>
  <c r="J17" i="8"/>
  <c r="H17" i="8"/>
  <c r="F17" i="8"/>
  <c r="J16" i="8"/>
  <c r="H16" i="8"/>
  <c r="F16" i="8"/>
  <c r="J15" i="8"/>
  <c r="H15" i="8"/>
  <c r="F15" i="8"/>
  <c r="J14" i="8"/>
  <c r="H14" i="8"/>
  <c r="F14" i="8"/>
  <c r="J13" i="8"/>
  <c r="H13" i="8"/>
  <c r="J12" i="8"/>
  <c r="H12" i="8"/>
  <c r="F12" i="8"/>
  <c r="J11" i="8"/>
  <c r="H11" i="8"/>
  <c r="F11" i="8"/>
  <c r="J10" i="8"/>
  <c r="H10" i="8"/>
  <c r="F10" i="8"/>
  <c r="B7" i="8"/>
  <c r="C1" i="8"/>
  <c r="C36" i="8" s="1"/>
  <c r="J62" i="7"/>
  <c r="H62" i="7"/>
  <c r="F62" i="7"/>
  <c r="J49" i="7"/>
  <c r="H49" i="7"/>
  <c r="F49" i="7"/>
  <c r="H36" i="7"/>
  <c r="J33" i="7"/>
  <c r="H33" i="7"/>
  <c r="F33" i="7"/>
  <c r="J32" i="7"/>
  <c r="H32" i="7"/>
  <c r="F32" i="7"/>
  <c r="J31" i="7"/>
  <c r="H31" i="7"/>
  <c r="F31" i="7"/>
  <c r="J30" i="7"/>
  <c r="H30" i="7"/>
  <c r="F30" i="7"/>
  <c r="J29" i="7"/>
  <c r="H29" i="7"/>
  <c r="F29" i="7"/>
  <c r="J28" i="7"/>
  <c r="H28" i="7"/>
  <c r="F28" i="7"/>
  <c r="J27" i="7"/>
  <c r="H27" i="7"/>
  <c r="F27" i="7"/>
  <c r="J26" i="7"/>
  <c r="H26" i="7"/>
  <c r="F26" i="7"/>
  <c r="J20" i="7"/>
  <c r="I20" i="7"/>
  <c r="H20" i="7"/>
  <c r="G20" i="7"/>
  <c r="F20" i="7"/>
  <c r="E20" i="7"/>
  <c r="J18" i="7"/>
  <c r="H18" i="7"/>
  <c r="F18" i="7"/>
  <c r="J17" i="7"/>
  <c r="H17" i="7"/>
  <c r="F17" i="7"/>
  <c r="J16" i="7"/>
  <c r="H16" i="7"/>
  <c r="F16" i="7"/>
  <c r="J15" i="7"/>
  <c r="H15" i="7"/>
  <c r="F15" i="7"/>
  <c r="J14" i="7"/>
  <c r="H14" i="7"/>
  <c r="F14" i="7"/>
  <c r="J13" i="7"/>
  <c r="H13" i="7"/>
  <c r="J12" i="7"/>
  <c r="H12" i="7"/>
  <c r="F12" i="7"/>
  <c r="J11" i="7"/>
  <c r="H11" i="7"/>
  <c r="F11" i="7"/>
  <c r="J10" i="7"/>
  <c r="H10" i="7"/>
  <c r="F10" i="7"/>
  <c r="B7" i="7"/>
  <c r="C1" i="7"/>
  <c r="C36" i="7" s="1"/>
  <c r="J62" i="6"/>
  <c r="H62" i="6"/>
  <c r="F62" i="6"/>
  <c r="J49" i="6"/>
  <c r="H49" i="6"/>
  <c r="F49" i="6"/>
  <c r="H36" i="6"/>
  <c r="J33" i="6"/>
  <c r="H33" i="6"/>
  <c r="F33" i="6"/>
  <c r="J32" i="6"/>
  <c r="H32" i="6"/>
  <c r="F32" i="6"/>
  <c r="J31" i="6"/>
  <c r="H31" i="6"/>
  <c r="F31" i="6"/>
  <c r="J30" i="6"/>
  <c r="H30" i="6"/>
  <c r="F30" i="6"/>
  <c r="J29" i="6"/>
  <c r="H29" i="6"/>
  <c r="F29" i="6"/>
  <c r="J28" i="6"/>
  <c r="H28" i="6"/>
  <c r="F28" i="6"/>
  <c r="J27" i="6"/>
  <c r="H27" i="6"/>
  <c r="F27" i="6"/>
  <c r="J26" i="6"/>
  <c r="H26" i="6"/>
  <c r="F26" i="6"/>
  <c r="J20" i="6"/>
  <c r="I20" i="6"/>
  <c r="H20" i="6"/>
  <c r="G20" i="6"/>
  <c r="F20" i="6"/>
  <c r="E20" i="6"/>
  <c r="J18" i="6"/>
  <c r="H18" i="6"/>
  <c r="F18" i="6"/>
  <c r="J17" i="6"/>
  <c r="H17" i="6"/>
  <c r="F17" i="6"/>
  <c r="J16" i="6"/>
  <c r="H16" i="6"/>
  <c r="F16" i="6"/>
  <c r="J15" i="6"/>
  <c r="H15" i="6"/>
  <c r="F15" i="6"/>
  <c r="J14" i="6"/>
  <c r="H14" i="6"/>
  <c r="F14" i="6"/>
  <c r="J13" i="6"/>
  <c r="H13" i="6"/>
  <c r="J12" i="6"/>
  <c r="H12" i="6"/>
  <c r="F12" i="6"/>
  <c r="J11" i="6"/>
  <c r="H11" i="6"/>
  <c r="F11" i="6"/>
  <c r="J10" i="6"/>
  <c r="H10" i="6"/>
  <c r="F10" i="6"/>
  <c r="B7" i="6"/>
  <c r="C1" i="6"/>
  <c r="C36" i="6" s="1"/>
  <c r="J62" i="5"/>
  <c r="H62" i="5"/>
  <c r="F62" i="5"/>
  <c r="J49" i="5"/>
  <c r="H49" i="5"/>
  <c r="F49" i="5"/>
  <c r="H36" i="5"/>
  <c r="C36" i="5"/>
  <c r="J33" i="5"/>
  <c r="H33" i="5"/>
  <c r="F33" i="5"/>
  <c r="J32" i="5"/>
  <c r="H32" i="5"/>
  <c r="F32" i="5"/>
  <c r="J31" i="5"/>
  <c r="H31" i="5"/>
  <c r="F31" i="5"/>
  <c r="J30" i="5"/>
  <c r="H30" i="5"/>
  <c r="F30" i="5"/>
  <c r="J29" i="5"/>
  <c r="H29" i="5"/>
  <c r="F29" i="5"/>
  <c r="J28" i="5"/>
  <c r="H28" i="5"/>
  <c r="F28" i="5"/>
  <c r="J27" i="5"/>
  <c r="H27" i="5"/>
  <c r="F27" i="5"/>
  <c r="J26" i="5"/>
  <c r="H26" i="5"/>
  <c r="F26" i="5"/>
  <c r="J20" i="5"/>
  <c r="I20" i="5"/>
  <c r="H20" i="5"/>
  <c r="G20" i="5"/>
  <c r="F20" i="5"/>
  <c r="E20" i="5"/>
  <c r="J18" i="5"/>
  <c r="H18" i="5"/>
  <c r="F18" i="5"/>
  <c r="J17" i="5"/>
  <c r="H17" i="5"/>
  <c r="F17" i="5"/>
  <c r="J16" i="5"/>
  <c r="H16" i="5"/>
  <c r="F16" i="5"/>
  <c r="J15" i="5"/>
  <c r="H15" i="5"/>
  <c r="F15" i="5"/>
  <c r="J14" i="5"/>
  <c r="H14" i="5"/>
  <c r="F14" i="5"/>
  <c r="J13" i="5"/>
  <c r="H13" i="5"/>
  <c r="J12" i="5"/>
  <c r="H12" i="5"/>
  <c r="F12" i="5"/>
  <c r="J11" i="5"/>
  <c r="H11" i="5"/>
  <c r="F11" i="5"/>
  <c r="J10" i="5"/>
  <c r="H10" i="5"/>
  <c r="F10" i="5"/>
  <c r="B7" i="5"/>
  <c r="H29" i="12" l="1"/>
  <c r="H19" i="6"/>
  <c r="J19" i="6"/>
  <c r="F21" i="7"/>
  <c r="F66" i="7" s="1"/>
  <c r="E8" i="13" s="1"/>
  <c r="H21" i="7"/>
  <c r="F34" i="7"/>
  <c r="J19" i="9"/>
  <c r="J34" i="9"/>
  <c r="H19" i="10"/>
  <c r="H34" i="10"/>
  <c r="F19" i="11"/>
  <c r="F34" i="11"/>
  <c r="F34" i="8"/>
  <c r="J19" i="10"/>
  <c r="J34" i="10"/>
  <c r="H19" i="11"/>
  <c r="H34" i="11"/>
  <c r="F19" i="5"/>
  <c r="F34" i="5"/>
  <c r="J34" i="6"/>
  <c r="H34" i="7"/>
  <c r="H66" i="7" s="1"/>
  <c r="F8" i="13" s="1"/>
  <c r="F19" i="8"/>
  <c r="H21" i="8"/>
  <c r="H66" i="8" s="1"/>
  <c r="F9" i="13" s="1"/>
  <c r="H34" i="5"/>
  <c r="J21" i="7"/>
  <c r="J34" i="7"/>
  <c r="H19" i="8"/>
  <c r="H34" i="8"/>
  <c r="F19" i="9"/>
  <c r="H21" i="9"/>
  <c r="F34" i="9"/>
  <c r="J19" i="11"/>
  <c r="J34" i="11"/>
  <c r="J19" i="5"/>
  <c r="J34" i="5"/>
  <c r="F34" i="6"/>
  <c r="J19" i="8"/>
  <c r="J34" i="8"/>
  <c r="H19" i="9"/>
  <c r="H34" i="9"/>
  <c r="F19" i="10"/>
  <c r="H21" i="10"/>
  <c r="H66" i="10" s="1"/>
  <c r="F11" i="13" s="1"/>
  <c r="F34" i="10"/>
  <c r="K8" i="12"/>
  <c r="K29" i="12" s="1"/>
  <c r="H21" i="11"/>
  <c r="H66" i="11" s="1"/>
  <c r="F21" i="5"/>
  <c r="H21" i="5"/>
  <c r="H66" i="5" s="1"/>
  <c r="J21" i="5"/>
  <c r="H19" i="5"/>
  <c r="F21" i="6"/>
  <c r="J21" i="6"/>
  <c r="F19" i="6"/>
  <c r="H21" i="6"/>
  <c r="H34" i="6"/>
  <c r="H19" i="7"/>
  <c r="J19" i="7"/>
  <c r="F19" i="7"/>
  <c r="F21" i="8"/>
  <c r="F66" i="8" s="1"/>
  <c r="E9" i="13" s="1"/>
  <c r="J21" i="8"/>
  <c r="F21" i="9"/>
  <c r="J21" i="9"/>
  <c r="F21" i="10"/>
  <c r="F66" i="10" s="1"/>
  <c r="E11" i="13" s="1"/>
  <c r="J21" i="10"/>
  <c r="F21" i="11"/>
  <c r="J21" i="11"/>
  <c r="J66" i="11" s="1"/>
  <c r="F66" i="5" l="1"/>
  <c r="J66" i="5"/>
  <c r="J66" i="9"/>
  <c r="H10" i="13" s="1"/>
  <c r="J66" i="6"/>
  <c r="H7" i="13" s="1"/>
  <c r="F6" i="13"/>
  <c r="F66" i="11"/>
  <c r="K12" i="13" s="1"/>
  <c r="F66" i="9"/>
  <c r="E10" i="13" s="1"/>
  <c r="K10" i="13" s="1"/>
  <c r="F66" i="6"/>
  <c r="E7" i="13" s="1"/>
  <c r="E6" i="13"/>
  <c r="H66" i="9"/>
  <c r="F10" i="13" s="1"/>
  <c r="J66" i="10"/>
  <c r="H11" i="13" s="1"/>
  <c r="J11" i="13" s="1"/>
  <c r="J66" i="8"/>
  <c r="H9" i="13" s="1"/>
  <c r="K9" i="13" s="1"/>
  <c r="J66" i="7"/>
  <c r="H8" i="13" s="1"/>
  <c r="J8" i="13" s="1"/>
  <c r="H6" i="13"/>
  <c r="H66" i="6"/>
  <c r="F7" i="13" s="1"/>
  <c r="J9" i="13"/>
  <c r="K11" i="13" l="1"/>
  <c r="J12" i="13"/>
  <c r="K6" i="13"/>
  <c r="K7" i="13"/>
  <c r="J10" i="13"/>
  <c r="K8" i="13"/>
  <c r="J6" i="13"/>
  <c r="J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tc={FD6C910D-6200-45E5-9222-0DE7AB9152EA}</author>
  </authors>
  <commentList>
    <comment ref="C1" authorId="0" shapeId="0" xr:uid="{FD6C910D-6200-45E5-9222-0DE7AB9152EA}">
      <text>
        <t>[Opmerkingenthread]
U kunt deze opmerkingenthread lezen in uw versie van Excel. Eventuele wijzigingen aan de thread gaan echter verloren als het bestand wordt geopend in een nieuwere versie van Excel. Meer informatie: https://go.microsoft.com/fwlink/?linkid=870924
Opmerking:
    Graag altijd een 'vers' format van de website nemen, ivm correctie van foutjes, verwerken van wijzigingen in regelgeving en toepassen van nieuwe inzichten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Stoeten, B.J.B. (Barbara)</author>
  </authors>
  <commentList>
    <comment ref="E7" authorId="0" shapeId="0" xr:uid="{00000000-0006-0000-0800-000001000000}">
      <text>
        <r>
          <rPr>
            <sz val="18"/>
            <color indexed="81"/>
            <rFont val="Tahoma"/>
            <family val="2"/>
          </rPr>
          <t>(check bij twijfel op 
http://www.belastingdienst.nl/wps/wcm/connect/bldcontentnl/themaoverstijgend/rekenhulpen/programma_anbi_opzoeken 
of een organisatie een ANBI is)</t>
        </r>
      </text>
    </comment>
  </commentList>
</comments>
</file>

<file path=xl/sharedStrings.xml><?xml version="1.0" encoding="utf-8"?>
<sst xmlns="http://schemas.openxmlformats.org/spreadsheetml/2006/main" count="1137" uniqueCount="156">
  <si>
    <t>Bijlage bij aanvraag projecttoeslag: begroting van de kosten en de financiering</t>
  </si>
  <si>
    <t>Subsidiabele kosten</t>
  </si>
  <si>
    <t>Voer alleen kosten op die:</t>
  </si>
  <si>
    <t xml:space="preserve">• rechtstreeks zijn toe te rekenen aan het project, </t>
  </si>
  <si>
    <r>
      <t xml:space="preserve">• </t>
    </r>
    <r>
      <rPr>
        <sz val="11"/>
        <rFont val="Arial"/>
        <family val="2"/>
      </rPr>
      <t>vallen onder de definitie van fundamenteel onderzoek, industrieel onderzoek of experimentele ontwikkeling,</t>
    </r>
  </si>
  <si>
    <t>• worden gemaakt ná indiening van de aanvraag en vóór het einde van het project.</t>
  </si>
  <si>
    <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t>
  </si>
  <si>
    <t>Voor de berekening van subsidiabele kosten kunt u kiezen uit de volgende drie systematieken:</t>
  </si>
  <si>
    <t>- Optie 1: integrale kostensystematiek;</t>
  </si>
  <si>
    <t>- Optie 2: loonkosten plus vaste-opslag-systematiek;</t>
  </si>
  <si>
    <t>- Optie 3: vaste-uurtarief-systematiek (60 euro).</t>
  </si>
  <si>
    <t>Uitzondering: als een partij geen projecttoeslag ontvangt, maar alleen projecttoeslag genereert via een private bijdrage, mag de 'in natura' bijdrage berekend worden op basis van een voor de deelnemers aan een samenwerkingsproject gebruikelijke en controleerbare methode, die gebaseerd is op bedrijfseconomische grondslagen en normen die in het maatschappelijk verkeer als aanvaardbaar worden beschouwd en die de deelnemers aan een samenwerkingsproject stelselmatig toepassen.</t>
  </si>
  <si>
    <t>Toelichting kostenposten</t>
  </si>
  <si>
    <t>1. Directe en indirecte kosten o.b.v. integraal tarief,  o.b.v. vast tarief (60 euro) of directe loonkosten</t>
  </si>
  <si>
    <t>2. Projectspecifieke kosten verbruikte materialen</t>
  </si>
  <si>
    <t>Dit zijn de kosten van te verbruiken materialen, gebaseerd op historische aanschafprijzen. Deze kosten kunt u opvoeren als deze niet zijn opgenomen in een integraal tarief.</t>
  </si>
  <si>
    <t>3. Projectspecifieke kosten gebruik apparatuur</t>
  </si>
  <si>
    <t>Dit betreffen de afschrijvingskosten van aangeschafte machines en het gebruik van bestaande machines en apparatuur op basis van de historische aanschafwaarde. Deze kosten kunt u opvoeren als deze niet zijn opgenomen in een integraal tarief.</t>
  </si>
  <si>
    <r>
      <t xml:space="preserve">Afschrijvingskosten van apparatuur worden lineair berekend als fractie van de aanschafprijs op basis van bedrijfseconomische grondslagen en normen, met een minimale afschrijvingstermijn van vijf jaar. Als u de machines en apparatuur least, mag u de leasetermijnen (met uitzondering van de financieringskosten) opvoeren. Indien u van bestaande machines en apparatuur gebruik maakt, rekent u naar evenredigheid toe van de tijd welke deze worden gebruikt voor het project. Indien de machine of het apparaat uitsluitend voor het project wordt aangeschaft, kunt u de afschrijvingskosten of leasetermijnen opvoeren. Voor alle machines en apparaten die gebruikt/aangeschaft worden voor het project dient u een uitgebreidere specificatie van de betreffende machine(s) te geven in het werkblad 'Specificatie apparatuur'. </t>
    </r>
    <r>
      <rPr>
        <b/>
        <i/>
        <sz val="11"/>
        <rFont val="Arial"/>
        <family val="2"/>
      </rPr>
      <t xml:space="preserve"> </t>
    </r>
  </si>
  <si>
    <t>4. Projectspecifieke aan derden verschuldigde kosten</t>
  </si>
  <si>
    <t>Dit zijn kosten van de activiteiten die u uitbesteedt, zoals kosten voor studie- en ontwikkelingsactiviteiten, de kosten van het gebruik van machines en apparatuur bij niet-deelnemende onderzoeksorganisaties en ondernemers, het inhuren van testpersonen, projectspecifieke reis- en verblijfkosten en octrooikosten. Hier NIET de private bijdrage invullen, die komt aan de orde in het tabblad 'private bijdrage'.</t>
  </si>
  <si>
    <t>Projecttitel:</t>
  </si>
  <si>
    <t>[vul de projecttitel in]</t>
  </si>
  <si>
    <t>Deelnemer 1:</t>
  </si>
  <si>
    <t>[vul de naam van deelnemer 1 in]</t>
  </si>
  <si>
    <t>versie 180916</t>
  </si>
  <si>
    <t>Organisatiesoort. Deelnemer 1 is een:</t>
  </si>
  <si>
    <t>[Maak een keuze]</t>
  </si>
  <si>
    <t>Maak voor deze deelnemer een keuze tussen de integrale kostensystematiek, de loonkosten plus vaste opslag-systematiek of de vaste uurtarief-systematiek:</t>
  </si>
  <si>
    <t>1.</t>
  </si>
  <si>
    <t>Fundamenteel onderzoek</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</si>
  <si>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</si>
  <si>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</si>
  <si>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</si>
  <si>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</si>
  <si>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</si>
  <si>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</si>
  <si>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</si>
  <si>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</si>
  <si>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</si>
  <si>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</si>
  <si>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</si>
  <si>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</si>
  <si>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</si>
  <si>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</si>
  <si>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</si>
  <si>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Deelnemer 1</t>
  </si>
  <si>
    <t>3.</t>
  </si>
  <si>
    <t>Projectspecifieke kosten gebruik apparatuur</t>
  </si>
  <si>
    <t>Kosten</t>
  </si>
  <si>
    <t>4.</t>
  </si>
  <si>
    <t>Projectspecifieke aan derden verschuldigde kosten</t>
  </si>
  <si>
    <t>5.</t>
  </si>
  <si>
    <t>Projectkosten per categorie</t>
  </si>
  <si>
    <t>Deelnemer 2:</t>
  </si>
  <si>
    <t>[vul de naam van deelnemer 2 in]</t>
  </si>
  <si>
    <t>Organisatiesoort. Deelnemer 2 is een:</t>
  </si>
  <si>
    <t>Deelnemer 2</t>
  </si>
  <si>
    <t>Deelnemer 3:</t>
  </si>
  <si>
    <t>[vul de naam van deelnemer 3 in]</t>
  </si>
  <si>
    <t>Organisatiesoort. Deelnemer 3 is een:</t>
  </si>
  <si>
    <t>Deelnemer 3</t>
  </si>
  <si>
    <t>Deelnemer 4:</t>
  </si>
  <si>
    <t>[vul de naam van deelnemer 4 in]</t>
  </si>
  <si>
    <t>Organisatiesoort. Deelnemer 4 is een:</t>
  </si>
  <si>
    <t>Deelnemer 4</t>
  </si>
  <si>
    <t>Deelnemer 5:</t>
  </si>
  <si>
    <t>[vul de naam van deelnemer 5 in]</t>
  </si>
  <si>
    <t>Organisatiesoort. Deelnemer 5 is een:</t>
  </si>
  <si>
    <t>Deelnemer 5</t>
  </si>
  <si>
    <t>Deelnemer 6:</t>
  </si>
  <si>
    <t>[vul de naam van deelnemer 6 in]</t>
  </si>
  <si>
    <t>Organisatiesoort. Deelnemer 6 is een:</t>
  </si>
  <si>
    <t>Deelnemer 6</t>
  </si>
  <si>
    <t>Deelnemer 7:</t>
  </si>
  <si>
    <t>[vul de naam van deelnemer 7 in]</t>
  </si>
  <si>
    <t>Organisatiesoort. Deelnemer 7 is een:</t>
  </si>
  <si>
    <t>Deelnemer 7</t>
  </si>
  <si>
    <t>Private bijdrage(n)</t>
  </si>
  <si>
    <t>Hulpkolom 1</t>
  </si>
  <si>
    <t xml:space="preserve">Afgetopte in natura </t>
  </si>
  <si>
    <t>bijdrage, alleen voor</t>
  </si>
  <si>
    <t>Hulpkolom 2</t>
  </si>
  <si>
    <t>deelnemers</t>
  </si>
  <si>
    <t>Totale private bijdrage</t>
  </si>
  <si>
    <t>(kolom F plus kolom I)</t>
  </si>
  <si>
    <t>Organisatiegegevens</t>
  </si>
  <si>
    <t>Berekende projecttoeslag
(in natura private bijdrage afgetopt op € 20.000 per deelnemer)</t>
  </si>
  <si>
    <t>Naam van de organisatie</t>
  </si>
  <si>
    <t>KvK-nummer</t>
  </si>
  <si>
    <t>Neemt deze organisatie deel in het project, of is ze alleen financier?</t>
  </si>
  <si>
    <t>Is de organisatie een ANBI?</t>
  </si>
  <si>
    <t>Financiering door private bijdrage in cash</t>
  </si>
  <si>
    <r>
      <t xml:space="preserve">Financiering door private bijdrage in natura (alleen mogelijk voor </t>
    </r>
    <r>
      <rPr>
        <b/>
        <u/>
        <sz val="12"/>
        <rFont val="Arial"/>
        <family val="2"/>
      </rPr>
      <t>deelnemers</t>
    </r>
    <r>
      <rPr>
        <b/>
        <sz val="12"/>
        <rFont val="Arial"/>
        <family val="2"/>
      </rPr>
      <t>)</t>
    </r>
  </si>
  <si>
    <t>Totaal</t>
  </si>
  <si>
    <t>Totaaloverzicht begroting van R&amp;D-kosten</t>
  </si>
  <si>
    <t>Berekende projecttoeslag op basis van de private bijdrage(n):</t>
  </si>
  <si>
    <t>R&amp;D-kosten</t>
  </si>
  <si>
    <t>Inzet van subsidie</t>
  </si>
  <si>
    <t>Deelnemer</t>
  </si>
  <si>
    <t>Naam</t>
  </si>
  <si>
    <t>Organisatiesoort</t>
  </si>
  <si>
    <t>Kosten fundamenteel onderzoek</t>
  </si>
  <si>
    <t>Kosten industrieel onderzoek</t>
  </si>
  <si>
    <t>Kosten experimentele ontwikkeling</t>
  </si>
  <si>
    <t>Totale kosten</t>
  </si>
  <si>
    <t>Specificatie apparatuur</t>
  </si>
  <si>
    <t>Projectspecifieke kosten voor gebruik bestaande apparatuur (toerekening naar evenredigheid van de tijd welke deze apparatuur wordt gebruikt voor het project)</t>
  </si>
  <si>
    <t>Naam aanvrager</t>
  </si>
  <si>
    <t>Omschrijving apparatuur</t>
  </si>
  <si>
    <t>Aanschafdatum</t>
  </si>
  <si>
    <t>Aanschafwaarde</t>
  </si>
  <si>
    <t>Restwaarde</t>
  </si>
  <si>
    <t>Jaarlijkse fiscale afschrijving</t>
  </si>
  <si>
    <t>Gebruikspercentage apparatuur</t>
  </si>
  <si>
    <t>Projectspecifieke kosten voor gebruik van speciaal aan te schaffen apparatuur</t>
  </si>
  <si>
    <t>Aanschafdatum
(indicatie)</t>
  </si>
  <si>
    <r>
      <t xml:space="preserve">Hoeveel van deze kosten voor industrieel onderzoek betreffen </t>
    </r>
    <r>
      <rPr>
        <b/>
        <i/>
        <sz val="12"/>
        <rFont val="Arial"/>
        <family val="2"/>
      </rPr>
      <t>niet-economische</t>
    </r>
    <r>
      <rPr>
        <b/>
        <sz val="12"/>
        <rFont val="Arial"/>
        <family val="2"/>
      </rPr>
      <t xml:space="preserve"> activiteiten?</t>
    </r>
  </si>
  <si>
    <r>
      <t xml:space="preserve">Hoeveel van deze kosten voor experimentele ontwikkeling betreffen </t>
    </r>
    <r>
      <rPr>
        <b/>
        <i/>
        <sz val="12"/>
        <rFont val="Arial"/>
        <family val="2"/>
      </rPr>
      <t>niet-economische</t>
    </r>
    <r>
      <rPr>
        <b/>
        <sz val="12"/>
        <rFont val="Arial"/>
        <family val="2"/>
      </rPr>
      <t xml:space="preserve"> activiteiten?</t>
    </r>
  </si>
  <si>
    <t>Hoeveel projecttoeslag zet u in ter financiering van deze kosten?</t>
  </si>
  <si>
    <t>Hoeveel andere subsidies zet u hiervoor in?</t>
  </si>
  <si>
    <t>Maximaal mogelijke inzet van projecttoeslag plus andere subsidies van bestuursorganen of de Europese Commissie voor deze kosten</t>
  </si>
  <si>
    <t>Private cash bijdrage door ANBI's (tbv ANBI-plafond)</t>
  </si>
  <si>
    <t>Versie: 201117</t>
  </si>
  <si>
    <t>Deze excel bevat formules voor de berekening van de totale kosten per deelnemer en voor het hele project. De grijze vakken bevatten formules. U vult de witte vakken in. De tabbladen nemen gegevens over van elkaar, vul ze daarom van links naar rechts in.</t>
  </si>
  <si>
    <r>
      <t xml:space="preserve">In de eerste tabbladen 'Deelnemer 1' tot en met 'Deelnemer 7' komen de </t>
    </r>
    <r>
      <rPr>
        <b/>
        <sz val="11"/>
        <rFont val="Arial"/>
        <family val="2"/>
      </rPr>
      <t>kosten</t>
    </r>
    <r>
      <rPr>
        <sz val="11"/>
        <rFont val="Arial"/>
        <family val="2"/>
      </rPr>
      <t xml:space="preserve"> die de deelnemers maken voor de uitvoering van hun activiteiten in het project. In het tabblad 'private bijdrage' komt pas de </t>
    </r>
    <r>
      <rPr>
        <b/>
        <sz val="11"/>
        <rFont val="Arial"/>
        <family val="2"/>
      </rPr>
      <t>private</t>
    </r>
    <r>
      <rPr>
        <sz val="11"/>
        <rFont val="Arial"/>
        <family val="2"/>
      </rPr>
      <t xml:space="preserve"> </t>
    </r>
    <r>
      <rPr>
        <b/>
        <sz val="11"/>
        <rFont val="Arial"/>
        <family val="2"/>
      </rPr>
      <t>financiering</t>
    </r>
    <r>
      <rPr>
        <sz val="11"/>
        <rFont val="Arial"/>
        <family val="2"/>
      </rPr>
      <t xml:space="preserve"> van het project aan de orde. Daar vult u de private bijdrage(n) per partij in. Vervolgens vult u op het tabblad 'Totaal' in hoeveel projecttoeslag en andere subsidies u inzet voor de financiering van de kosten, per deelnemer.</t>
    </r>
  </si>
  <si>
    <t>Afhankelijk van de gekozen systematiek, voert u hier per medewerker het uurtarief en aantal uren op. Indien u gebruik maakt van de loonkosten plus vaste-opslag-systematiek, berekent de sheet een forfaitaire opslag van 50 procent over de totale loonkosten. Deze opslag is niet van toepassing wanneer u gebruik maakt van de integrale kostensystematiek of de vaste-uurtarief-systematiek.</t>
  </si>
  <si>
    <r>
      <t xml:space="preserve">De standaardmethoden van berekenen subsidiabele kosten staan beschreven in het Kaderbesluit nationale EZ-subsidies (artikel 11 t/m 14). De RVO-website geeft een toelichting op deze systematieken; gebruik de zoekterm 'subsidiespelregels EZK' op </t>
    </r>
    <r>
      <rPr>
        <u/>
        <sz val="11"/>
        <rFont val="Arial"/>
        <family val="2"/>
      </rPr>
      <t>www.rvo.nl</t>
    </r>
  </si>
  <si>
    <t>Deelnemer 8:</t>
  </si>
  <si>
    <t>[vul de naam van deelnemer 8 in]</t>
  </si>
  <si>
    <t>Organisatiesoort. Deelnemer 8 is een:</t>
  </si>
  <si>
    <t>Deelnemer 9:</t>
  </si>
  <si>
    <t>[vul de naam van deelnemer 9 in]</t>
  </si>
  <si>
    <t>Organisatiesoort. Deelnemer 9 is een:</t>
  </si>
  <si>
    <t>Deelnemer 10:</t>
  </si>
  <si>
    <t>[vul de naam van deelnemer 10 in]</t>
  </si>
  <si>
    <t>Organisatiesoort. Deelnemer 10 is een:</t>
  </si>
  <si>
    <t>Deelnemer 11:</t>
  </si>
  <si>
    <t>[vul de naam van deelnemer 11 in]</t>
  </si>
  <si>
    <t>Organisatiesoort. Deelnemer 11 is een:</t>
  </si>
  <si>
    <t>Deelnemer 12:</t>
  </si>
  <si>
    <t>[vul de naam van deelnemer 12 in]</t>
  </si>
  <si>
    <t>Organisatiesoort. Deelnemer 12 is een:</t>
  </si>
  <si>
    <t>Deelnemer 13:</t>
  </si>
  <si>
    <t>[vul de naam van deelnemer 13 in]</t>
  </si>
  <si>
    <t>Organisatiesoort. Deelnemer 13 is een:</t>
  </si>
  <si>
    <t>Deelnemer 14:</t>
  </si>
  <si>
    <t>[vul de naam van deelnemer 14 in]</t>
  </si>
  <si>
    <t>Organisatiesoort. Deelnemer 14 is een:</t>
  </si>
  <si>
    <t>Deelnemer 8</t>
  </si>
  <si>
    <t>Deelnemer 9</t>
  </si>
  <si>
    <t>Deelnemer 10</t>
  </si>
  <si>
    <t>Deelnemer 11</t>
  </si>
  <si>
    <t>Deelnemer 12</t>
  </si>
  <si>
    <t>Deelnemer 13</t>
  </si>
  <si>
    <t>Deelnemer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</si>
</sst>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164" formatCode="General_)"/>
    <numFmt numFmtId="165" formatCode="_-* #,##0.00_-;_-* #,##0.00\-;_-* &quot;-&quot;??_-;_-@_-"/>
    <numFmt numFmtId="166" formatCode="_-* #,##0_-;_-* #,##0\-;_-* &quot;-&quot;??_-;_-@_-"/>
    <numFmt numFmtId="167" formatCode="&quot;€&quot;\ #,##0.00_-"/>
    <numFmt numFmtId="168" formatCode="&quot;€&quot;\ #,##0_-"/>
    <numFmt numFmtId="169" formatCode="_ &quot;€&quot;\ * #,##0_ ;_ &quot;€&quot;\ * \-#,##0_ ;_ &quot;€&quot;\ * &quot;-&quot;??_ ;_ @_ "/>
    <numFmt numFmtId="170" formatCode="_ [$€-413]\ * #,##0_ ;_ [$€-413]\ * \-#,##0_ ;_ [$€-413]\ * &quot;-&quot;??_ ;_ @_ "/>
    <numFmt numFmtId="171" formatCode="d/mm/yy;@"/>
    <numFmt numFmtId="172" formatCode="&quot;€&quot;\ #,##0"/>
  </numFmts>
  <fonts count="31" x14ac:knownFonts="1">
    <font>
      <sz val="11"/>
      <color theme="1"/>
      <name val="Calibri"/>
      <family val="2"/>
      <scheme val="minor"/>
    </font>
    <font>
      <sz val="10"/>
      <name val="Courier"/>
    </font>
    <font>
      <b/>
      <sz val="14"/>
      <name val="Arial"/>
      <family val="2"/>
    </font>
    <font>
      <sz val="10"/>
      <name val="Courier"/>
      <family val="3"/>
    </font>
    <font>
      <sz val="11"/>
      <name val="Arial"/>
      <family val="2"/>
    </font>
    <font>
      <b/>
      <sz val="11"/>
      <name val="Arial"/>
      <family val="2"/>
    </font>
    <font>
      <b/>
      <u/>
      <sz val="11"/>
      <name val="Arial"/>
      <family val="2"/>
    </font>
    <font>
      <u/>
      <sz val="11"/>
      <name val="Arial"/>
      <family val="2"/>
    </font>
    <font>
      <b/>
      <i/>
      <sz val="11"/>
      <name val="Arial"/>
      <family val="2"/>
    </font>
    <font>
      <sz val="10"/>
      <name val="Arial"/>
      <family val="2"/>
    </font>
    <font>
      <b/>
      <sz val="12"/>
      <color indexed="8"/>
      <name val="Arial"/>
      <family val="2"/>
    </font>
    <font>
      <sz val="12"/>
      <name val="Courier"/>
      <family val="3"/>
    </font>
    <font>
      <b/>
      <sz val="12"/>
      <name val="Arial"/>
      <family val="2"/>
    </font>
    <font>
      <b/>
      <i/>
      <sz val="12"/>
      <color indexed="8"/>
      <name val="Arial"/>
      <family val="2"/>
    </font>
    <font>
      <b/>
      <sz val="12"/>
      <name val="Courier"/>
      <family val="3"/>
    </font>
    <font>
      <sz val="12"/>
      <color indexed="8"/>
      <name val="Arial"/>
      <family val="2"/>
    </font>
    <font>
      <sz val="12"/>
      <name val="Arial"/>
      <family val="2"/>
    </font>
    <font>
      <sz val="12"/>
      <color indexed="8"/>
      <name val="Times New Roman"/>
      <family val="1"/>
    </font>
    <font>
      <b/>
      <u/>
      <sz val="12"/>
      <name val="Arial"/>
      <family val="2"/>
    </font>
    <font>
      <sz val="18"/>
      <color indexed="81"/>
      <name val="Tahoma"/>
      <family val="2"/>
    </font>
    <font>
      <b/>
      <sz val="14"/>
      <color indexed="8"/>
      <name val="Arial"/>
      <family val="2"/>
    </font>
    <font>
      <b/>
      <sz val="10"/>
      <name val="Arial"/>
      <family val="2"/>
    </font>
    <font>
      <b/>
      <i/>
      <sz val="10"/>
      <color indexed="8"/>
      <name val="Arial"/>
      <family val="2"/>
    </font>
    <font>
      <b/>
      <i/>
      <sz val="14"/>
      <color indexed="8"/>
      <name val="Arial"/>
      <family val="2"/>
    </font>
    <font>
      <b/>
      <sz val="10"/>
      <color indexed="8"/>
      <name val="Arial"/>
      <family val="2"/>
    </font>
    <font>
      <sz val="10"/>
      <color indexed="8"/>
      <name val="Arial"/>
      <family val="2"/>
    </font>
    <font>
      <b/>
      <i/>
      <sz val="12"/>
      <name val="Arial"/>
      <family val="2"/>
    </font>
    <font>
      <sz val="11"/>
      <color rgb="FF0070C0"/>
      <name val="Arial"/>
      <family val="2"/>
    </font>
    <font>
      <sz val="11"/>
      <name val="Courier"/>
      <family val="3"/>
    </font>
    <font>
      <sz val="11"/>
      <name val="Calibri"/>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Dashed">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164" fontId="1" fillId="0" borderId="0"/>
    <xf numFmtId="165" fontId="9" fillId="0" borderId="0" applyFont="0" applyFill="0" applyBorder="0" applyAlignment="0" applyProtection="0"/>
    <xf numFmtId="44" fontId="3" fillId="0" borderId="0" applyFont="0" applyFill="0" applyBorder="0" applyAlignment="0" applyProtection="0"/>
  </cellStyleXfs>
  <cellXfs count="247">
    <xf numFmtId="0" fontId="0" fillId="0" borderId="0" xfId="0"/>
    <xf numFmtId="166" fontId="10" fillId="3" borderId="0" xfId="2" applyNumberFormat="1" applyFont="1" applyFill="1" applyBorder="1" applyAlignment="1" applyProtection="1">
      <alignment horizontal="left" vertical="center"/>
    </xf>
    <xf numFmtId="166" fontId="10" fillId="3" borderId="1" xfId="2" applyNumberFormat="1" applyFont="1" applyFill="1" applyBorder="1" applyAlignment="1" applyProtection="1">
      <alignment vertical="center"/>
    </xf>
    <xf numFmtId="166" fontId="10" fillId="3" borderId="0" xfId="2" applyNumberFormat="1" applyFont="1" applyFill="1" applyBorder="1" applyAlignment="1" applyProtection="1">
      <alignment vertical="center"/>
    </xf>
    <xf numFmtId="164" fontId="11" fillId="3" borderId="0" xfId="1" applyFont="1" applyFill="1" applyBorder="1" applyAlignment="1" applyProtection="1">
      <alignment vertical="center"/>
    </xf>
    <xf numFmtId="166" fontId="12" fillId="3" borderId="0" xfId="2" applyNumberFormat="1" applyFont="1" applyFill="1" applyBorder="1" applyAlignment="1" applyProtection="1">
      <alignment vertical="center"/>
    </xf>
    <xf numFmtId="167" fontId="12" fillId="3" borderId="0" xfId="2" applyNumberFormat="1" applyFont="1" applyFill="1" applyBorder="1" applyAlignment="1" applyProtection="1">
      <alignment vertical="center"/>
    </xf>
    <xf numFmtId="10" fontId="10" fillId="3" borderId="0" xfId="2" applyNumberFormat="1" applyFont="1" applyFill="1" applyBorder="1" applyAlignment="1" applyProtection="1">
      <alignment vertical="center"/>
    </xf>
    <xf numFmtId="166" fontId="13" fillId="3" borderId="0" xfId="2" applyNumberFormat="1" applyFont="1" applyFill="1" applyBorder="1" applyAlignment="1" applyProtection="1">
      <alignment vertical="center"/>
    </xf>
    <xf numFmtId="167" fontId="10" fillId="3" borderId="0" xfId="2" applyNumberFormat="1" applyFont="1" applyFill="1" applyBorder="1" applyAlignment="1" applyProtection="1">
      <alignment vertical="center"/>
    </xf>
    <xf numFmtId="167" fontId="12" fillId="3" borderId="0" xfId="2" applyNumberFormat="1" applyFont="1" applyFill="1" applyBorder="1" applyAlignment="1" applyProtection="1">
      <alignment horizontal="left" vertical="center"/>
    </xf>
    <xf numFmtId="10" fontId="10" fillId="3" borderId="0" xfId="2" applyNumberFormat="1" applyFont="1" applyFill="1" applyBorder="1" applyAlignment="1" applyProtection="1">
      <alignment horizontal="left" vertical="center"/>
    </xf>
    <xf numFmtId="166" fontId="15" fillId="3" borderId="0" xfId="2" applyNumberFormat="1" applyFont="1" applyFill="1" applyBorder="1" applyAlignment="1" applyProtection="1">
      <alignment horizontal="left" vertical="center"/>
    </xf>
    <xf numFmtId="166" fontId="15" fillId="3" borderId="0" xfId="2" applyNumberFormat="1" applyFont="1" applyFill="1" applyBorder="1" applyAlignment="1" applyProtection="1">
      <alignment vertical="center"/>
    </xf>
    <xf numFmtId="167" fontId="15" fillId="3" borderId="0" xfId="2" applyNumberFormat="1" applyFont="1" applyFill="1" applyBorder="1" applyAlignment="1" applyProtection="1">
      <alignment vertical="center"/>
    </xf>
    <xf numFmtId="10" fontId="15" fillId="3" borderId="0" xfId="2" applyNumberFormat="1" applyFont="1" applyFill="1" applyBorder="1" applyAlignment="1" applyProtection="1">
      <alignment vertical="center"/>
    </xf>
    <xf numFmtId="166" fontId="15" fillId="3" borderId="5" xfId="2" applyNumberFormat="1" applyFont="1" applyFill="1" applyBorder="1" applyAlignment="1" applyProtection="1">
      <alignment vertical="center"/>
    </xf>
    <xf numFmtId="167" fontId="15" fillId="3" borderId="5" xfId="2" applyNumberFormat="1" applyFont="1" applyFill="1" applyBorder="1" applyAlignment="1" applyProtection="1">
      <alignment vertical="center"/>
    </xf>
    <xf numFmtId="10" fontId="15" fillId="3" borderId="5" xfId="2" applyNumberFormat="1" applyFont="1" applyFill="1" applyBorder="1" applyAlignment="1" applyProtection="1">
      <alignment vertical="center"/>
    </xf>
    <xf numFmtId="166" fontId="15" fillId="3" borderId="6" xfId="2" applyNumberFormat="1" applyFont="1" applyFill="1" applyBorder="1" applyAlignment="1" applyProtection="1">
      <alignment vertical="center"/>
    </xf>
    <xf numFmtId="166" fontId="10" fillId="3" borderId="7" xfId="2" applyNumberFormat="1" applyFont="1" applyFill="1" applyBorder="1" applyAlignment="1" applyProtection="1">
      <alignment vertical="center"/>
    </xf>
    <xf numFmtId="166" fontId="10" fillId="3" borderId="8" xfId="2" applyNumberFormat="1" applyFont="1" applyFill="1" applyBorder="1" applyAlignment="1" applyProtection="1">
      <alignment horizontal="left" vertical="center"/>
    </xf>
    <xf numFmtId="166" fontId="12" fillId="3" borderId="9" xfId="2" applyNumberFormat="1" applyFont="1" applyFill="1" applyBorder="1" applyAlignment="1" applyProtection="1">
      <alignment horizontal="center" vertical="center"/>
    </xf>
    <xf numFmtId="166" fontId="15" fillId="3" borderId="9" xfId="2" applyNumberFormat="1" applyFont="1" applyFill="1" applyBorder="1" applyAlignment="1" applyProtection="1">
      <alignment vertical="center"/>
    </xf>
    <xf numFmtId="166" fontId="15" fillId="3" borderId="10" xfId="2" applyNumberFormat="1" applyFont="1" applyFill="1" applyBorder="1" applyAlignment="1" applyProtection="1">
      <alignment vertical="center"/>
    </xf>
    <xf numFmtId="166" fontId="10" fillId="3" borderId="7" xfId="2" applyNumberFormat="1" applyFont="1" applyFill="1" applyBorder="1" applyAlignment="1" applyProtection="1">
      <alignment horizontal="center" vertical="center"/>
    </xf>
    <xf numFmtId="166" fontId="10" fillId="3" borderId="0" xfId="2" applyNumberFormat="1" applyFont="1" applyFill="1" applyBorder="1" applyAlignment="1" applyProtection="1">
      <alignment horizontal="center" vertical="center"/>
    </xf>
    <xf numFmtId="167" fontId="10" fillId="3" borderId="0" xfId="2" applyNumberFormat="1" applyFont="1" applyFill="1" applyBorder="1" applyAlignment="1" applyProtection="1">
      <alignment horizontal="center" vertical="center"/>
    </xf>
    <xf numFmtId="166" fontId="10" fillId="3" borderId="11" xfId="2" applyNumberFormat="1" applyFont="1" applyFill="1" applyBorder="1" applyAlignment="1" applyProtection="1">
      <alignment horizontal="center" vertical="center"/>
    </xf>
    <xf numFmtId="167" fontId="10" fillId="3" borderId="12" xfId="2" applyNumberFormat="1" applyFont="1" applyFill="1" applyBorder="1" applyAlignment="1" applyProtection="1">
      <alignment horizontal="center" vertical="center"/>
    </xf>
    <xf numFmtId="167" fontId="10" fillId="3" borderId="13" xfId="2" applyNumberFormat="1" applyFont="1" applyFill="1" applyBorder="1" applyAlignment="1" applyProtection="1">
      <alignment horizontal="center" vertical="center"/>
    </xf>
    <xf numFmtId="49" fontId="15" fillId="0" borderId="7" xfId="2" applyNumberFormat="1" applyFont="1" applyFill="1" applyBorder="1" applyAlignment="1" applyProtection="1">
      <alignment vertical="center"/>
      <protection locked="0"/>
    </xf>
    <xf numFmtId="166" fontId="15" fillId="0" borderId="0" xfId="2" applyNumberFormat="1" applyFont="1" applyFill="1" applyBorder="1" applyAlignment="1" applyProtection="1">
      <alignment vertical="center"/>
      <protection locked="0"/>
    </xf>
    <xf numFmtId="168" fontId="15" fillId="0" borderId="0" xfId="2" applyNumberFormat="1" applyFont="1" applyFill="1" applyBorder="1" applyAlignment="1" applyProtection="1">
      <alignment vertical="center"/>
      <protection locked="0"/>
    </xf>
    <xf numFmtId="3" fontId="15" fillId="0" borderId="11" xfId="2" applyNumberFormat="1" applyFont="1" applyFill="1" applyBorder="1" applyAlignment="1" applyProtection="1">
      <alignment vertical="center"/>
      <protection locked="0"/>
    </xf>
    <xf numFmtId="168" fontId="15" fillId="3" borderId="12"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protection locked="0"/>
    </xf>
    <xf numFmtId="168" fontId="15" fillId="3" borderId="13" xfId="2" applyNumberFormat="1" applyFont="1" applyFill="1" applyBorder="1" applyAlignment="1" applyProtection="1">
      <alignment vertical="center"/>
    </xf>
    <xf numFmtId="166" fontId="15" fillId="0" borderId="7" xfId="2" applyNumberFormat="1" applyFont="1" applyFill="1" applyBorder="1" applyAlignment="1" applyProtection="1">
      <alignment vertical="center"/>
      <protection locked="0"/>
    </xf>
    <xf numFmtId="166" fontId="15" fillId="3" borderId="7" xfId="2" applyNumberFormat="1" applyFont="1" applyFill="1" applyBorder="1" applyAlignment="1" applyProtection="1">
      <alignment vertical="center"/>
    </xf>
    <xf numFmtId="2" fontId="15" fillId="3" borderId="0" xfId="2" applyNumberFormat="1" applyFont="1" applyFill="1" applyBorder="1" applyAlignment="1" applyProtection="1">
      <alignment vertical="center"/>
    </xf>
    <xf numFmtId="3" fontId="15" fillId="3" borderId="11" xfId="2" applyNumberFormat="1" applyFont="1" applyFill="1" applyBorder="1" applyAlignment="1" applyProtection="1">
      <alignment horizontal="right" vertical="center"/>
    </xf>
    <xf numFmtId="3" fontId="15" fillId="3" borderId="0" xfId="2" applyNumberFormat="1" applyFont="1" applyFill="1" applyBorder="1" applyAlignment="1" applyProtection="1">
      <alignment horizontal="right" vertical="center"/>
    </xf>
    <xf numFmtId="0" fontId="12" fillId="3" borderId="11" xfId="2" applyNumberFormat="1" applyFont="1" applyFill="1" applyBorder="1" applyAlignment="1" applyProtection="1">
      <alignment horizontal="right" vertical="center" wrapText="1"/>
    </xf>
    <xf numFmtId="0" fontId="12" fillId="3" borderId="0" xfId="2" applyNumberFormat="1" applyFont="1" applyFill="1" applyBorder="1" applyAlignment="1" applyProtection="1">
      <alignment horizontal="right" vertical="center" wrapText="1"/>
    </xf>
    <xf numFmtId="166" fontId="10" fillId="3" borderId="14" xfId="2" applyNumberFormat="1" applyFont="1" applyFill="1" applyBorder="1" applyAlignment="1" applyProtection="1">
      <alignment vertical="center"/>
    </xf>
    <xf numFmtId="166" fontId="10" fillId="3" borderId="15" xfId="2" applyNumberFormat="1" applyFont="1" applyFill="1" applyBorder="1" applyAlignment="1" applyProtection="1">
      <alignment vertical="center"/>
    </xf>
    <xf numFmtId="167" fontId="10" fillId="3" borderId="15" xfId="2" applyNumberFormat="1" applyFont="1" applyFill="1" applyBorder="1" applyAlignment="1" applyProtection="1">
      <alignment vertical="center"/>
    </xf>
    <xf numFmtId="166" fontId="15" fillId="3" borderId="16" xfId="2" applyNumberFormat="1" applyFont="1" applyFill="1" applyBorder="1" applyAlignment="1" applyProtection="1">
      <alignment horizontal="right" vertical="center"/>
    </xf>
    <xf numFmtId="168" fontId="10" fillId="3" borderId="17" xfId="2" applyNumberFormat="1" applyFont="1" applyFill="1" applyBorder="1" applyAlignment="1" applyProtection="1">
      <alignment vertical="center"/>
    </xf>
    <xf numFmtId="166" fontId="15" fillId="3" borderId="15" xfId="2" applyNumberFormat="1" applyFont="1" applyFill="1" applyBorder="1" applyAlignment="1" applyProtection="1">
      <alignment horizontal="right" vertical="center"/>
    </xf>
    <xf numFmtId="168" fontId="10" fillId="3" borderId="18" xfId="2" applyNumberFormat="1" applyFont="1" applyFill="1" applyBorder="1" applyAlignment="1" applyProtection="1">
      <alignment vertical="center"/>
    </xf>
    <xf numFmtId="166" fontId="10" fillId="3" borderId="4" xfId="2" applyNumberFormat="1" applyFont="1" applyFill="1" applyBorder="1" applyAlignment="1" applyProtection="1">
      <alignment vertical="center"/>
    </xf>
    <xf numFmtId="166" fontId="10" fillId="3" borderId="5" xfId="2" applyNumberFormat="1" applyFont="1" applyFill="1" applyBorder="1" applyAlignment="1" applyProtection="1">
      <alignment vertical="center"/>
    </xf>
    <xf numFmtId="167" fontId="10" fillId="3" borderId="5" xfId="2" applyNumberFormat="1" applyFont="1" applyFill="1" applyBorder="1" applyAlignment="1" applyProtection="1">
      <alignment vertical="center"/>
    </xf>
    <xf numFmtId="3" fontId="10" fillId="3" borderId="5" xfId="2" applyNumberFormat="1" applyFont="1" applyFill="1" applyBorder="1" applyAlignment="1" applyProtection="1">
      <alignment vertical="center"/>
    </xf>
    <xf numFmtId="10" fontId="10" fillId="3" borderId="5" xfId="2" applyNumberFormat="1" applyFont="1" applyFill="1" applyBorder="1" applyAlignment="1" applyProtection="1">
      <alignment vertical="center"/>
    </xf>
    <xf numFmtId="166" fontId="10" fillId="3" borderId="6" xfId="2" applyNumberFormat="1" applyFont="1" applyFill="1" applyBorder="1" applyAlignment="1" applyProtection="1">
      <alignment vertical="center"/>
    </xf>
    <xf numFmtId="166" fontId="10" fillId="3" borderId="14" xfId="2" quotePrefix="1" applyNumberFormat="1" applyFont="1" applyFill="1" applyBorder="1" applyAlignment="1" applyProtection="1">
      <alignment vertical="center"/>
    </xf>
    <xf numFmtId="166" fontId="10" fillId="3" borderId="15" xfId="2" quotePrefix="1" applyNumberFormat="1" applyFont="1" applyFill="1" applyBorder="1" applyAlignment="1" applyProtection="1">
      <alignment vertical="center"/>
    </xf>
    <xf numFmtId="4" fontId="10" fillId="3" borderId="15" xfId="2" applyNumberFormat="1" applyFont="1" applyFill="1" applyBorder="1" applyAlignment="1" applyProtection="1">
      <alignment vertical="center"/>
    </xf>
    <xf numFmtId="166" fontId="10" fillId="3" borderId="0" xfId="2" quotePrefix="1" applyNumberFormat="1" applyFont="1" applyFill="1" applyBorder="1" applyAlignment="1" applyProtection="1">
      <alignment vertical="center"/>
    </xf>
    <xf numFmtId="4" fontId="10" fillId="3" borderId="0" xfId="2" applyNumberFormat="1" applyFont="1" applyFill="1" applyBorder="1" applyAlignment="1" applyProtection="1">
      <alignment vertical="center"/>
    </xf>
    <xf numFmtId="166" fontId="15" fillId="3" borderId="0" xfId="2" applyNumberFormat="1" applyFont="1" applyFill="1" applyBorder="1" applyAlignment="1" applyProtection="1">
      <alignment horizontal="right" vertical="center"/>
    </xf>
    <xf numFmtId="3" fontId="10" fillId="3" borderId="0" xfId="2" applyNumberFormat="1" applyFont="1" applyFill="1" applyBorder="1" applyAlignment="1" applyProtection="1">
      <alignment vertical="center"/>
    </xf>
    <xf numFmtId="167" fontId="10" fillId="3" borderId="11" xfId="2" applyNumberFormat="1" applyFont="1" applyFill="1" applyBorder="1" applyAlignment="1" applyProtection="1">
      <alignment horizontal="center" vertical="center"/>
    </xf>
    <xf numFmtId="3" fontId="10" fillId="3" borderId="16" xfId="2" applyNumberFormat="1" applyFont="1" applyFill="1" applyBorder="1" applyAlignment="1" applyProtection="1">
      <alignment vertical="center"/>
    </xf>
    <xf numFmtId="3" fontId="10" fillId="3" borderId="15" xfId="2" applyNumberFormat="1" applyFont="1" applyFill="1" applyBorder="1" applyAlignment="1" applyProtection="1">
      <alignment vertical="center"/>
    </xf>
    <xf numFmtId="166" fontId="16" fillId="3" borderId="0" xfId="2" applyNumberFormat="1" applyFont="1" applyFill="1" applyBorder="1" applyAlignment="1" applyProtection="1">
      <alignment vertical="center"/>
    </xf>
    <xf numFmtId="166" fontId="12" fillId="3" borderId="10" xfId="2" applyNumberFormat="1" applyFont="1" applyFill="1" applyBorder="1" applyAlignment="1" applyProtection="1">
      <alignment horizontal="center" vertical="center"/>
    </xf>
    <xf numFmtId="166" fontId="17" fillId="3" borderId="0" xfId="2" applyNumberFormat="1" applyFont="1" applyFill="1" applyBorder="1" applyAlignment="1" applyProtection="1">
      <alignment horizontal="left" vertical="center"/>
    </xf>
    <xf numFmtId="166" fontId="17" fillId="3" borderId="0" xfId="2" applyNumberFormat="1" applyFont="1" applyFill="1" applyBorder="1" applyAlignment="1" applyProtection="1">
      <alignment vertical="center"/>
    </xf>
    <xf numFmtId="167" fontId="17" fillId="3" borderId="0" xfId="2" applyNumberFormat="1" applyFont="1" applyFill="1" applyBorder="1" applyAlignment="1" applyProtection="1">
      <alignment vertical="center"/>
    </xf>
    <xf numFmtId="167" fontId="17" fillId="3" borderId="0" xfId="2" applyNumberFormat="1" applyFont="1" applyFill="1" applyBorder="1" applyAlignment="1" applyProtection="1">
      <alignment horizontal="right" vertical="center"/>
    </xf>
    <xf numFmtId="10" fontId="17" fillId="3" borderId="0" xfId="2" applyNumberFormat="1" applyFont="1" applyFill="1" applyBorder="1" applyAlignment="1" applyProtection="1">
      <alignment vertical="center"/>
    </xf>
    <xf numFmtId="164" fontId="12" fillId="2" borderId="0" xfId="1" applyFont="1" applyFill="1" applyBorder="1" applyAlignment="1" applyProtection="1">
      <alignment horizontal="left" vertical="center"/>
    </xf>
    <xf numFmtId="164" fontId="16" fillId="2" borderId="0" xfId="1" applyFont="1" applyFill="1" applyBorder="1" applyAlignment="1" applyProtection="1">
      <alignment vertical="center"/>
    </xf>
    <xf numFmtId="164" fontId="12" fillId="2" borderId="0" xfId="1" applyFont="1" applyFill="1" applyBorder="1" applyAlignment="1" applyProtection="1">
      <alignment vertical="center"/>
    </xf>
    <xf numFmtId="166" fontId="10" fillId="2" borderId="0" xfId="2" applyNumberFormat="1" applyFont="1" applyFill="1" applyBorder="1" applyAlignment="1" applyProtection="1">
      <alignment horizontal="right" vertical="center"/>
    </xf>
    <xf numFmtId="49" fontId="15" fillId="2" borderId="0" xfId="2" applyNumberFormat="1" applyFont="1" applyFill="1" applyBorder="1" applyAlignment="1" applyProtection="1">
      <alignment vertical="center"/>
    </xf>
    <xf numFmtId="49" fontId="10" fillId="2" borderId="0" xfId="2" applyNumberFormat="1" applyFont="1" applyFill="1" applyBorder="1" applyAlignment="1" applyProtection="1">
      <alignment vertical="center"/>
    </xf>
    <xf numFmtId="49" fontId="16" fillId="2" borderId="0" xfId="1" applyNumberFormat="1" applyFont="1" applyFill="1" applyBorder="1" applyAlignment="1" applyProtection="1">
      <alignment vertical="center"/>
    </xf>
    <xf numFmtId="166" fontId="10" fillId="2" borderId="0" xfId="2" applyNumberFormat="1" applyFont="1" applyFill="1" applyBorder="1" applyAlignment="1" applyProtection="1">
      <alignment vertical="center"/>
    </xf>
    <xf numFmtId="166" fontId="12" fillId="2" borderId="6" xfId="2" applyNumberFormat="1" applyFont="1" applyFill="1" applyBorder="1" applyAlignment="1" applyProtection="1">
      <alignment horizontal="left"/>
    </xf>
    <xf numFmtId="164" fontId="16" fillId="2" borderId="0" xfId="1" applyFont="1" applyFill="1" applyBorder="1" applyAlignment="1" applyProtection="1">
      <alignment horizontal="center" vertical="center"/>
    </xf>
    <xf numFmtId="164" fontId="12" fillId="2" borderId="23" xfId="1" applyFont="1" applyFill="1" applyBorder="1" applyAlignment="1" applyProtection="1">
      <alignment wrapText="1"/>
    </xf>
    <xf numFmtId="164" fontId="12" fillId="2" borderId="24" xfId="1" applyFont="1" applyFill="1" applyBorder="1" applyAlignment="1" applyProtection="1">
      <alignment horizontal="left" wrapText="1"/>
    </xf>
    <xf numFmtId="164" fontId="12" fillId="2" borderId="25" xfId="1" applyFont="1" applyFill="1" applyBorder="1" applyAlignment="1" applyProtection="1">
      <alignment horizontal="left" wrapText="1"/>
    </xf>
    <xf numFmtId="164" fontId="12" fillId="2" borderId="26" xfId="1" applyFont="1" applyFill="1" applyBorder="1" applyAlignment="1" applyProtection="1">
      <alignment horizontal="left" wrapText="1"/>
    </xf>
    <xf numFmtId="164" fontId="12" fillId="2" borderId="27" xfId="1" applyFont="1" applyFill="1" applyBorder="1" applyAlignment="1" applyProtection="1">
      <alignment horizontal="left" wrapText="1"/>
    </xf>
    <xf numFmtId="164" fontId="12" fillId="2" borderId="0" xfId="1" applyFont="1" applyFill="1" applyBorder="1" applyAlignment="1" applyProtection="1">
      <alignment horizontal="left" wrapText="1"/>
    </xf>
    <xf numFmtId="164" fontId="16" fillId="2" borderId="0" xfId="1" applyFont="1" applyFill="1" applyBorder="1" applyAlignment="1" applyProtection="1">
      <alignment wrapText="1"/>
    </xf>
    <xf numFmtId="164" fontId="16" fillId="0" borderId="7" xfId="1" applyFont="1" applyFill="1" applyBorder="1" applyAlignment="1" applyProtection="1">
      <alignment vertical="center"/>
      <protection locked="0"/>
    </xf>
    <xf numFmtId="0" fontId="16" fillId="0" borderId="0" xfId="1" applyNumberFormat="1" applyFont="1" applyFill="1" applyBorder="1" applyAlignment="1" applyProtection="1">
      <alignment horizontal="left" vertical="center"/>
      <protection locked="0"/>
    </xf>
    <xf numFmtId="164" fontId="16" fillId="0" borderId="0" xfId="1" applyFont="1" applyFill="1" applyBorder="1" applyAlignment="1" applyProtection="1">
      <alignment vertical="center"/>
      <protection locked="0"/>
    </xf>
    <xf numFmtId="164" fontId="16" fillId="0" borderId="13" xfId="1" applyFont="1" applyFill="1" applyBorder="1" applyAlignment="1" applyProtection="1">
      <alignment vertical="center"/>
      <protection locked="0"/>
    </xf>
    <xf numFmtId="168" fontId="16" fillId="0" borderId="0" xfId="1" applyNumberFormat="1" applyFont="1" applyFill="1" applyBorder="1" applyAlignment="1" applyProtection="1">
      <alignment vertical="center"/>
      <protection locked="0"/>
    </xf>
    <xf numFmtId="168" fontId="16" fillId="2" borderId="11" xfId="1" applyNumberFormat="1" applyFont="1" applyFill="1" applyBorder="1" applyAlignment="1" applyProtection="1">
      <alignment vertical="center"/>
    </xf>
    <xf numFmtId="168" fontId="16" fillId="2" borderId="0" xfId="1" applyNumberFormat="1" applyFont="1" applyFill="1" applyBorder="1" applyAlignment="1" applyProtection="1">
      <alignment vertical="center"/>
    </xf>
    <xf numFmtId="168" fontId="16" fillId="2" borderId="29" xfId="1" applyNumberFormat="1" applyFont="1" applyFill="1" applyBorder="1" applyAlignment="1" applyProtection="1">
      <alignment vertical="center"/>
    </xf>
    <xf numFmtId="164" fontId="16" fillId="2" borderId="30" xfId="1" applyFont="1" applyFill="1" applyBorder="1" applyAlignment="1" applyProtection="1">
      <alignment vertical="center"/>
    </xf>
    <xf numFmtId="164" fontId="16" fillId="2" borderId="31" xfId="1" applyFont="1" applyFill="1" applyBorder="1" applyAlignment="1" applyProtection="1">
      <alignment vertical="center"/>
    </xf>
    <xf numFmtId="164" fontId="12" fillId="2" borderId="32" xfId="1" applyFont="1" applyFill="1" applyBorder="1" applyAlignment="1" applyProtection="1">
      <alignment horizontal="right" vertical="center"/>
    </xf>
    <xf numFmtId="168" fontId="16" fillId="2" borderId="30" xfId="1" applyNumberFormat="1" applyFont="1" applyFill="1" applyBorder="1" applyAlignment="1" applyProtection="1">
      <alignment vertical="center"/>
    </xf>
    <xf numFmtId="168" fontId="16" fillId="2" borderId="31" xfId="1" applyNumberFormat="1" applyFont="1" applyFill="1" applyBorder="1" applyAlignment="1" applyProtection="1">
      <alignment vertical="center"/>
    </xf>
    <xf numFmtId="168" fontId="12" fillId="2" borderId="33" xfId="1" applyNumberFormat="1" applyFont="1" applyFill="1" applyBorder="1" applyAlignment="1" applyProtection="1">
      <alignment vertical="center"/>
    </xf>
    <xf numFmtId="168" fontId="12" fillId="2" borderId="31" xfId="1" applyNumberFormat="1" applyFont="1" applyFill="1" applyBorder="1" applyAlignment="1" applyProtection="1">
      <alignment vertical="center"/>
    </xf>
    <xf numFmtId="168" fontId="12" fillId="2" borderId="34" xfId="1" applyNumberFormat="1" applyFont="1" applyFill="1" applyBorder="1" applyAlignment="1" applyProtection="1">
      <alignment vertical="center"/>
    </xf>
    <xf numFmtId="168" fontId="12" fillId="2" borderId="0" xfId="1" applyNumberFormat="1" applyFont="1" applyFill="1" applyBorder="1" applyAlignment="1" applyProtection="1">
      <alignment vertical="center"/>
    </xf>
    <xf numFmtId="164" fontId="12" fillId="2" borderId="0" xfId="1" applyFont="1" applyFill="1" applyBorder="1" applyAlignment="1" applyProtection="1">
      <alignment horizontal="left"/>
    </xf>
    <xf numFmtId="164" fontId="16" fillId="2" borderId="0" xfId="1" applyFont="1" applyFill="1" applyBorder="1" applyAlignment="1" applyProtection="1"/>
    <xf numFmtId="166" fontId="10" fillId="2" borderId="0" xfId="2" applyNumberFormat="1" applyFont="1" applyFill="1" applyBorder="1" applyAlignment="1" applyProtection="1">
      <alignment horizontal="right"/>
    </xf>
    <xf numFmtId="49" fontId="15" fillId="2" borderId="0" xfId="2" applyNumberFormat="1" applyFont="1" applyFill="1" applyBorder="1" applyAlignment="1" applyProtection="1">
      <alignment horizontal="left"/>
    </xf>
    <xf numFmtId="49" fontId="10" fillId="2" borderId="0" xfId="2" applyNumberFormat="1" applyFont="1" applyFill="1" applyBorder="1" applyAlignment="1" applyProtection="1"/>
    <xf numFmtId="49" fontId="16" fillId="2" borderId="0" xfId="1" applyNumberFormat="1" applyFont="1" applyFill="1" applyBorder="1" applyAlignment="1" applyProtection="1"/>
    <xf numFmtId="164" fontId="16" fillId="2" borderId="0" xfId="1" applyFont="1" applyFill="1" applyBorder="1" applyAlignment="1" applyProtection="1">
      <alignment horizontal="right"/>
    </xf>
    <xf numFmtId="169" fontId="16" fillId="2" borderId="0" xfId="3" applyNumberFormat="1" applyFont="1" applyFill="1" applyBorder="1" applyAlignment="1" applyProtection="1"/>
    <xf numFmtId="164" fontId="16" fillId="2" borderId="5" xfId="1" applyFont="1" applyFill="1" applyBorder="1" applyAlignment="1" applyProtection="1">
      <alignment horizontal="left"/>
    </xf>
    <xf numFmtId="164" fontId="16" fillId="2" borderId="6" xfId="1" applyFont="1" applyFill="1" applyBorder="1" applyAlignment="1" applyProtection="1">
      <alignment horizontal="left"/>
    </xf>
    <xf numFmtId="164" fontId="12" fillId="2" borderId="19" xfId="1" applyFont="1" applyFill="1" applyBorder="1" applyAlignment="1" applyProtection="1">
      <alignment horizontal="left"/>
    </xf>
    <xf numFmtId="164" fontId="16" fillId="2" borderId="20" xfId="1" applyFont="1" applyFill="1" applyBorder="1" applyAlignment="1" applyProtection="1">
      <alignment horizontal="left"/>
    </xf>
    <xf numFmtId="164" fontId="16" fillId="2" borderId="21" xfId="1" applyFont="1" applyFill="1" applyBorder="1" applyAlignment="1" applyProtection="1">
      <alignment horizontal="left"/>
    </xf>
    <xf numFmtId="164" fontId="16" fillId="2" borderId="0" xfId="1" applyFont="1" applyFill="1" applyBorder="1" applyAlignment="1" applyProtection="1">
      <alignment horizontal="left"/>
    </xf>
    <xf numFmtId="164" fontId="12" fillId="2" borderId="35" xfId="1" applyFont="1" applyFill="1" applyBorder="1" applyAlignment="1" applyProtection="1">
      <alignment wrapText="1"/>
    </xf>
    <xf numFmtId="164" fontId="12" fillId="2" borderId="36" xfId="1" applyFont="1" applyFill="1" applyBorder="1" applyAlignment="1" applyProtection="1">
      <alignment horizontal="left" wrapText="1"/>
    </xf>
    <xf numFmtId="164" fontId="16" fillId="2" borderId="13" xfId="1" applyFont="1" applyFill="1" applyBorder="1" applyAlignment="1" applyProtection="1">
      <alignment wrapText="1"/>
    </xf>
    <xf numFmtId="164" fontId="16" fillId="2" borderId="7" xfId="1" applyFont="1" applyFill="1" applyBorder="1" applyAlignment="1" applyProtection="1">
      <alignment vertical="center"/>
    </xf>
    <xf numFmtId="170" fontId="16" fillId="0" borderId="0" xfId="1" applyNumberFormat="1" applyFont="1" applyFill="1" applyBorder="1" applyAlignment="1" applyProtection="1">
      <alignment vertical="center"/>
      <protection locked="0"/>
    </xf>
    <xf numFmtId="170" fontId="16" fillId="0" borderId="12" xfId="1" applyNumberFormat="1" applyFont="1" applyFill="1" applyBorder="1" applyAlignment="1" applyProtection="1">
      <alignment vertical="center"/>
      <protection locked="0"/>
    </xf>
    <xf numFmtId="170" fontId="16" fillId="0" borderId="13" xfId="1" applyNumberFormat="1" applyFont="1" applyFill="1" applyBorder="1" applyAlignment="1" applyProtection="1">
      <alignment vertical="center"/>
      <protection locked="0"/>
    </xf>
    <xf numFmtId="164" fontId="16" fillId="2" borderId="14" xfId="1" applyFont="1" applyFill="1" applyBorder="1" applyAlignment="1" applyProtection="1">
      <alignment vertical="center"/>
    </xf>
    <xf numFmtId="164" fontId="16" fillId="2" borderId="15" xfId="1" applyFont="1" applyFill="1" applyBorder="1" applyAlignment="1" applyProtection="1">
      <alignment vertical="center"/>
    </xf>
    <xf numFmtId="164" fontId="12" fillId="2" borderId="18" xfId="1" applyFont="1" applyFill="1" applyBorder="1" applyAlignment="1" applyProtection="1">
      <alignment horizontal="right" vertical="center"/>
    </xf>
    <xf numFmtId="168" fontId="16" fillId="2" borderId="37" xfId="1" applyNumberFormat="1" applyFont="1" applyFill="1" applyBorder="1" applyAlignment="1" applyProtection="1">
      <alignment vertical="center"/>
    </xf>
    <xf numFmtId="168" fontId="12" fillId="2" borderId="38" xfId="1" applyNumberFormat="1" applyFont="1" applyFill="1" applyBorder="1" applyAlignment="1" applyProtection="1">
      <alignment vertical="center"/>
    </xf>
    <xf numFmtId="169" fontId="16" fillId="2" borderId="30" xfId="3" applyNumberFormat="1" applyFont="1" applyFill="1" applyBorder="1" applyAlignment="1" applyProtection="1">
      <alignment vertical="center"/>
    </xf>
    <xf numFmtId="166" fontId="20" fillId="3" borderId="0" xfId="2" applyNumberFormat="1" applyFont="1" applyFill="1" applyBorder="1" applyAlignment="1" applyProtection="1">
      <alignment horizontal="left" vertical="center"/>
    </xf>
    <xf numFmtId="164" fontId="16" fillId="3" borderId="0" xfId="1" applyFont="1" applyFill="1" applyAlignment="1" applyProtection="1">
      <alignment vertical="center"/>
    </xf>
    <xf numFmtId="164" fontId="9" fillId="3" borderId="0" xfId="1" applyFont="1" applyFill="1" applyAlignment="1" applyProtection="1">
      <alignment vertical="center"/>
    </xf>
    <xf numFmtId="164" fontId="21" fillId="3" borderId="0" xfId="1" applyFont="1" applyFill="1" applyAlignment="1" applyProtection="1">
      <alignment vertical="center"/>
    </xf>
    <xf numFmtId="164" fontId="12" fillId="3" borderId="0" xfId="1" applyFont="1" applyFill="1" applyAlignment="1" applyProtection="1">
      <alignment vertical="center"/>
    </xf>
    <xf numFmtId="166" fontId="22" fillId="3" borderId="0" xfId="2" applyNumberFormat="1" applyFont="1" applyFill="1" applyBorder="1" applyAlignment="1" applyProtection="1">
      <alignment vertical="center"/>
    </xf>
    <xf numFmtId="166" fontId="23" fillId="3" borderId="0" xfId="2" applyNumberFormat="1" applyFont="1" applyFill="1" applyBorder="1" applyAlignment="1" applyProtection="1">
      <alignment vertical="center"/>
    </xf>
    <xf numFmtId="164" fontId="12" fillId="3" borderId="4" xfId="1" applyFont="1" applyFill="1" applyBorder="1" applyAlignment="1" applyProtection="1">
      <alignment vertical="center"/>
    </xf>
    <xf numFmtId="164" fontId="21" fillId="3" borderId="5" xfId="1" applyFont="1" applyFill="1" applyBorder="1" applyAlignment="1" applyProtection="1">
      <alignment vertical="center"/>
    </xf>
    <xf numFmtId="164" fontId="9" fillId="3" borderId="5" xfId="1" applyFont="1" applyFill="1" applyBorder="1" applyAlignment="1" applyProtection="1">
      <alignment vertical="center"/>
    </xf>
    <xf numFmtId="164" fontId="16" fillId="3" borderId="5" xfId="1" applyFont="1" applyFill="1" applyBorder="1" applyAlignment="1" applyProtection="1">
      <alignment vertical="center"/>
    </xf>
    <xf numFmtId="164" fontId="9" fillId="3" borderId="6" xfId="1" applyFont="1" applyFill="1" applyBorder="1" applyAlignment="1" applyProtection="1">
      <alignment vertical="center"/>
    </xf>
    <xf numFmtId="166" fontId="24" fillId="3" borderId="7" xfId="2" applyNumberFormat="1" applyFont="1" applyFill="1" applyBorder="1" applyAlignment="1" applyProtection="1">
      <alignment vertical="center" wrapText="1"/>
    </xf>
    <xf numFmtId="166" fontId="24" fillId="3" borderId="0" xfId="2" applyNumberFormat="1" applyFont="1" applyFill="1" applyBorder="1" applyAlignment="1" applyProtection="1">
      <alignment vertical="center" wrapText="1"/>
    </xf>
    <xf numFmtId="166" fontId="24" fillId="3" borderId="13" xfId="2" applyNumberFormat="1" applyFont="1" applyFill="1" applyBorder="1" applyAlignment="1" applyProtection="1">
      <alignment horizontal="left" vertical="center" wrapText="1"/>
    </xf>
    <xf numFmtId="164" fontId="21" fillId="3" borderId="0" xfId="1" applyFont="1" applyFill="1" applyBorder="1" applyAlignment="1" applyProtection="1">
      <alignment vertical="center" wrapText="1"/>
    </xf>
    <xf numFmtId="49" fontId="9" fillId="0" borderId="7" xfId="1" applyNumberFormat="1" applyFont="1" applyFill="1" applyBorder="1" applyAlignment="1" applyProtection="1">
      <alignment vertical="center"/>
      <protection locked="0"/>
    </xf>
    <xf numFmtId="49" fontId="16" fillId="3" borderId="0" xfId="1" applyNumberFormat="1" applyFont="1" applyFill="1" applyBorder="1" applyAlignment="1" applyProtection="1">
      <alignment vertical="center"/>
    </xf>
    <xf numFmtId="49" fontId="9" fillId="0" borderId="0" xfId="1" applyNumberFormat="1" applyFont="1" applyFill="1" applyBorder="1" applyAlignment="1" applyProtection="1">
      <alignment vertical="center"/>
      <protection locked="0"/>
    </xf>
    <xf numFmtId="49" fontId="9" fillId="3" borderId="0" xfId="1" applyNumberFormat="1" applyFont="1" applyFill="1" applyBorder="1" applyAlignment="1" applyProtection="1">
      <alignment vertical="center"/>
    </xf>
    <xf numFmtId="171" fontId="9" fillId="0" borderId="0" xfId="1" applyNumberFormat="1" applyFont="1" applyFill="1" applyBorder="1" applyAlignment="1" applyProtection="1">
      <alignment vertical="center"/>
      <protection locked="0"/>
    </xf>
    <xf numFmtId="171" fontId="9" fillId="3" borderId="0" xfId="1" applyNumberFormat="1" applyFont="1" applyFill="1" applyBorder="1" applyAlignment="1" applyProtection="1">
      <alignment vertical="center"/>
    </xf>
    <xf numFmtId="3" fontId="25" fillId="0" borderId="0" xfId="2" applyNumberFormat="1" applyFont="1" applyFill="1" applyBorder="1" applyAlignment="1" applyProtection="1">
      <alignment vertical="center"/>
      <protection locked="0"/>
    </xf>
    <xf numFmtId="3" fontId="25" fillId="3" borderId="0" xfId="2" applyNumberFormat="1" applyFont="1" applyFill="1" applyBorder="1" applyAlignment="1" applyProtection="1">
      <alignment vertical="center"/>
    </xf>
    <xf numFmtId="9" fontId="25" fillId="0" borderId="0" xfId="2" applyNumberFormat="1" applyFont="1" applyFill="1" applyBorder="1" applyAlignment="1" applyProtection="1">
      <alignment vertical="center"/>
      <protection locked="0"/>
    </xf>
    <xf numFmtId="9" fontId="25" fillId="3" borderId="0" xfId="2" applyNumberFormat="1" applyFont="1" applyFill="1" applyBorder="1" applyAlignment="1" applyProtection="1">
      <alignment vertical="center"/>
    </xf>
    <xf numFmtId="1" fontId="25" fillId="0" borderId="13" xfId="2" applyNumberFormat="1" applyFont="1" applyFill="1" applyBorder="1" applyAlignment="1" applyProtection="1">
      <alignment vertical="center"/>
      <protection locked="0"/>
    </xf>
    <xf numFmtId="164" fontId="16" fillId="3" borderId="0" xfId="1" applyFont="1" applyFill="1" applyBorder="1" applyAlignment="1" applyProtection="1">
      <alignment vertical="center"/>
    </xf>
    <xf numFmtId="164" fontId="9" fillId="3" borderId="7" xfId="1" applyFont="1" applyFill="1" applyBorder="1" applyAlignment="1" applyProtection="1">
      <alignment vertical="center"/>
    </xf>
    <xf numFmtId="164" fontId="9" fillId="3" borderId="0" xfId="1" applyFont="1" applyFill="1" applyBorder="1" applyAlignment="1" applyProtection="1">
      <alignment vertical="center"/>
    </xf>
    <xf numFmtId="168" fontId="25" fillId="3" borderId="0" xfId="2" applyNumberFormat="1" applyFont="1" applyFill="1" applyBorder="1" applyAlignment="1" applyProtection="1">
      <alignment vertical="center"/>
    </xf>
    <xf numFmtId="166" fontId="25" fillId="3" borderId="13" xfId="2" applyNumberFormat="1" applyFont="1" applyFill="1" applyBorder="1" applyAlignment="1" applyProtection="1">
      <alignment vertical="center"/>
    </xf>
    <xf numFmtId="164" fontId="9" fillId="3" borderId="14" xfId="1" applyFont="1" applyFill="1" applyBorder="1" applyAlignment="1" applyProtection="1">
      <alignment vertical="center"/>
    </xf>
    <xf numFmtId="164" fontId="16" fillId="3" borderId="15" xfId="1" applyFont="1" applyFill="1" applyBorder="1" applyAlignment="1" applyProtection="1">
      <alignment vertical="center"/>
    </xf>
    <xf numFmtId="164" fontId="9" fillId="3" borderId="15" xfId="1" applyFont="1" applyFill="1" applyBorder="1" applyAlignment="1" applyProtection="1">
      <alignment vertical="center"/>
    </xf>
    <xf numFmtId="166" fontId="25" fillId="3" borderId="15" xfId="2" applyNumberFormat="1" applyFont="1" applyFill="1" applyBorder="1" applyAlignment="1" applyProtection="1">
      <alignment vertical="center"/>
    </xf>
    <xf numFmtId="3" fontId="25" fillId="3" borderId="39" xfId="2" applyNumberFormat="1" applyFont="1" applyFill="1" applyBorder="1" applyAlignment="1" applyProtection="1">
      <alignment vertical="center"/>
    </xf>
    <xf numFmtId="166" fontId="25" fillId="3" borderId="0" xfId="2" applyNumberFormat="1" applyFont="1" applyFill="1" applyBorder="1" applyAlignment="1" applyProtection="1">
      <alignment vertical="center"/>
    </xf>
    <xf numFmtId="166" fontId="25" fillId="3" borderId="5" xfId="2" applyNumberFormat="1" applyFont="1" applyFill="1" applyBorder="1" applyAlignment="1" applyProtection="1">
      <alignment vertical="center"/>
    </xf>
    <xf numFmtId="166" fontId="25" fillId="3" borderId="6" xfId="2" applyNumberFormat="1" applyFont="1" applyFill="1" applyBorder="1" applyAlignment="1" applyProtection="1">
      <alignment vertical="center"/>
    </xf>
    <xf numFmtId="172" fontId="16" fillId="2" borderId="31" xfId="1" applyNumberFormat="1" applyFont="1" applyFill="1" applyBorder="1" applyAlignment="1" applyProtection="1">
      <alignment vertical="center"/>
    </xf>
    <xf numFmtId="172" fontId="16" fillId="2" borderId="32" xfId="1" applyNumberFormat="1" applyFont="1" applyFill="1" applyBorder="1" applyAlignment="1" applyProtection="1">
      <alignment vertical="center"/>
    </xf>
    <xf numFmtId="164" fontId="12" fillId="2" borderId="9" xfId="1" applyFont="1" applyFill="1" applyBorder="1" applyAlignment="1" applyProtection="1">
      <alignment horizontal="left" wrapText="1"/>
    </xf>
    <xf numFmtId="170" fontId="16" fillId="0" borderId="40" xfId="1" applyNumberFormat="1" applyFont="1" applyFill="1" applyBorder="1" applyAlignment="1" applyProtection="1">
      <alignment vertical="center"/>
      <protection locked="0"/>
    </xf>
    <xf numFmtId="166" fontId="10" fillId="3" borderId="1" xfId="2" applyNumberFormat="1" applyFont="1" applyFill="1" applyBorder="1" applyAlignment="1" applyProtection="1">
      <alignment vertical="center"/>
    </xf>
    <xf numFmtId="166" fontId="15" fillId="0" borderId="7" xfId="2" applyNumberFormat="1" applyFont="1" applyFill="1" applyBorder="1" applyAlignment="1" applyProtection="1">
      <alignment vertical="center"/>
      <protection locked="0"/>
    </xf>
    <xf numFmtId="166" fontId="10" fillId="3" borderId="4" xfId="2" applyNumberFormat="1" applyFont="1" applyFill="1" applyBorder="1" applyAlignment="1" applyProtection="1">
      <alignment vertical="center"/>
    </xf>
    <xf numFmtId="164" fontId="27" fillId="2" borderId="0" xfId="1" applyFont="1" applyFill="1" applyBorder="1" applyAlignment="1" applyProtection="1"/>
    <xf numFmtId="164" fontId="4" fillId="2" borderId="0" xfId="1" applyFont="1" applyFill="1" applyAlignment="1">
      <alignment horizontal="left" vertical="top" wrapText="1" readingOrder="1"/>
    </xf>
    <xf numFmtId="164" fontId="3" fillId="2" borderId="0" xfId="1" applyFont="1" applyFill="1" applyAlignment="1">
      <alignment vertical="top"/>
    </xf>
    <xf numFmtId="164" fontId="2" fillId="2" borderId="0" xfId="1" applyFont="1" applyFill="1" applyAlignment="1">
      <alignment horizontal="left" vertical="top" wrapText="1" readingOrder="1"/>
    </xf>
    <xf numFmtId="164" fontId="6" fillId="2" borderId="0" xfId="1" applyFont="1" applyFill="1" applyAlignment="1">
      <alignment horizontal="left" vertical="top" wrapText="1" readingOrder="1"/>
    </xf>
    <xf numFmtId="164" fontId="5" fillId="2" borderId="0" xfId="1" applyFont="1" applyFill="1" applyAlignment="1">
      <alignment vertical="top" wrapText="1" readingOrder="1"/>
    </xf>
    <xf numFmtId="164" fontId="4" fillId="2" borderId="0" xfId="1" applyFont="1" applyFill="1" applyAlignment="1">
      <alignment vertical="top" wrapText="1" readingOrder="1"/>
    </xf>
    <xf numFmtId="164" fontId="5" fillId="2" borderId="0" xfId="1" applyFont="1" applyFill="1" applyAlignment="1">
      <alignment horizontal="left" vertical="top" wrapText="1" readingOrder="1"/>
    </xf>
    <xf numFmtId="164" fontId="28" fillId="2" borderId="0" xfId="1" applyFont="1" applyFill="1" applyAlignment="1">
      <alignment vertical="top"/>
    </xf>
    <xf numFmtId="164" fontId="29" fillId="2" borderId="0" xfId="1" applyFont="1" applyFill="1" applyAlignment="1">
      <alignment horizontal="left" vertical="top" wrapText="1" readingOrder="1"/>
    </xf>
    <xf numFmtId="166" fontId="10" fillId="0" borderId="1" xfId="2" applyNumberFormat="1" applyFont="1" applyFill="1" applyBorder="1" applyAlignment="1" applyProtection="1">
      <alignment horizontal="left" vertical="center"/>
      <protection locked="0"/>
    </xf>
    <xf numFmtId="166" fontId="10" fillId="0" borderId="2" xfId="2" applyNumberFormat="1" applyFont="1" applyFill="1" applyBorder="1" applyAlignment="1" applyProtection="1">
      <alignment horizontal="left" vertical="center"/>
      <protection locked="0"/>
    </xf>
    <xf numFmtId="166" fontId="10" fillId="0" borderId="3" xfId="2" applyNumberFormat="1" applyFont="1" applyFill="1" applyBorder="1" applyAlignment="1" applyProtection="1">
      <alignment horizontal="left" vertical="center"/>
      <protection locked="0"/>
    </xf>
    <xf numFmtId="49" fontId="10" fillId="0" borderId="1" xfId="2" applyNumberFormat="1" applyFont="1" applyFill="1" applyBorder="1" applyAlignment="1" applyProtection="1">
      <alignment horizontal="left" vertical="center"/>
      <protection locked="0"/>
    </xf>
    <xf numFmtId="49" fontId="10" fillId="0" borderId="2" xfId="2" applyNumberFormat="1" applyFont="1" applyFill="1" applyBorder="1" applyAlignment="1" applyProtection="1">
      <alignment horizontal="left" vertical="center"/>
      <protection locked="0"/>
    </xf>
    <xf numFmtId="49" fontId="10" fillId="0" borderId="3" xfId="2" applyNumberFormat="1" applyFont="1" applyFill="1" applyBorder="1" applyAlignment="1" applyProtection="1">
      <alignment horizontal="left" vertical="center"/>
      <protection locked="0"/>
    </xf>
    <xf numFmtId="166" fontId="10" fillId="3" borderId="1" xfId="2" applyNumberFormat="1" applyFont="1" applyFill="1" applyBorder="1" applyAlignment="1" applyProtection="1">
      <alignment vertical="center"/>
    </xf>
    <xf numFmtId="164" fontId="11" fillId="3" borderId="2" xfId="1" applyFont="1" applyFill="1" applyBorder="1" applyAlignment="1" applyProtection="1">
      <alignment vertical="center"/>
    </xf>
    <xf numFmtId="167" fontId="12" fillId="0" borderId="1" xfId="2" applyNumberFormat="1" applyFont="1" applyFill="1" applyBorder="1" applyAlignment="1" applyProtection="1">
      <alignment horizontal="left" vertical="center"/>
      <protection locked="0"/>
    </xf>
    <xf numFmtId="167" fontId="12" fillId="0" borderId="2" xfId="2" applyNumberFormat="1" applyFont="1" applyFill="1" applyBorder="1" applyAlignment="1" applyProtection="1">
      <alignment horizontal="left" vertical="center"/>
      <protection locked="0"/>
    </xf>
    <xf numFmtId="167" fontId="12" fillId="0" borderId="3" xfId="2" applyNumberFormat="1" applyFont="1" applyFill="1" applyBorder="1" applyAlignment="1" applyProtection="1">
      <alignment horizontal="left" vertical="center"/>
      <protection locked="0"/>
    </xf>
    <xf numFmtId="166" fontId="10" fillId="3" borderId="1" xfId="2" applyNumberFormat="1" applyFont="1" applyFill="1" applyBorder="1" applyAlignment="1" applyProtection="1">
      <alignment vertical="center" wrapText="1"/>
    </xf>
    <xf numFmtId="164" fontId="14" fillId="3" borderId="2" xfId="1" applyFont="1" applyFill="1" applyBorder="1" applyAlignment="1" applyProtection="1">
      <alignment vertical="center"/>
    </xf>
    <xf numFmtId="49" fontId="10" fillId="0" borderId="1" xfId="2" applyNumberFormat="1" applyFont="1" applyFill="1" applyBorder="1" applyAlignment="1" applyProtection="1">
      <alignment horizontal="left" vertical="center" wrapText="1"/>
      <protection locked="0"/>
    </xf>
    <xf numFmtId="49" fontId="10" fillId="0" borderId="2" xfId="2" applyNumberFormat="1" applyFont="1" applyFill="1" applyBorder="1" applyAlignment="1" applyProtection="1">
      <alignment horizontal="left" vertical="center" wrapText="1"/>
      <protection locked="0"/>
    </xf>
    <xf numFmtId="49" fontId="10" fillId="0" borderId="3" xfId="2" applyNumberFormat="1" applyFont="1" applyFill="1" applyBorder="1" applyAlignment="1" applyProtection="1">
      <alignment horizontal="left" vertical="center" wrapText="1"/>
      <protection locked="0"/>
    </xf>
    <xf numFmtId="166" fontId="15" fillId="0" borderId="7" xfId="2" applyNumberFormat="1" applyFont="1" applyFill="1" applyBorder="1" applyAlignment="1" applyProtection="1">
      <alignment vertical="center"/>
      <protection locked="0"/>
    </xf>
    <xf numFmtId="164" fontId="11" fillId="0" borderId="0" xfId="1" applyFont="1" applyFill="1" applyBorder="1" applyAlignment="1" applyProtection="1">
      <alignment vertical="center"/>
      <protection locked="0"/>
    </xf>
    <xf numFmtId="168" fontId="15" fillId="0" borderId="11" xfId="2" applyNumberFormat="1" applyFont="1" applyFill="1" applyBorder="1" applyAlignment="1" applyProtection="1">
      <alignment horizontal="right" vertical="center"/>
      <protection locked="0"/>
    </xf>
    <xf numFmtId="168" fontId="15" fillId="0" borderId="12" xfId="2" applyNumberFormat="1" applyFont="1" applyFill="1" applyBorder="1" applyAlignment="1" applyProtection="1">
      <alignment horizontal="right" vertical="center"/>
      <protection locked="0"/>
    </xf>
    <xf numFmtId="168" fontId="15" fillId="0" borderId="13" xfId="2" applyNumberFormat="1" applyFont="1" applyFill="1" applyBorder="1" applyAlignment="1" applyProtection="1">
      <alignment horizontal="right" vertical="center"/>
      <protection locked="0"/>
    </xf>
    <xf numFmtId="166" fontId="10" fillId="3" borderId="4" xfId="2" applyNumberFormat="1" applyFont="1" applyFill="1" applyBorder="1" applyAlignment="1" applyProtection="1">
      <alignment vertical="center"/>
    </xf>
    <xf numFmtId="164" fontId="11" fillId="3" borderId="5" xfId="1" applyFont="1" applyFill="1" applyBorder="1" applyAlignment="1" applyProtection="1">
      <alignment vertical="center"/>
    </xf>
    <xf numFmtId="166" fontId="15" fillId="0" borderId="7" xfId="2" applyNumberFormat="1" applyFont="1" applyFill="1" applyBorder="1" applyAlignment="1" applyProtection="1">
      <alignment horizontal="left" vertical="center"/>
      <protection locked="0"/>
    </xf>
    <xf numFmtId="166" fontId="15" fillId="0" borderId="0" xfId="2" applyNumberFormat="1" applyFont="1" applyFill="1" applyBorder="1" applyAlignment="1" applyProtection="1">
      <alignment horizontal="left" vertical="center"/>
      <protection locked="0"/>
    </xf>
    <xf numFmtId="166" fontId="10" fillId="3" borderId="1" xfId="2" applyNumberFormat="1" applyFont="1" applyFill="1" applyBorder="1" applyAlignment="1" applyProtection="1">
      <alignment horizontal="left" vertical="center"/>
    </xf>
    <xf numFmtId="166" fontId="10" fillId="3" borderId="2" xfId="2" applyNumberFormat="1" applyFont="1" applyFill="1" applyBorder="1" applyAlignment="1" applyProtection="1">
      <alignment horizontal="left" vertical="center"/>
    </xf>
    <xf numFmtId="166" fontId="10" fillId="3" borderId="3" xfId="2" applyNumberFormat="1" applyFont="1" applyFill="1" applyBorder="1" applyAlignment="1" applyProtection="1">
      <alignment horizontal="left" vertical="center"/>
    </xf>
    <xf numFmtId="164" fontId="11" fillId="0" borderId="7" xfId="1" applyFont="1" applyFill="1" applyBorder="1" applyAlignment="1" applyProtection="1">
      <alignment vertical="center"/>
      <protection locked="0"/>
    </xf>
    <xf numFmtId="166" fontId="10" fillId="3" borderId="2" xfId="2" applyNumberFormat="1" applyFont="1" applyFill="1" applyBorder="1" applyAlignment="1" applyProtection="1">
      <alignment vertical="center"/>
    </xf>
    <xf numFmtId="166" fontId="10" fillId="3" borderId="3" xfId="2" applyNumberFormat="1" applyFont="1" applyFill="1" applyBorder="1" applyAlignment="1" applyProtection="1">
      <alignment vertical="center"/>
    </xf>
    <xf numFmtId="164" fontId="12" fillId="2" borderId="19" xfId="1" applyFont="1" applyFill="1" applyBorder="1" applyAlignment="1" applyProtection="1">
      <alignment horizontal="left"/>
    </xf>
    <xf numFmtId="164" fontId="12" fillId="2" borderId="20" xfId="1" applyFont="1" applyFill="1" applyBorder="1" applyAlignment="1" applyProtection="1">
      <alignment horizontal="left"/>
    </xf>
    <xf numFmtId="164" fontId="12" fillId="2" borderId="21" xfId="1" applyFont="1" applyFill="1" applyBorder="1" applyAlignment="1" applyProtection="1">
      <alignment horizontal="left"/>
    </xf>
    <xf numFmtId="166" fontId="12" fillId="2" borderId="19" xfId="2" applyNumberFormat="1" applyFont="1" applyFill="1" applyBorder="1" applyAlignment="1" applyProtection="1">
      <alignment horizontal="left"/>
    </xf>
    <xf numFmtId="166" fontId="12" fillId="2" borderId="20" xfId="2" applyNumberFormat="1" applyFont="1" applyFill="1" applyBorder="1" applyAlignment="1" applyProtection="1">
      <alignment horizontal="left"/>
    </xf>
    <xf numFmtId="166" fontId="12" fillId="2" borderId="21" xfId="2" applyNumberFormat="1" applyFont="1" applyFill="1" applyBorder="1" applyAlignment="1" applyProtection="1">
      <alignment horizontal="left"/>
    </xf>
    <xf numFmtId="164" fontId="12" fillId="2" borderId="22" xfId="1" applyFont="1" applyFill="1" applyBorder="1" applyAlignment="1" applyProtection="1">
      <alignment horizontal="left" wrapText="1"/>
    </xf>
    <xf numFmtId="164" fontId="12" fillId="2" borderId="28" xfId="1" applyFont="1" applyFill="1" applyBorder="1" applyAlignment="1" applyProtection="1">
      <alignment horizontal="left" wrapText="1"/>
    </xf>
    <xf numFmtId="164" fontId="12" fillId="2" borderId="4" xfId="1" applyFont="1" applyFill="1" applyBorder="1" applyAlignment="1" applyProtection="1">
      <alignment horizontal="left"/>
    </xf>
    <xf numFmtId="164" fontId="12" fillId="2" borderId="5" xfId="1" applyFont="1" applyFill="1" applyBorder="1" applyAlignment="1" applyProtection="1">
      <alignment horizontal="left"/>
    </xf>
    <xf numFmtId="164" fontId="12" fillId="2" borderId="6" xfId="1" applyFont="1" applyFill="1" applyBorder="1" applyAlignment="1" applyProtection="1">
      <alignment horizontal="left"/>
    </xf>
    <xf numFmtId="166" fontId="12" fillId="2" borderId="4" xfId="2" applyNumberFormat="1" applyFont="1" applyFill="1" applyBorder="1" applyAlignment="1" applyProtection="1">
      <alignment horizontal="left"/>
    </xf>
    <xf numFmtId="164" fontId="16" fillId="2" borderId="5" xfId="1" applyFont="1" applyFill="1" applyBorder="1" applyAlignment="1" applyProtection="1">
      <alignment horizontal="left"/>
    </xf>
    <xf numFmtId="164" fontId="11" fillId="3" borderId="2" xfId="1" applyFont="1" applyFill="1" applyBorder="1" applyAlignment="1" applyProtection="1">
      <alignment horizontal="left" vertical="center"/>
    </xf>
    <xf numFmtId="164" fontId="11" fillId="3" borderId="3" xfId="1" applyFont="1" applyFill="1" applyBorder="1" applyAlignment="1" applyProtection="1">
      <alignment horizontal="left" vertical="center"/>
    </xf>
    <xf numFmtId="168" fontId="16" fillId="2" borderId="14" xfId="1" applyNumberFormat="1" applyFont="1" applyFill="1" applyBorder="1" applyAlignment="1" applyProtection="1">
      <alignment vertical="center"/>
    </xf>
    <xf numFmtId="164" fontId="12" fillId="2" borderId="41" xfId="1" applyFont="1" applyFill="1" applyBorder="1" applyAlignment="1" applyProtection="1">
      <alignment horizontal="left" wrapText="1"/>
    </xf>
    <xf numFmtId="168" fontId="16" fillId="2" borderId="42" xfId="1" applyNumberFormat="1" applyFont="1" applyFill="1" applyBorder="1" applyAlignment="1" applyProtection="1">
      <alignment vertical="center"/>
    </xf>
    <xf numFmtId="168" fontId="16" fillId="2" borderId="43" xfId="1" applyNumberFormat="1" applyFont="1" applyFill="1" applyBorder="1" applyAlignment="1" applyProtection="1">
      <alignment vertical="center"/>
    </xf>
    <xf numFmtId="164" fontId="12" fillId="2" borderId="8" xfId="1" applyFont="1" applyFill="1" applyBorder="1" applyAlignment="1" applyProtection="1">
      <alignment horizontal="left" wrapText="1"/>
    </xf>
    <xf numFmtId="168" fontId="16" fillId="2" borderId="44" xfId="1" applyNumberFormat="1" applyFont="1" applyFill="1" applyBorder="1" applyAlignment="1" applyProtection="1">
      <alignment vertical="center"/>
    </xf>
    <xf numFmtId="168" fontId="16" fillId="2" borderId="15" xfId="1" applyNumberFormat="1" applyFont="1" applyFill="1" applyBorder="1" applyAlignment="1" applyProtection="1">
      <alignment vertical="center"/>
    </xf>
    <xf numFmtId="169" fontId="16" fillId="2" borderId="0" xfId="3" applyNumberFormat="1" applyFont="1" applyFill="1" applyBorder="1" applyAlignment="1" applyProtection="1">
      <alignment vertical="center"/>
    </xf>
  </cellXfs>
  <cellStyles count="4">
    <cellStyle name="Komma 2" xfId="2" xr:uid="{00000000-0005-0000-0000-000000000000}"/>
    <cellStyle name="Standaard" xfId="0" builtinId="0"/>
    <cellStyle name="Standaard 2" xfId="1" xr:uid="{00000000-0005-0000-0000-000002000000}"/>
    <cellStyle name="Valuta 2" xfId="3" xr:uid="{00000000-0005-0000-0000-000003000000}"/>
  </cellStyles>
  <dxfs count="145">
    <dxf>
      <font>
        <b/>
        <i val="0"/>
        <color rgb="FFFF0000"/>
      </font>
    </dxf>
    <dxf>
      <font>
        <color theme="0"/>
      </font>
    </dxf>
    <dxf>
      <font>
        <color theme="0"/>
      </font>
    </dxf>
    <dxf>
      <font>
        <color theme="0"/>
      </font>
    </dxf>
    <dxf>
      <font>
        <color theme="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2"/>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ill>
        <patternFill>
          <bgColor indexed="42"/>
        </patternFill>
      </fill>
    </dxf>
    <dxf>
      <fill>
        <patternFill>
          <bgColor indexed="42"/>
        </patternFill>
      </fill>
    </dxf>
    <dxf>
      <fill>
        <patternFill>
          <bgColor indexed="42"/>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toeten, B.J.B. (Barbara)" id="{4ABD67D6-41B0-4621-92CB-21CA55897E32}" userId="S::barbara.stoeten@rvo.nl::6e3a240eb8d364c4"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0-11-17T16:26:52.73" personId="{4ABD67D6-41B0-4621-92CB-21CA55897E32}" id="{FD6C910D-6200-45E5-9222-0DE7AB9152EA}" done="1">
    <text>Graag altijd een 'vers' format van de website nemen, ivm correctie van foutjes, verwerken van wijzigingen in regelgeving en toepassen van nieuwe inzichten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7"/>
  <sheetViews>
    <sheetView tabSelected="1" zoomScale="90" zoomScaleNormal="90" workbookViewId="0">
      <selection activeCell="A37" sqref="A37"/>
    </sheetView>
  </sheetViews>
  <sheetFormatPr defaultRowHeight="12" x14ac:dyDescent="0.25"/>
  <cols>
    <col min="1" max="1" width="131.42578125" style="185" customWidth="1"/>
    <col min="2" max="16384" width="9.140625" style="185"/>
  </cols>
  <sheetData>
    <row r="1" spans="1:1" ht="18" x14ac:dyDescent="0.25">
      <c r="A1" s="186" t="s">
        <v>0</v>
      </c>
    </row>
    <row r="2" spans="1:1" s="191" customFormat="1" ht="12" customHeight="1" x14ac:dyDescent="0.25">
      <c r="A2" s="190"/>
    </row>
    <row r="3" spans="1:1" s="191" customFormat="1" ht="28.5" x14ac:dyDescent="0.25">
      <c r="A3" s="184" t="s">
        <v>124</v>
      </c>
    </row>
    <row r="4" spans="1:1" s="191" customFormat="1" ht="12" customHeight="1" x14ac:dyDescent="0.25">
      <c r="A4" s="184"/>
    </row>
    <row r="5" spans="1:1" s="191" customFormat="1" ht="58.5" x14ac:dyDescent="0.25">
      <c r="A5" s="184" t="s">
        <v>125</v>
      </c>
    </row>
    <row r="6" spans="1:1" s="191" customFormat="1" x14ac:dyDescent="0.25"/>
    <row r="7" spans="1:1" s="191" customFormat="1" ht="15" x14ac:dyDescent="0.25">
      <c r="A7" s="187" t="s">
        <v>1</v>
      </c>
    </row>
    <row r="8" spans="1:1" s="191" customFormat="1" ht="14.25" x14ac:dyDescent="0.25">
      <c r="A8" s="184" t="s">
        <v>2</v>
      </c>
    </row>
    <row r="9" spans="1:1" s="191" customFormat="1" ht="14.25" x14ac:dyDescent="0.25">
      <c r="A9" s="184" t="s">
        <v>3</v>
      </c>
    </row>
    <row r="10" spans="1:1" s="191" customFormat="1" ht="15" x14ac:dyDescent="0.25">
      <c r="A10" s="192" t="s">
        <v>4</v>
      </c>
    </row>
    <row r="11" spans="1:1" s="191" customFormat="1" ht="14.25" x14ac:dyDescent="0.25">
      <c r="A11" s="184" t="s">
        <v>5</v>
      </c>
    </row>
    <row r="12" spans="1:1" s="191" customFormat="1" ht="12" customHeight="1" x14ac:dyDescent="0.25">
      <c r="A12" s="184"/>
    </row>
    <row r="13" spans="1:1" s="191" customFormat="1" ht="42.75" x14ac:dyDescent="0.25">
      <c r="A13" s="184" t="s">
        <v>6</v>
      </c>
    </row>
    <row r="14" spans="1:1" s="191" customFormat="1" ht="12" customHeight="1" x14ac:dyDescent="0.25">
      <c r="A14" s="184"/>
    </row>
    <row r="15" spans="1:1" s="191" customFormat="1" ht="14.25" x14ac:dyDescent="0.25">
      <c r="A15" s="184" t="s">
        <v>7</v>
      </c>
    </row>
    <row r="16" spans="1:1" s="191" customFormat="1" ht="14.25" x14ac:dyDescent="0.25">
      <c r="A16" s="184" t="s">
        <v>8</v>
      </c>
    </row>
    <row r="17" spans="1:1" s="191" customFormat="1" ht="14.25" x14ac:dyDescent="0.25">
      <c r="A17" s="184" t="s">
        <v>9</v>
      </c>
    </row>
    <row r="18" spans="1:1" s="191" customFormat="1" ht="14.25" x14ac:dyDescent="0.25">
      <c r="A18" s="184" t="s">
        <v>10</v>
      </c>
    </row>
    <row r="19" spans="1:1" s="191" customFormat="1" ht="12" customHeight="1" x14ac:dyDescent="0.25">
      <c r="A19" s="184"/>
    </row>
    <row r="20" spans="1:1" s="191" customFormat="1" ht="28.5" x14ac:dyDescent="0.25">
      <c r="A20" s="184" t="s">
        <v>127</v>
      </c>
    </row>
    <row r="21" spans="1:1" s="191" customFormat="1" ht="12" customHeight="1" x14ac:dyDescent="0.25">
      <c r="A21" s="184"/>
    </row>
    <row r="22" spans="1:1" s="191" customFormat="1" ht="72" customHeight="1" x14ac:dyDescent="0.25">
      <c r="A22" s="184" t="s">
        <v>11</v>
      </c>
    </row>
    <row r="23" spans="1:1" s="191" customFormat="1" ht="12" customHeight="1" x14ac:dyDescent="0.25">
      <c r="A23" s="184"/>
    </row>
    <row r="24" spans="1:1" s="191" customFormat="1" ht="15" x14ac:dyDescent="0.25">
      <c r="A24" s="188" t="s">
        <v>12</v>
      </c>
    </row>
    <row r="25" spans="1:1" s="191" customFormat="1" ht="12" customHeight="1" x14ac:dyDescent="0.25">
      <c r="A25" s="188"/>
    </row>
    <row r="26" spans="1:1" s="191" customFormat="1" ht="15" x14ac:dyDescent="0.25">
      <c r="A26" s="188" t="s">
        <v>13</v>
      </c>
    </row>
    <row r="27" spans="1:1" s="191" customFormat="1" ht="42.75" x14ac:dyDescent="0.25">
      <c r="A27" s="189" t="s">
        <v>126</v>
      </c>
    </row>
    <row r="28" spans="1:1" s="191" customFormat="1" ht="12" customHeight="1" x14ac:dyDescent="0.25">
      <c r="A28" s="189"/>
    </row>
    <row r="29" spans="1:1" s="191" customFormat="1" ht="15" x14ac:dyDescent="0.25">
      <c r="A29" s="188" t="s">
        <v>14</v>
      </c>
    </row>
    <row r="30" spans="1:1" s="191" customFormat="1" ht="28.5" x14ac:dyDescent="0.25">
      <c r="A30" s="189" t="s">
        <v>15</v>
      </c>
    </row>
    <row r="31" spans="1:1" s="191" customFormat="1" ht="12" customHeight="1" x14ac:dyDescent="0.25">
      <c r="A31" s="189"/>
    </row>
    <row r="32" spans="1:1" s="191" customFormat="1" ht="15" x14ac:dyDescent="0.25">
      <c r="A32" s="188" t="s">
        <v>16</v>
      </c>
    </row>
    <row r="33" spans="1:1" s="191" customFormat="1" ht="28.5" x14ac:dyDescent="0.25">
      <c r="A33" s="189" t="s">
        <v>17</v>
      </c>
    </row>
    <row r="34" spans="1:1" s="191" customFormat="1" ht="99.75" x14ac:dyDescent="0.25">
      <c r="A34" s="189" t="s">
        <v>18</v>
      </c>
    </row>
    <row r="35" spans="1:1" s="191" customFormat="1" ht="12" customHeight="1" x14ac:dyDescent="0.25">
      <c r="A35" s="189"/>
    </row>
    <row r="36" spans="1:1" s="191" customFormat="1" ht="15" x14ac:dyDescent="0.25">
      <c r="A36" s="188" t="s">
        <v>19</v>
      </c>
    </row>
    <row r="37" spans="1:1" s="191" customFormat="1" ht="60" customHeight="1" x14ac:dyDescent="0.25">
      <c r="A37" s="189" t="s">
        <v>20</v>
      </c>
    </row>
  </sheetData>
  <sheetProtection algorithmName="SHA-512" hashValue="RuxF+eI7SRBRJyyDCNi4SPbozMlswLZsjRe2Gcp1IPzmq5of/OJrLk7hpVuY0IJRj7d530AQwmOkeJcXuje5lw==" saltValue="CTEfl9vYSydvo9QgDRu4BQ==" spinCount="100000" sheet="1" objects="1" scenarios="1" selectLockedCells="1" selectUnlockedCells="1"/>
  <pageMargins left="0.25" right="0.25" top="0.75" bottom="0.75" header="0.3" footer="0.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L85"/>
  <sheetViews>
    <sheetView zoomScale="80" zoomScaleNormal="80" workbookViewId="0">
      <selection activeCell="G5" sqref="G5:J5"/>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3" t="s">
        <v>22</v>
      </c>
      <c r="D1" s="194"/>
      <c r="E1" s="194"/>
      <c r="F1" s="195"/>
      <c r="G1" s="2" t="s">
        <v>23</v>
      </c>
      <c r="H1" s="196" t="s">
        <v>24</v>
      </c>
      <c r="I1" s="197"/>
      <c r="J1" s="198"/>
    </row>
    <row r="2" spans="1:10" s="3" customFormat="1" ht="15" customHeight="1" thickBot="1" x14ac:dyDescent="0.3">
      <c r="A2" s="1"/>
      <c r="D2" s="4"/>
      <c r="E2" s="5"/>
      <c r="F2" s="6"/>
      <c r="G2" s="6"/>
      <c r="I2" s="7"/>
      <c r="J2" s="8" t="s">
        <v>25</v>
      </c>
    </row>
    <row r="3" spans="1:10" s="3" customFormat="1" ht="24" customHeight="1" thickBot="1" x14ac:dyDescent="0.3">
      <c r="A3" s="1"/>
      <c r="B3" s="199" t="s">
        <v>26</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46</v>
      </c>
      <c r="H36" s="218" t="str">
        <f>H1</f>
        <v>[vul de naam van deelnemer 1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bfZhJ3a7tgxVc+ARqQHowHsDVdjT2WzYtFiIQZ9i7MwtEzBGKM7DV0t8US/vfkOTQgjVU4UKscBHGnTO+0J1hA==" saltValue="zy3bLmgIUAJp++xehDUdVA=="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144" priority="3" stopIfTrue="1" operator="equal">
      <formula>"Kies eerst uw systematiek voor de berekening van de subsidiabele kosten"</formula>
    </cfRule>
  </conditionalFormatting>
  <conditionalFormatting sqref="G5">
    <cfRule type="cellIs" dxfId="143" priority="4" stopIfTrue="1" operator="equal">
      <formula>"Integrale kostensystematiek"</formula>
    </cfRule>
    <cfRule type="cellIs" dxfId="142" priority="5" stopIfTrue="1" operator="equal">
      <formula>"Loonkosten plus vaste opslag-systematiek"</formula>
    </cfRule>
    <cfRule type="cellIs" dxfId="141" priority="6" stopIfTrue="1" operator="equal">
      <formula>"vaste-uurtarief-systematiek (vast uurtarief van 60 euro)"</formula>
    </cfRule>
  </conditionalFormatting>
  <conditionalFormatting sqref="E20">
    <cfRule type="cellIs" dxfId="140" priority="7" stopIfTrue="1" operator="equal">
      <formula>"Opslag algemene kosten (50%)"</formula>
    </cfRule>
  </conditionalFormatting>
  <conditionalFormatting sqref="G3">
    <cfRule type="cellIs" dxfId="139" priority="8" stopIfTrue="1" operator="equal">
      <formula>"Bedrijf"</formula>
    </cfRule>
    <cfRule type="cellIs" dxfId="138" priority="9" stopIfTrue="1" operator="equal">
      <formula>"Onderzoeksorganisatie"</formula>
    </cfRule>
    <cfRule type="cellIs" dxfId="137" priority="10" stopIfTrue="1" operator="equal">
      <formula>"Overig"</formula>
    </cfRule>
  </conditionalFormatting>
  <conditionalFormatting sqref="G20">
    <cfRule type="cellIs" dxfId="136" priority="2" stopIfTrue="1" operator="equal">
      <formula>"Opslag algemene kosten (50%)"</formula>
    </cfRule>
  </conditionalFormatting>
  <conditionalFormatting sqref="I20">
    <cfRule type="cellIs" dxfId="135" priority="1" stopIfTrue="1" operator="equal">
      <formula>"Opslag algemene kosten (50%)"</formula>
    </cfRule>
  </conditionalFormatting>
  <dataValidations count="4">
    <dataValidation allowBlank="1" sqref="A6:IV6" xr:uid="{00000000-0002-0000-0100-000000000000}"/>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100-000001000000}"/>
    <dataValidation type="list" allowBlank="1" showErrorMessage="1" errorTitle="Onjuiste invoer" error="Maak een keuze tussen MKB, onderzoeksorganisatie of overig." sqref="G3" xr:uid="{00000000-0002-0000-0100-000002000000}">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00000000-0002-0000-0100-000003000000}">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8" fitToHeight="0" orientation="landscape" horizontalDpi="2400" verticalDpi="2400" r:id="rId1"/>
  <headerFooter alignWithMargins="0">
    <oddFooter>&amp;C&amp;"Arial,Standaard"Pagina &amp;P van &amp;N</oddFooter>
  </headerFooter>
  <rowBreaks count="1" manualBreakCount="1">
    <brk id="34"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54</v>
      </c>
      <c r="H1" s="196" t="s">
        <v>55</v>
      </c>
      <c r="I1" s="197"/>
      <c r="J1" s="198"/>
    </row>
    <row r="2" spans="1:10" s="3" customFormat="1" ht="15" customHeight="1" thickBot="1" x14ac:dyDescent="0.3">
      <c r="A2" s="1"/>
      <c r="D2" s="4"/>
      <c r="E2" s="5"/>
      <c r="F2" s="6"/>
      <c r="G2" s="6"/>
      <c r="I2" s="7"/>
    </row>
    <row r="3" spans="1:10" s="3" customFormat="1" ht="24" customHeight="1" thickBot="1" x14ac:dyDescent="0.3">
      <c r="A3" s="1"/>
      <c r="B3" s="199" t="s">
        <v>56</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57</v>
      </c>
      <c r="H36" s="218" t="str">
        <f>H1</f>
        <v>[vul de naam van deelnemer 2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D8+5BFkrDalwk4oahEuH7M+wW45IOx6aCkD9aIpYlMqONxtnItLfZ+4MG2Rdmh2jojCY0Yxtr5aQS/SVriYrpw==" saltValue="fV9HuzbEPnG4RgZnm/EI1w=="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134" priority="9" stopIfTrue="1" operator="equal">
      <formula>"Kies eerst uw systematiek voor de berekening van de subsidiabele kosten"</formula>
    </cfRule>
  </conditionalFormatting>
  <conditionalFormatting sqref="E20">
    <cfRule type="cellIs" dxfId="133" priority="10" stopIfTrue="1" operator="equal">
      <formula>"Opslag algemene kosten (50%)"</formula>
    </cfRule>
  </conditionalFormatting>
  <conditionalFormatting sqref="G20">
    <cfRule type="cellIs" dxfId="132" priority="8" stopIfTrue="1" operator="equal">
      <formula>"Opslag algemene kosten (50%)"</formula>
    </cfRule>
  </conditionalFormatting>
  <conditionalFormatting sqref="I20">
    <cfRule type="cellIs" dxfId="131" priority="7" stopIfTrue="1" operator="equal">
      <formula>"Opslag algemene kosten (50%)"</formula>
    </cfRule>
  </conditionalFormatting>
  <conditionalFormatting sqref="G5">
    <cfRule type="cellIs" dxfId="130" priority="1" stopIfTrue="1" operator="equal">
      <formula>"Integrale kostensystematiek"</formula>
    </cfRule>
    <cfRule type="cellIs" dxfId="129" priority="2" stopIfTrue="1" operator="equal">
      <formula>"Loonkosten plus vaste opslag-systematiek"</formula>
    </cfRule>
    <cfRule type="cellIs" dxfId="128" priority="3" stopIfTrue="1" operator="equal">
      <formula>"vaste-uurtarief-systematiek (vast uurtarief van 60 euro)"</formula>
    </cfRule>
  </conditionalFormatting>
  <conditionalFormatting sqref="G3">
    <cfRule type="cellIs" dxfId="127" priority="4" stopIfTrue="1" operator="equal">
      <formula>"Bedrijf"</formula>
    </cfRule>
    <cfRule type="cellIs" dxfId="126" priority="5" stopIfTrue="1" operator="equal">
      <formula>"Onderzoeksorganisatie"</formula>
    </cfRule>
    <cfRule type="cellIs" dxfId="12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2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2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200-000002000000}"/>
    <dataValidation allowBlank="1" sqref="A6:IV6" xr:uid="{00000000-0002-0000-02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58</v>
      </c>
      <c r="H1" s="196" t="s">
        <v>59</v>
      </c>
      <c r="I1" s="197"/>
      <c r="J1" s="198"/>
    </row>
    <row r="2" spans="1:10" s="3" customFormat="1" ht="15" customHeight="1" thickBot="1" x14ac:dyDescent="0.3">
      <c r="A2" s="1"/>
      <c r="D2" s="4"/>
      <c r="E2" s="5"/>
      <c r="F2" s="6"/>
      <c r="G2" s="6"/>
      <c r="I2" s="7"/>
    </row>
    <row r="3" spans="1:10" s="3" customFormat="1" ht="24" customHeight="1" thickBot="1" x14ac:dyDescent="0.3">
      <c r="A3" s="1"/>
      <c r="B3" s="199" t="s">
        <v>60</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61</v>
      </c>
      <c r="H36" s="218" t="str">
        <f>H1</f>
        <v>[vul de naam van deelnemer 3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3Si7ftEIwUyfkGFYgMLcukZHrCq4QbwHvHoXYFk5FNRlvMeVGpaI1GTUKU+gjw+8i3NgIS93++m+buCRIsCHXQ==" saltValue="E8PCcMz7jWWVZp+vz/pDrQ=="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124" priority="9" stopIfTrue="1" operator="equal">
      <formula>"Kies eerst uw systematiek voor de berekening van de subsidiabele kosten"</formula>
    </cfRule>
  </conditionalFormatting>
  <conditionalFormatting sqref="E20">
    <cfRule type="cellIs" dxfId="123" priority="10" stopIfTrue="1" operator="equal">
      <formula>"Opslag algemene kosten (50%)"</formula>
    </cfRule>
  </conditionalFormatting>
  <conditionalFormatting sqref="G20">
    <cfRule type="cellIs" dxfId="122" priority="8" stopIfTrue="1" operator="equal">
      <formula>"Opslag algemene kosten (50%)"</formula>
    </cfRule>
  </conditionalFormatting>
  <conditionalFormatting sqref="I20">
    <cfRule type="cellIs" dxfId="121" priority="7" stopIfTrue="1" operator="equal">
      <formula>"Opslag algemene kosten (50%)"</formula>
    </cfRule>
  </conditionalFormatting>
  <conditionalFormatting sqref="G5">
    <cfRule type="cellIs" dxfId="120" priority="1" stopIfTrue="1" operator="equal">
      <formula>"Integrale kostensystematiek"</formula>
    </cfRule>
    <cfRule type="cellIs" dxfId="119" priority="2" stopIfTrue="1" operator="equal">
      <formula>"Loonkosten plus vaste opslag-systematiek"</formula>
    </cfRule>
    <cfRule type="cellIs" dxfId="118" priority="3" stopIfTrue="1" operator="equal">
      <formula>"vaste-uurtarief-systematiek (vast uurtarief van 60 euro)"</formula>
    </cfRule>
  </conditionalFormatting>
  <conditionalFormatting sqref="G3">
    <cfRule type="cellIs" dxfId="117" priority="4" stopIfTrue="1" operator="equal">
      <formula>"Bedrijf"</formula>
    </cfRule>
    <cfRule type="cellIs" dxfId="116" priority="5" stopIfTrue="1" operator="equal">
      <formula>"Onderzoeksorganisatie"</formula>
    </cfRule>
    <cfRule type="cellIs" dxfId="11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3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3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300-000002000000}"/>
    <dataValidation allowBlank="1" sqref="A6:IV6" xr:uid="{00000000-0002-0000-03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62</v>
      </c>
      <c r="H1" s="196" t="s">
        <v>63</v>
      </c>
      <c r="I1" s="197"/>
      <c r="J1" s="198"/>
    </row>
    <row r="2" spans="1:10" s="3" customFormat="1" ht="15" customHeight="1" thickBot="1" x14ac:dyDescent="0.3">
      <c r="A2" s="1"/>
      <c r="D2" s="4"/>
      <c r="E2" s="5"/>
      <c r="F2" s="6"/>
      <c r="G2" s="6"/>
      <c r="I2" s="7"/>
    </row>
    <row r="3" spans="1:10" s="3" customFormat="1" ht="24" customHeight="1" thickBot="1" x14ac:dyDescent="0.3">
      <c r="A3" s="1"/>
      <c r="B3" s="199" t="s">
        <v>64</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65</v>
      </c>
      <c r="H36" s="218" t="str">
        <f>H1</f>
        <v>[vul de naam van deelnemer 4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ta8BfsWKLLnQozsUlhulGsh8d8PFfHQiF1sFroSZGDHLxkBsaUgpoNs28EI03s0SvdaKXD9yc+K0SfaOw2ZaqQ==" saltValue="F3coqj0ZANNNerGubQcwSQ=="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114" priority="9" stopIfTrue="1" operator="equal">
      <formula>"Kies eerst uw systematiek voor de berekening van de subsidiabele kosten"</formula>
    </cfRule>
  </conditionalFormatting>
  <conditionalFormatting sqref="E20">
    <cfRule type="cellIs" dxfId="113" priority="10" stopIfTrue="1" operator="equal">
      <formula>"Opslag algemene kosten (50%)"</formula>
    </cfRule>
  </conditionalFormatting>
  <conditionalFormatting sqref="G20">
    <cfRule type="cellIs" dxfId="112" priority="8" stopIfTrue="1" operator="equal">
      <formula>"Opslag algemene kosten (50%)"</formula>
    </cfRule>
  </conditionalFormatting>
  <conditionalFormatting sqref="I20">
    <cfRule type="cellIs" dxfId="111" priority="7" stopIfTrue="1" operator="equal">
      <formula>"Opslag algemene kosten (50%)"</formula>
    </cfRule>
  </conditionalFormatting>
  <conditionalFormatting sqref="G5">
    <cfRule type="cellIs" dxfId="110" priority="1" stopIfTrue="1" operator="equal">
      <formula>"Integrale kostensystematiek"</formula>
    </cfRule>
    <cfRule type="cellIs" dxfId="109" priority="2" stopIfTrue="1" operator="equal">
      <formula>"Loonkosten plus vaste opslag-systematiek"</formula>
    </cfRule>
    <cfRule type="cellIs" dxfId="108" priority="3" stopIfTrue="1" operator="equal">
      <formula>"vaste-uurtarief-systematiek (vast uurtarief van 60 euro)"</formula>
    </cfRule>
  </conditionalFormatting>
  <conditionalFormatting sqref="G3">
    <cfRule type="cellIs" dxfId="107" priority="4" stopIfTrue="1" operator="equal">
      <formula>"Bedrijf"</formula>
    </cfRule>
    <cfRule type="cellIs" dxfId="106" priority="5" stopIfTrue="1" operator="equal">
      <formula>"Onderzoeksorganisatie"</formula>
    </cfRule>
    <cfRule type="cellIs" dxfId="10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4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4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400-000002000000}"/>
    <dataValidation allowBlank="1" sqref="A6:IV6" xr:uid="{00000000-0002-0000-04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66</v>
      </c>
      <c r="H1" s="196" t="s">
        <v>67</v>
      </c>
      <c r="I1" s="197"/>
      <c r="J1" s="198"/>
    </row>
    <row r="2" spans="1:10" s="3" customFormat="1" ht="15" customHeight="1" thickBot="1" x14ac:dyDescent="0.3">
      <c r="A2" s="1"/>
      <c r="D2" s="4"/>
      <c r="E2" s="5"/>
      <c r="F2" s="6"/>
      <c r="G2" s="6"/>
      <c r="I2" s="7"/>
    </row>
    <row r="3" spans="1:10" s="3" customFormat="1" ht="24" customHeight="1" thickBot="1" x14ac:dyDescent="0.3">
      <c r="A3" s="1"/>
      <c r="B3" s="199" t="s">
        <v>68</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69</v>
      </c>
      <c r="H36" s="218" t="str">
        <f>H1</f>
        <v>[vul de naam van deelnemer 5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tu9maacQdZhGnmlV/UJvsUXMAutZ/LQFaNMWwBHVaTdtB0jKHfsS11pZx5gDYBxDqfBgOXjcHm27mfsR578rdQ==" saltValue="uXy+owsCCANuUq7NyI6CPA=="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104" priority="9" stopIfTrue="1" operator="equal">
      <formula>"Kies eerst uw systematiek voor de berekening van de subsidiabele kosten"</formula>
    </cfRule>
  </conditionalFormatting>
  <conditionalFormatting sqref="E20">
    <cfRule type="cellIs" dxfId="103" priority="10" stopIfTrue="1" operator="equal">
      <formula>"Opslag algemene kosten (50%)"</formula>
    </cfRule>
  </conditionalFormatting>
  <conditionalFormatting sqref="G20">
    <cfRule type="cellIs" dxfId="102" priority="8" stopIfTrue="1" operator="equal">
      <formula>"Opslag algemene kosten (50%)"</formula>
    </cfRule>
  </conditionalFormatting>
  <conditionalFormatting sqref="I20">
    <cfRule type="cellIs" dxfId="101" priority="7" stopIfTrue="1" operator="equal">
      <formula>"Opslag algemene kosten (50%)"</formula>
    </cfRule>
  </conditionalFormatting>
  <conditionalFormatting sqref="G5">
    <cfRule type="cellIs" dxfId="100" priority="1" stopIfTrue="1" operator="equal">
      <formula>"Integrale kostensystematiek"</formula>
    </cfRule>
    <cfRule type="cellIs" dxfId="99" priority="2" stopIfTrue="1" operator="equal">
      <formula>"Loonkosten plus vaste opslag-systematiek"</formula>
    </cfRule>
    <cfRule type="cellIs" dxfId="98" priority="3" stopIfTrue="1" operator="equal">
      <formula>"vaste-uurtarief-systematiek (vast uurtarief van 60 euro)"</formula>
    </cfRule>
  </conditionalFormatting>
  <conditionalFormatting sqref="G3">
    <cfRule type="cellIs" dxfId="97" priority="4" stopIfTrue="1" operator="equal">
      <formula>"Bedrijf"</formula>
    </cfRule>
    <cfRule type="cellIs" dxfId="96" priority="5" stopIfTrue="1" operator="equal">
      <formula>"Onderzoeksorganisatie"</formula>
    </cfRule>
    <cfRule type="cellIs" dxfId="9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5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5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500-000002000000}"/>
    <dataValidation allowBlank="1" sqref="A6:IV6" xr:uid="{00000000-0002-0000-05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70</v>
      </c>
      <c r="H1" s="196" t="s">
        <v>71</v>
      </c>
      <c r="I1" s="197"/>
      <c r="J1" s="198"/>
    </row>
    <row r="2" spans="1:10" s="3" customFormat="1" ht="15" customHeight="1" thickBot="1" x14ac:dyDescent="0.3">
      <c r="A2" s="1"/>
      <c r="D2" s="4"/>
      <c r="E2" s="5"/>
      <c r="F2" s="6"/>
      <c r="G2" s="6"/>
      <c r="I2" s="7"/>
    </row>
    <row r="3" spans="1:10" s="3" customFormat="1" ht="24" customHeight="1" thickBot="1" x14ac:dyDescent="0.3">
      <c r="A3" s="1"/>
      <c r="B3" s="199" t="s">
        <v>72</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73</v>
      </c>
      <c r="H36" s="218" t="str">
        <f>H1</f>
        <v>[vul de naam van deelnemer 6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mHQdPuR6s698aXcsmdomgVM7wEc3eTduLz8uswmRSXuIH6Du6NaW39iYWVo1JLeoo3zfSItdQEvwLRakR0WMtQ==" saltValue="/uP0S9jstQ6on9RBv0kVdQ=="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94" priority="9" stopIfTrue="1" operator="equal">
      <formula>"Kies eerst uw systematiek voor de berekening van de subsidiabele kosten"</formula>
    </cfRule>
  </conditionalFormatting>
  <conditionalFormatting sqref="E20">
    <cfRule type="cellIs" dxfId="93" priority="10" stopIfTrue="1" operator="equal">
      <formula>"Opslag algemene kosten (50%)"</formula>
    </cfRule>
  </conditionalFormatting>
  <conditionalFormatting sqref="G20">
    <cfRule type="cellIs" dxfId="92" priority="8" stopIfTrue="1" operator="equal">
      <formula>"Opslag algemene kosten (50%)"</formula>
    </cfRule>
  </conditionalFormatting>
  <conditionalFormatting sqref="I20">
    <cfRule type="cellIs" dxfId="91" priority="7" stopIfTrue="1" operator="equal">
      <formula>"Opslag algemene kosten (50%)"</formula>
    </cfRule>
  </conditionalFormatting>
  <conditionalFormatting sqref="G5">
    <cfRule type="cellIs" dxfId="90" priority="1" stopIfTrue="1" operator="equal">
      <formula>"Integrale kostensystematiek"</formula>
    </cfRule>
    <cfRule type="cellIs" dxfId="89" priority="2" stopIfTrue="1" operator="equal">
      <formula>"Loonkosten plus vaste opslag-systematiek"</formula>
    </cfRule>
    <cfRule type="cellIs" dxfId="88" priority="3" stopIfTrue="1" operator="equal">
      <formula>"vaste-uurtarief-systematiek (vast uurtarief van 60 euro)"</formula>
    </cfRule>
  </conditionalFormatting>
  <conditionalFormatting sqref="G3">
    <cfRule type="cellIs" dxfId="87" priority="4" stopIfTrue="1" operator="equal">
      <formula>"Bedrijf"</formula>
    </cfRule>
    <cfRule type="cellIs" dxfId="86" priority="5" stopIfTrue="1" operator="equal">
      <formula>"Onderzoeksorganisatie"</formula>
    </cfRule>
    <cfRule type="cellIs" dxfId="8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6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6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600-000002000000}"/>
    <dataValidation allowBlank="1" sqref="A6:IV6" xr:uid="{00000000-0002-0000-06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2" t="s">
        <v>21</v>
      </c>
      <c r="C1" s="199" t="str">
        <f>'Deelnemer 1'!C1:F1</f>
        <v>[vul de projecttitel in]</v>
      </c>
      <c r="D1" s="222"/>
      <c r="E1" s="222"/>
      <c r="F1" s="223"/>
      <c r="G1" s="2" t="s">
        <v>74</v>
      </c>
      <c r="H1" s="196" t="s">
        <v>75</v>
      </c>
      <c r="I1" s="197"/>
      <c r="J1" s="198"/>
    </row>
    <row r="2" spans="1:10" s="3" customFormat="1" ht="15" customHeight="1" thickBot="1" x14ac:dyDescent="0.3">
      <c r="A2" s="1"/>
      <c r="D2" s="4"/>
      <c r="E2" s="5"/>
      <c r="F2" s="6"/>
      <c r="G2" s="6"/>
      <c r="I2" s="7"/>
    </row>
    <row r="3" spans="1:10" s="3" customFormat="1" ht="24" customHeight="1" thickBot="1" x14ac:dyDescent="0.3">
      <c r="A3" s="1"/>
      <c r="B3" s="199" t="s">
        <v>76</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38"/>
      <c r="C11" s="32"/>
      <c r="D11" s="33"/>
      <c r="E11" s="34"/>
      <c r="F11" s="35">
        <f t="shared" ref="F11:F18" si="0">$D11*E11</f>
        <v>0</v>
      </c>
      <c r="G11" s="34"/>
      <c r="H11" s="35">
        <f>$D11*G11</f>
        <v>0</v>
      </c>
      <c r="I11" s="36"/>
      <c r="J11" s="37">
        <f>$D11*I11</f>
        <v>0</v>
      </c>
    </row>
    <row r="12" spans="1:10" s="13" customFormat="1" ht="15.6" customHeight="1" x14ac:dyDescent="0.25">
      <c r="A12" s="12"/>
      <c r="B12" s="38"/>
      <c r="C12" s="32"/>
      <c r="D12" s="33"/>
      <c r="E12" s="34"/>
      <c r="F12" s="35">
        <f t="shared" si="0"/>
        <v>0</v>
      </c>
      <c r="G12" s="34"/>
      <c r="H12" s="35">
        <f t="shared" ref="H12:H17" si="1">$D12*G12</f>
        <v>0</v>
      </c>
      <c r="I12" s="36"/>
      <c r="J12" s="37">
        <f>$D12*I12</f>
        <v>0</v>
      </c>
    </row>
    <row r="13" spans="1:10" s="13" customFormat="1" ht="15.6" customHeight="1" x14ac:dyDescent="0.25">
      <c r="A13" s="12"/>
      <c r="B13" s="38"/>
      <c r="C13" s="32"/>
      <c r="D13" s="33"/>
      <c r="E13" s="34"/>
      <c r="F13" s="35">
        <f t="shared" si="0"/>
        <v>0</v>
      </c>
      <c r="G13" s="34"/>
      <c r="H13" s="35">
        <f t="shared" si="1"/>
        <v>0</v>
      </c>
      <c r="I13" s="36"/>
      <c r="J13" s="37">
        <f t="shared" ref="J13:J18" si="2">$D13*I13</f>
        <v>0</v>
      </c>
    </row>
    <row r="14" spans="1:10" s="13" customFormat="1" ht="15.6" customHeight="1" x14ac:dyDescent="0.25">
      <c r="A14" s="12"/>
      <c r="B14" s="38"/>
      <c r="C14" s="32"/>
      <c r="D14" s="33"/>
      <c r="E14" s="34"/>
      <c r="F14" s="35">
        <f t="shared" si="0"/>
        <v>0</v>
      </c>
      <c r="G14" s="34"/>
      <c r="H14" s="35">
        <f t="shared" si="1"/>
        <v>0</v>
      </c>
      <c r="I14" s="36"/>
      <c r="J14" s="37">
        <f t="shared" si="2"/>
        <v>0</v>
      </c>
    </row>
    <row r="15" spans="1:10" s="13" customFormat="1" ht="15.6" customHeight="1" x14ac:dyDescent="0.25">
      <c r="A15" s="12"/>
      <c r="B15" s="38"/>
      <c r="C15" s="32"/>
      <c r="D15" s="33"/>
      <c r="E15" s="34"/>
      <c r="F15" s="35">
        <f t="shared" si="0"/>
        <v>0</v>
      </c>
      <c r="G15" s="34"/>
      <c r="H15" s="35">
        <f t="shared" si="1"/>
        <v>0</v>
      </c>
      <c r="I15" s="36"/>
      <c r="J15" s="37">
        <f t="shared" si="2"/>
        <v>0</v>
      </c>
    </row>
    <row r="16" spans="1:10" s="13" customFormat="1" ht="15.6" customHeight="1" x14ac:dyDescent="0.25">
      <c r="A16" s="12"/>
      <c r="B16" s="38"/>
      <c r="C16" s="32"/>
      <c r="D16" s="33"/>
      <c r="E16" s="34"/>
      <c r="F16" s="35">
        <f t="shared" si="0"/>
        <v>0</v>
      </c>
      <c r="G16" s="34"/>
      <c r="H16" s="35">
        <f t="shared" si="1"/>
        <v>0</v>
      </c>
      <c r="I16" s="36"/>
      <c r="J16" s="37">
        <f t="shared" si="2"/>
        <v>0</v>
      </c>
    </row>
    <row r="17" spans="1:10" s="13" customFormat="1" ht="15.6" customHeight="1" x14ac:dyDescent="0.25">
      <c r="A17" s="12"/>
      <c r="B17" s="38"/>
      <c r="C17" s="32"/>
      <c r="D17" s="33"/>
      <c r="E17" s="34"/>
      <c r="F17" s="35">
        <f t="shared" si="0"/>
        <v>0</v>
      </c>
      <c r="G17" s="34"/>
      <c r="H17" s="35">
        <f t="shared" si="1"/>
        <v>0</v>
      </c>
      <c r="I17" s="36"/>
      <c r="J17" s="37">
        <f t="shared" si="2"/>
        <v>0</v>
      </c>
    </row>
    <row r="18" spans="1:10" s="13" customFormat="1" ht="15.6" customHeight="1" x14ac:dyDescent="0.25">
      <c r="A18" s="12"/>
      <c r="B18" s="38"/>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5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2" t="s">
        <v>21</v>
      </c>
      <c r="C36" s="218" t="str">
        <f>C1</f>
        <v>[vul de projecttitel in]</v>
      </c>
      <c r="D36" s="219"/>
      <c r="E36" s="219"/>
      <c r="F36" s="220"/>
      <c r="G36" s="2" t="s">
        <v>77</v>
      </c>
      <c r="H36" s="218" t="str">
        <f>H1</f>
        <v>[vul de naam van deelnemer 7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5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5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5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ePSol2W+yrg0oCYGCxRlT0qfmKti/GVkRt6B8EGfzsnkS6uarsFEwiXeOOMIG6JZR335b+vh0X5Ab2BEdHNoXg==" saltValue="zImO0twmxSBrN2+yAhDJEw==" spinCount="100000" sheet="1" objects="1" scenarios="1" selectLockedCells="1"/>
  <dataConsolidate/>
  <mergeCells count="81">
    <mergeCell ref="B61:D61"/>
    <mergeCell ref="E61:F61"/>
    <mergeCell ref="G61:H61"/>
    <mergeCell ref="I61:J61"/>
    <mergeCell ref="B59:D59"/>
    <mergeCell ref="E59:F59"/>
    <mergeCell ref="G59:H59"/>
    <mergeCell ref="I59:J59"/>
    <mergeCell ref="B60:D60"/>
    <mergeCell ref="E60:F60"/>
    <mergeCell ref="G60:H60"/>
    <mergeCell ref="I60:J60"/>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48:D48"/>
    <mergeCell ref="E48:F48"/>
    <mergeCell ref="G48:H48"/>
    <mergeCell ref="I48:J48"/>
    <mergeCell ref="B54:D54"/>
    <mergeCell ref="E54:F54"/>
    <mergeCell ref="G54:H54"/>
    <mergeCell ref="I54:J54"/>
    <mergeCell ref="B46:D46"/>
    <mergeCell ref="E46:F46"/>
    <mergeCell ref="G46:H46"/>
    <mergeCell ref="I46:J46"/>
    <mergeCell ref="B47:D47"/>
    <mergeCell ref="E47:F47"/>
    <mergeCell ref="G47:H47"/>
    <mergeCell ref="I47:J47"/>
    <mergeCell ref="B44:D44"/>
    <mergeCell ref="E44:F44"/>
    <mergeCell ref="G44:H44"/>
    <mergeCell ref="I44:J44"/>
    <mergeCell ref="B45:D45"/>
    <mergeCell ref="E45:F45"/>
    <mergeCell ref="G45:H45"/>
    <mergeCell ref="I45:J45"/>
    <mergeCell ref="B42:D42"/>
    <mergeCell ref="E42:F42"/>
    <mergeCell ref="G42:H42"/>
    <mergeCell ref="I42:J42"/>
    <mergeCell ref="B43:D43"/>
    <mergeCell ref="E43:F43"/>
    <mergeCell ref="G43:H43"/>
    <mergeCell ref="I43:J43"/>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C1:F1"/>
    <mergeCell ref="H1:J1"/>
    <mergeCell ref="B3:F3"/>
    <mergeCell ref="G3:J3"/>
    <mergeCell ref="B5:F5"/>
    <mergeCell ref="G5:J5"/>
  </mergeCells>
  <conditionalFormatting sqref="B7">
    <cfRule type="cellIs" dxfId="84" priority="9" stopIfTrue="1" operator="equal">
      <formula>"Kies eerst uw systematiek voor de berekening van de subsidiabele kosten"</formula>
    </cfRule>
  </conditionalFormatting>
  <conditionalFormatting sqref="E20">
    <cfRule type="cellIs" dxfId="83" priority="10" stopIfTrue="1" operator="equal">
      <formula>"Opslag algemene kosten (50%)"</formula>
    </cfRule>
  </conditionalFormatting>
  <conditionalFormatting sqref="G20">
    <cfRule type="cellIs" dxfId="82" priority="8" stopIfTrue="1" operator="equal">
      <formula>"Opslag algemene kosten (50%)"</formula>
    </cfRule>
  </conditionalFormatting>
  <conditionalFormatting sqref="I20">
    <cfRule type="cellIs" dxfId="81" priority="7" stopIfTrue="1" operator="equal">
      <formula>"Opslag algemene kosten (50%)"</formula>
    </cfRule>
  </conditionalFormatting>
  <conditionalFormatting sqref="G5">
    <cfRule type="cellIs" dxfId="80" priority="1" stopIfTrue="1" operator="equal">
      <formula>"Integrale kostensystematiek"</formula>
    </cfRule>
    <cfRule type="cellIs" dxfId="79" priority="2" stopIfTrue="1" operator="equal">
      <formula>"Loonkosten plus vaste opslag-systematiek"</formula>
    </cfRule>
    <cfRule type="cellIs" dxfId="78" priority="3" stopIfTrue="1" operator="equal">
      <formula>"vaste-uurtarief-systematiek (vast uurtarief van 60 euro)"</formula>
    </cfRule>
  </conditionalFormatting>
  <conditionalFormatting sqref="G3">
    <cfRule type="cellIs" dxfId="77" priority="4" stopIfTrue="1" operator="equal">
      <formula>"Bedrijf"</formula>
    </cfRule>
    <cfRule type="cellIs" dxfId="76" priority="5" stopIfTrue="1" operator="equal">
      <formula>"Onderzoeksorganisatie"</formula>
    </cfRule>
    <cfRule type="cellIs" dxfId="7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00000000-0002-0000-0700-000000000000}">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00000000-0002-0000-0700-000001000000}">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700-000002000000}"/>
    <dataValidation allowBlank="1" sqref="A6:IV6" xr:uid="{00000000-0002-0000-0700-000003000000}"/>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3909-AE4E-4ADD-BECD-12DCED0C06E6}">
  <sheetPr transitionEvaluation="1">
    <pageSetUpPr fitToPage="1"/>
  </sheetPr>
  <dimension ref="A1:L85"/>
  <sheetViews>
    <sheetView zoomScale="80" zoomScaleNormal="80" workbookViewId="0">
      <selection activeCell="G5" sqref="G5:J5"/>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128</v>
      </c>
      <c r="H1" s="196" t="s">
        <v>129</v>
      </c>
      <c r="I1" s="197"/>
      <c r="J1" s="198"/>
    </row>
    <row r="2" spans="1:10" s="3" customFormat="1" ht="15" customHeight="1" thickBot="1" x14ac:dyDescent="0.3">
      <c r="A2" s="1"/>
      <c r="D2" s="4"/>
      <c r="E2" s="5"/>
      <c r="F2" s="6"/>
      <c r="G2" s="6"/>
      <c r="I2" s="7"/>
    </row>
    <row r="3" spans="1:10" s="3" customFormat="1" ht="24" customHeight="1" thickBot="1" x14ac:dyDescent="0.3">
      <c r="A3" s="1"/>
      <c r="B3" s="199" t="s">
        <v>130</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8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B26lz6ptidwVKNnXV90ZczZWHqI1Kbwg424A3GIPgdX6HA80w+ceTSYHBQmDsFLBJdvQIaGr+2/jrOOXLHIdcA==" saltValue="8o2gyo0j5vVxpAV2U+H7oQ=="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74" priority="9" stopIfTrue="1" operator="equal">
      <formula>"Kies eerst uw systematiek voor de berekening van de subsidiabele kosten"</formula>
    </cfRule>
  </conditionalFormatting>
  <conditionalFormatting sqref="E20">
    <cfRule type="cellIs" dxfId="73" priority="10" stopIfTrue="1" operator="equal">
      <formula>"Opslag algemene kosten (50%)"</formula>
    </cfRule>
  </conditionalFormatting>
  <conditionalFormatting sqref="G20">
    <cfRule type="cellIs" dxfId="72" priority="8" stopIfTrue="1" operator="equal">
      <formula>"Opslag algemene kosten (50%)"</formula>
    </cfRule>
  </conditionalFormatting>
  <conditionalFormatting sqref="I20">
    <cfRule type="cellIs" dxfId="71" priority="7" stopIfTrue="1" operator="equal">
      <formula>"Opslag algemene kosten (50%)"</formula>
    </cfRule>
  </conditionalFormatting>
  <conditionalFormatting sqref="G5">
    <cfRule type="cellIs" dxfId="70" priority="1" stopIfTrue="1" operator="equal">
      <formula>"Integrale kostensystematiek"</formula>
    </cfRule>
    <cfRule type="cellIs" dxfId="69" priority="2" stopIfTrue="1" operator="equal">
      <formula>"Loonkosten plus vaste opslag-systematiek"</formula>
    </cfRule>
    <cfRule type="cellIs" dxfId="68" priority="3" stopIfTrue="1" operator="equal">
      <formula>"vaste-uurtarief-systematiek (vast uurtarief van 60 euro)"</formula>
    </cfRule>
  </conditionalFormatting>
  <conditionalFormatting sqref="G3">
    <cfRule type="cellIs" dxfId="67" priority="4" stopIfTrue="1" operator="equal">
      <formula>"Bedrijf"</formula>
    </cfRule>
    <cfRule type="cellIs" dxfId="66" priority="5" stopIfTrue="1" operator="equal">
      <formula>"Onderzoeksorganisatie"</formula>
    </cfRule>
    <cfRule type="cellIs" dxfId="65" priority="6" stopIfTrue="1" operator="equal">
      <formula>"Overig"</formula>
    </cfRule>
  </conditionalFormatting>
  <dataValidations count="4">
    <dataValidation allowBlank="1" sqref="A6:IV6" xr:uid="{E94AE966-6466-44B7-9CDE-15E3AC949AD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E61FE640-7726-4518-BDF7-112EAA25683D}"/>
    <dataValidation type="list" allowBlank="1" showErrorMessage="1" errorTitle="Onjuiste invoer" error="Maak een keuze tussen MKB, onderzoeksorganisatie of overig." sqref="G3" xr:uid="{8A237F2D-B6B4-474A-A3DE-F0F5F49AA1EC}">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94AF0101-F40C-4B40-87DD-F23CF4D2B552}">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C949-FD0B-465E-80E4-62455FCC8F9B}">
  <sheetPr transitionEvaluation="1">
    <pageSetUpPr fitToPage="1"/>
  </sheetPr>
  <dimension ref="A1:L85"/>
  <sheetViews>
    <sheetView zoomScale="80" zoomScaleNormal="80" workbookViewId="0">
      <selection activeCell="D15" sqref="D15"/>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131</v>
      </c>
      <c r="H1" s="196" t="s">
        <v>132</v>
      </c>
      <c r="I1" s="197"/>
      <c r="J1" s="198"/>
    </row>
    <row r="2" spans="1:10" s="3" customFormat="1" ht="15" customHeight="1" thickBot="1" x14ac:dyDescent="0.3">
      <c r="A2" s="1"/>
      <c r="D2" s="4"/>
      <c r="E2" s="5"/>
      <c r="F2" s="6"/>
      <c r="G2" s="6"/>
      <c r="I2" s="7"/>
    </row>
    <row r="3" spans="1:10" s="3" customFormat="1" ht="24" customHeight="1" thickBot="1" x14ac:dyDescent="0.3">
      <c r="A3" s="1"/>
      <c r="B3" s="199" t="s">
        <v>133</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9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y/StFZ3KyhvmtkJDq2JBA2cq8LUiZCwqKWJc8q1SUrGylpcj6B600wc2d+n3oMny6dR+TL8dlXh1nA049fDQYg==" saltValue="MZihzPfCa00vQdAHMB8v9Q=="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64" priority="9" stopIfTrue="1" operator="equal">
      <formula>"Kies eerst uw systematiek voor de berekening van de subsidiabele kosten"</formula>
    </cfRule>
  </conditionalFormatting>
  <conditionalFormatting sqref="E20">
    <cfRule type="cellIs" dxfId="63" priority="10" stopIfTrue="1" operator="equal">
      <formula>"Opslag algemene kosten (50%)"</formula>
    </cfRule>
  </conditionalFormatting>
  <conditionalFormatting sqref="G20">
    <cfRule type="cellIs" dxfId="62" priority="8" stopIfTrue="1" operator="equal">
      <formula>"Opslag algemene kosten (50%)"</formula>
    </cfRule>
  </conditionalFormatting>
  <conditionalFormatting sqref="I20">
    <cfRule type="cellIs" dxfId="61" priority="7" stopIfTrue="1" operator="equal">
      <formula>"Opslag algemene kosten (50%)"</formula>
    </cfRule>
  </conditionalFormatting>
  <conditionalFormatting sqref="G5">
    <cfRule type="cellIs" dxfId="60" priority="1" stopIfTrue="1" operator="equal">
      <formula>"Integrale kostensystematiek"</formula>
    </cfRule>
    <cfRule type="cellIs" dxfId="59" priority="2" stopIfTrue="1" operator="equal">
      <formula>"Loonkosten plus vaste opslag-systematiek"</formula>
    </cfRule>
    <cfRule type="cellIs" dxfId="58" priority="3" stopIfTrue="1" operator="equal">
      <formula>"vaste-uurtarief-systematiek (vast uurtarief van 60 euro)"</formula>
    </cfRule>
  </conditionalFormatting>
  <conditionalFormatting sqref="G3">
    <cfRule type="cellIs" dxfId="57" priority="4" stopIfTrue="1" operator="equal">
      <formula>"Bedrijf"</formula>
    </cfRule>
    <cfRule type="cellIs" dxfId="56" priority="5" stopIfTrue="1" operator="equal">
      <formula>"Onderzoeksorganisatie"</formula>
    </cfRule>
    <cfRule type="cellIs" dxfId="55" priority="6" stopIfTrue="1" operator="equal">
      <formula>"Overig"</formula>
    </cfRule>
  </conditionalFormatting>
  <dataValidations count="4">
    <dataValidation allowBlank="1" sqref="A6:IV6" xr:uid="{12E872E3-5734-46BC-B8B0-773A9E6B6D3A}"/>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17B4FABC-FE9C-4000-ACE0-817C4E003D54}"/>
    <dataValidation type="list" allowBlank="1" showErrorMessage="1" errorTitle="Onjuiste invoer" error="Maak een keuze tussen MKB, onderzoeksorganisatie of overig." sqref="G3" xr:uid="{AC750FC6-54BD-492F-AF33-AE8F2CDDB9B2}">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AA8AFDCA-ADEF-4ED2-9877-CA9D0C065836}">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DE152-02B7-4306-8EA9-026F105DBE10}">
  <sheetPr transitionEvaluation="1">
    <pageSetUpPr fitToPage="1"/>
  </sheetPr>
  <dimension ref="A1:L85"/>
  <sheetViews>
    <sheetView zoomScale="80" zoomScaleNormal="80" workbookViewId="0">
      <selection activeCell="G3" sqref="G3:J3"/>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134</v>
      </c>
      <c r="H1" s="196" t="s">
        <v>135</v>
      </c>
      <c r="I1" s="197"/>
      <c r="J1" s="198"/>
    </row>
    <row r="2" spans="1:10" s="3" customFormat="1" ht="15" customHeight="1" thickBot="1" x14ac:dyDescent="0.3">
      <c r="A2" s="1"/>
      <c r="D2" s="4"/>
      <c r="E2" s="5"/>
      <c r="F2" s="6"/>
      <c r="G2" s="6"/>
      <c r="I2" s="7"/>
    </row>
    <row r="3" spans="1:10" s="3" customFormat="1" ht="24" customHeight="1" thickBot="1" x14ac:dyDescent="0.3">
      <c r="A3" s="1"/>
      <c r="B3" s="199" t="s">
        <v>136</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10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iPfav3rHEGRZB8T1Uujnhfa/TidJcnmUsoTWWtgnFhbixuPPqzpkmVSXZwZNAIrmkFezJJv8HhKB/HSw6ruCxg==" saltValue="5JYa36pCe1HlBdEjPU4yTA=="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54" priority="9" stopIfTrue="1" operator="equal">
      <formula>"Kies eerst uw systematiek voor de berekening van de subsidiabele kosten"</formula>
    </cfRule>
  </conditionalFormatting>
  <conditionalFormatting sqref="E20">
    <cfRule type="cellIs" dxfId="53" priority="10" stopIfTrue="1" operator="equal">
      <formula>"Opslag algemene kosten (50%)"</formula>
    </cfRule>
  </conditionalFormatting>
  <conditionalFormatting sqref="G20">
    <cfRule type="cellIs" dxfId="52" priority="8" stopIfTrue="1" operator="equal">
      <formula>"Opslag algemene kosten (50%)"</formula>
    </cfRule>
  </conditionalFormatting>
  <conditionalFormatting sqref="I20">
    <cfRule type="cellIs" dxfId="51" priority="7" stopIfTrue="1" operator="equal">
      <formula>"Opslag algemene kosten (50%)"</formula>
    </cfRule>
  </conditionalFormatting>
  <conditionalFormatting sqref="G5">
    <cfRule type="cellIs" dxfId="50" priority="1" stopIfTrue="1" operator="equal">
      <formula>"Integrale kostensystematiek"</formula>
    </cfRule>
    <cfRule type="cellIs" dxfId="49" priority="2" stopIfTrue="1" operator="equal">
      <formula>"Loonkosten plus vaste opslag-systematiek"</formula>
    </cfRule>
    <cfRule type="cellIs" dxfId="48" priority="3" stopIfTrue="1" operator="equal">
      <formula>"vaste-uurtarief-systematiek (vast uurtarief van 60 euro)"</formula>
    </cfRule>
  </conditionalFormatting>
  <conditionalFormatting sqref="G3">
    <cfRule type="cellIs" dxfId="47" priority="4" stopIfTrue="1" operator="equal">
      <formula>"Bedrijf"</formula>
    </cfRule>
    <cfRule type="cellIs" dxfId="46" priority="5" stopIfTrue="1" operator="equal">
      <formula>"Onderzoeksorganisatie"</formula>
    </cfRule>
    <cfRule type="cellIs" dxfId="45" priority="6" stopIfTrue="1" operator="equal">
      <formula>"Overig"</formula>
    </cfRule>
  </conditionalFormatting>
  <dataValidations count="4">
    <dataValidation allowBlank="1" sqref="A6:IV6" xr:uid="{727D3280-E372-4F63-BE47-FCFF00B10B8F}"/>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8B546C4E-AF69-4B98-B69C-B80A5168052D}"/>
    <dataValidation type="list" allowBlank="1" showErrorMessage="1" errorTitle="Onjuiste invoer" error="Maak een keuze tussen MKB, onderzoeksorganisatie of overig." sqref="G3" xr:uid="{AD33CB9A-7C5B-449B-8E93-70EDAADC442F}">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DA84441F-CD7D-424C-9B68-B27F179AD5A3}">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FD67-5FD4-48DC-8E10-ED8D9B1561FB}">
  <sheetPr transitionEvaluation="1">
    <pageSetUpPr fitToPage="1"/>
  </sheetPr>
  <dimension ref="A1:L85"/>
  <sheetViews>
    <sheetView zoomScale="80" zoomScaleNormal="80" workbookViewId="0">
      <selection activeCell="G3" sqref="G3:J3"/>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137</v>
      </c>
      <c r="H1" s="196" t="s">
        <v>138</v>
      </c>
      <c r="I1" s="197"/>
      <c r="J1" s="198"/>
    </row>
    <row r="2" spans="1:10" s="3" customFormat="1" ht="15" customHeight="1" thickBot="1" x14ac:dyDescent="0.3">
      <c r="A2" s="1"/>
      <c r="D2" s="4"/>
      <c r="E2" s="5"/>
      <c r="F2" s="6"/>
      <c r="G2" s="6"/>
      <c r="I2" s="7"/>
    </row>
    <row r="3" spans="1:10" s="3" customFormat="1" ht="24" customHeight="1" thickBot="1" x14ac:dyDescent="0.3">
      <c r="A3" s="1"/>
      <c r="B3" s="199" t="s">
        <v>139</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11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lPe9vJCnl4CVQQlLllfOcdL6Y5Cd2fHZ3YAEzdz61GyRTLrdwPPb6zQmAv3YtUnIAYwUJE/EKnfLIXWWMvBqTQ==" saltValue="LosFGXmDB0zzVXbEcRrd7Q=="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44" priority="9" stopIfTrue="1" operator="equal">
      <formula>"Kies eerst uw systematiek voor de berekening van de subsidiabele kosten"</formula>
    </cfRule>
  </conditionalFormatting>
  <conditionalFormatting sqref="E20">
    <cfRule type="cellIs" dxfId="43" priority="10" stopIfTrue="1" operator="equal">
      <formula>"Opslag algemene kosten (50%)"</formula>
    </cfRule>
  </conditionalFormatting>
  <conditionalFormatting sqref="G20">
    <cfRule type="cellIs" dxfId="42" priority="8" stopIfTrue="1" operator="equal">
      <formula>"Opslag algemene kosten (50%)"</formula>
    </cfRule>
  </conditionalFormatting>
  <conditionalFormatting sqref="I20">
    <cfRule type="cellIs" dxfId="41" priority="7" stopIfTrue="1" operator="equal">
      <formula>"Opslag algemene kosten (50%)"</formula>
    </cfRule>
  </conditionalFormatting>
  <conditionalFormatting sqref="G5">
    <cfRule type="cellIs" dxfId="40" priority="1" stopIfTrue="1" operator="equal">
      <formula>"Integrale kostensystematiek"</formula>
    </cfRule>
    <cfRule type="cellIs" dxfId="39" priority="2" stopIfTrue="1" operator="equal">
      <formula>"Loonkosten plus vaste opslag-systematiek"</formula>
    </cfRule>
    <cfRule type="cellIs" dxfId="38" priority="3" stopIfTrue="1" operator="equal">
      <formula>"vaste-uurtarief-systematiek (vast uurtarief van 60 euro)"</formula>
    </cfRule>
  </conditionalFormatting>
  <conditionalFormatting sqref="G3">
    <cfRule type="cellIs" dxfId="37" priority="4" stopIfTrue="1" operator="equal">
      <formula>"Bedrijf"</formula>
    </cfRule>
    <cfRule type="cellIs" dxfId="36" priority="5" stopIfTrue="1" operator="equal">
      <formula>"Onderzoeksorganisatie"</formula>
    </cfRule>
    <cfRule type="cellIs" dxfId="35" priority="6" stopIfTrue="1" operator="equal">
      <formula>"Overig"</formula>
    </cfRule>
  </conditionalFormatting>
  <dataValidations count="4">
    <dataValidation allowBlank="1" sqref="A6:IV6" xr:uid="{CA4B70FE-0F3B-4131-B1B5-35442483B6DF}"/>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FA8B4BD0-F423-4122-890E-4FE7C9532161}"/>
    <dataValidation type="list" allowBlank="1" showErrorMessage="1" errorTitle="Onjuiste invoer" error="Maak een keuze tussen MKB, onderzoeksorganisatie of overig." sqref="G3" xr:uid="{4865E357-789E-446C-B05F-8A7A56824B39}">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9BB1A4CE-FEC9-4823-A673-0DC2B30FAB40}">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D43C-ACA0-4523-A0BF-687F86BD1A7B}">
  <sheetPr transitionEvaluation="1">
    <pageSetUpPr fitToPage="1"/>
  </sheetPr>
  <dimension ref="A1:L85"/>
  <sheetViews>
    <sheetView zoomScale="80" zoomScaleNormal="80" workbookViewId="0">
      <selection activeCell="G3" sqref="G3:J3"/>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140</v>
      </c>
      <c r="H1" s="196" t="s">
        <v>141</v>
      </c>
      <c r="I1" s="197"/>
      <c r="J1" s="198"/>
    </row>
    <row r="2" spans="1:10" s="3" customFormat="1" ht="15" customHeight="1" thickBot="1" x14ac:dyDescent="0.3">
      <c r="A2" s="1"/>
      <c r="D2" s="4"/>
      <c r="E2" s="5"/>
      <c r="F2" s="6"/>
      <c r="G2" s="6"/>
      <c r="I2" s="7"/>
    </row>
    <row r="3" spans="1:10" s="3" customFormat="1" ht="24" customHeight="1" thickBot="1" x14ac:dyDescent="0.3">
      <c r="A3" s="1"/>
      <c r="B3" s="199" t="s">
        <v>142</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12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IhnFfr37IPXitAnA1l5pk2hV4iKcB10FPZ9fWFARd7IyPFieMXSJ35firE77dLfzocPiPz0s2r2KeZjvyQFSWQ==" saltValue="7pCuaZ10qQqjk4OzM2pd0A=="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34" priority="9" stopIfTrue="1" operator="equal">
      <formula>"Kies eerst uw systematiek voor de berekening van de subsidiabele kosten"</formula>
    </cfRule>
  </conditionalFormatting>
  <conditionalFormatting sqref="E20">
    <cfRule type="cellIs" dxfId="33" priority="10" stopIfTrue="1" operator="equal">
      <formula>"Opslag algemene kosten (50%)"</formula>
    </cfRule>
  </conditionalFormatting>
  <conditionalFormatting sqref="G20">
    <cfRule type="cellIs" dxfId="32" priority="8" stopIfTrue="1" operator="equal">
      <formula>"Opslag algemene kosten (50%)"</formula>
    </cfRule>
  </conditionalFormatting>
  <conditionalFormatting sqref="I20">
    <cfRule type="cellIs" dxfId="31" priority="7" stopIfTrue="1" operator="equal">
      <formula>"Opslag algemene kosten (50%)"</formula>
    </cfRule>
  </conditionalFormatting>
  <conditionalFormatting sqref="G5">
    <cfRule type="cellIs" dxfId="30" priority="1" stopIfTrue="1" operator="equal">
      <formula>"Integrale kostensystematiek"</formula>
    </cfRule>
    <cfRule type="cellIs" dxfId="29" priority="2" stopIfTrue="1" operator="equal">
      <formula>"Loonkosten plus vaste opslag-systematiek"</formula>
    </cfRule>
    <cfRule type="cellIs" dxfId="28" priority="3" stopIfTrue="1" operator="equal">
      <formula>"vaste-uurtarief-systematiek (vast uurtarief van 60 euro)"</formula>
    </cfRule>
  </conditionalFormatting>
  <conditionalFormatting sqref="G3">
    <cfRule type="cellIs" dxfId="27" priority="4" stopIfTrue="1" operator="equal">
      <formula>"Bedrijf"</formula>
    </cfRule>
    <cfRule type="cellIs" dxfId="26" priority="5" stopIfTrue="1" operator="equal">
      <formula>"Onderzoeksorganisatie"</formula>
    </cfRule>
    <cfRule type="cellIs" dxfId="25" priority="6" stopIfTrue="1" operator="equal">
      <formula>"Overig"</formula>
    </cfRule>
  </conditionalFormatting>
  <dataValidations count="4">
    <dataValidation allowBlank="1" sqref="A6:IV6" xr:uid="{AEEF4B5A-C2BF-42DC-88AE-B272019A3914}"/>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7A883CCC-F778-4EB8-8FD5-63DE236D6F94}"/>
    <dataValidation type="list" allowBlank="1" showErrorMessage="1" errorTitle="Onjuiste invoer" error="Maak een keuze tussen MKB, onderzoeksorganisatie of overig." sqref="G3" xr:uid="{66CEB233-4ADB-4347-A7B7-DF5414C3D8AB}">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52042AC6-91D4-49A4-9708-8E2F2F1EC221}">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3F92-5CCD-4DF0-B1D7-A3E4128A6B2E}">
  <sheetPr transitionEvaluation="1">
    <pageSetUpPr fitToPage="1"/>
  </sheetPr>
  <dimension ref="A1:L85"/>
  <sheetViews>
    <sheetView zoomScale="80" zoomScaleNormal="80" workbookViewId="0">
      <selection activeCell="H1" sqref="H1:J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143</v>
      </c>
      <c r="H1" s="196" t="s">
        <v>144</v>
      </c>
      <c r="I1" s="197"/>
      <c r="J1" s="198"/>
    </row>
    <row r="2" spans="1:10" s="3" customFormat="1" ht="15" customHeight="1" thickBot="1" x14ac:dyDescent="0.3">
      <c r="A2" s="1"/>
      <c r="D2" s="4"/>
      <c r="E2" s="5"/>
      <c r="F2" s="6"/>
      <c r="G2" s="6"/>
      <c r="I2" s="7"/>
    </row>
    <row r="3" spans="1:10" s="3" customFormat="1" ht="24" customHeight="1" thickBot="1" x14ac:dyDescent="0.3">
      <c r="A3" s="1"/>
      <c r="B3" s="199" t="s">
        <v>145</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13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AzmNXqqtXktMueaqXRkHBwgIiVfsRivywAuybfN3yiS6NqF/LbK8YzR+SU3uzW96qawFcY+EMIAbOQQebrrIGA==" saltValue="rJtMYYuk5MSXCygy6hrJtQ=="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24" priority="9" stopIfTrue="1" operator="equal">
      <formula>"Kies eerst uw systematiek voor de berekening van de subsidiabele kosten"</formula>
    </cfRule>
  </conditionalFormatting>
  <conditionalFormatting sqref="E20">
    <cfRule type="cellIs" dxfId="23" priority="10" stopIfTrue="1" operator="equal">
      <formula>"Opslag algemene kosten (50%)"</formula>
    </cfRule>
  </conditionalFormatting>
  <conditionalFormatting sqref="G20">
    <cfRule type="cellIs" dxfId="22" priority="8" stopIfTrue="1" operator="equal">
      <formula>"Opslag algemene kosten (50%)"</formula>
    </cfRule>
  </conditionalFormatting>
  <conditionalFormatting sqref="I20">
    <cfRule type="cellIs" dxfId="21" priority="7" stopIfTrue="1" operator="equal">
      <formula>"Opslag algemene kosten (50%)"</formula>
    </cfRule>
  </conditionalFormatting>
  <conditionalFormatting sqref="G5">
    <cfRule type="cellIs" dxfId="20" priority="1" stopIfTrue="1" operator="equal">
      <formula>"Integrale kostensystematiek"</formula>
    </cfRule>
    <cfRule type="cellIs" dxfId="19" priority="2" stopIfTrue="1" operator="equal">
      <formula>"Loonkosten plus vaste opslag-systematiek"</formula>
    </cfRule>
    <cfRule type="cellIs" dxfId="18" priority="3" stopIfTrue="1" operator="equal">
      <formula>"vaste-uurtarief-systematiek (vast uurtarief van 60 euro)"</formula>
    </cfRule>
  </conditionalFormatting>
  <conditionalFormatting sqref="G3">
    <cfRule type="cellIs" dxfId="17" priority="4" stopIfTrue="1" operator="equal">
      <formula>"Bedrijf"</formula>
    </cfRule>
    <cfRule type="cellIs" dxfId="16" priority="5" stopIfTrue="1" operator="equal">
      <formula>"Onderzoeksorganisatie"</formula>
    </cfRule>
    <cfRule type="cellIs" dxfId="15" priority="6" stopIfTrue="1" operator="equal">
      <formula>"Overig"</formula>
    </cfRule>
  </conditionalFormatting>
  <dataValidations count="4">
    <dataValidation allowBlank="1" sqref="A6:IV6" xr:uid="{4243C729-5963-4E1C-86C9-C506CE258A07}"/>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A853EAAA-DC9B-4EC0-B8DF-FDF730CF639A}"/>
    <dataValidation type="list" allowBlank="1" showErrorMessage="1" errorTitle="Onjuiste invoer" error="Maak een keuze tussen MKB, onderzoeksorganisatie of overig." sqref="G3" xr:uid="{CAEF2F6C-05D5-4326-A122-2774E092D166}">
      <formula1>"[Maak een keuze],Bedrijf,Onderzoeksorganisatie,Overig"</formula1>
    </dataValidation>
    <dataValidation type="list" allowBlank="1" showErrorMessage="1" errorTitle="Onjuiste invoer" error="Maak een keuze tussen de integrale kostensystematiek, de loonkosten plus vaste opslag-systematiek of de vaste uurtarief-systematiek." sqref="G5" xr:uid="{4A707F76-ABA8-4B85-A51A-9B14B40454AE}">
      <formula1>"[Maak een keuze],Integrale kostensystematiek,loonkosten plus vaste opslag-systematiek,vaste-uurtarief-systematiek (vast uurtarief van 60 euro)"</formula1>
    </dataValidation>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931D-8831-49DB-8BEB-367C307A952B}">
  <sheetPr transitionEvaluation="1">
    <pageSetUpPr fitToPage="1"/>
  </sheetPr>
  <dimension ref="A1:L85"/>
  <sheetViews>
    <sheetView zoomScale="80" zoomScaleNormal="80" workbookViewId="0">
      <selection activeCell="D31" sqref="D31"/>
    </sheetView>
  </sheetViews>
  <sheetFormatPr defaultColWidth="12.42578125" defaultRowHeight="15.6" customHeight="1" x14ac:dyDescent="0.25"/>
  <cols>
    <col min="1" max="1" width="3.42578125" style="70" customWidth="1"/>
    <col min="2" max="2" width="32.7109375" style="71" customWidth="1"/>
    <col min="3" max="3" width="23.5703125" style="71" customWidth="1"/>
    <col min="4" max="4" width="23.5703125" style="72" customWidth="1"/>
    <col min="5" max="5" width="23.5703125" style="71" customWidth="1"/>
    <col min="6" max="7" width="27.42578125" style="72" customWidth="1"/>
    <col min="8" max="8" width="27.42578125" style="71" customWidth="1"/>
    <col min="9" max="9" width="27.42578125" style="74" customWidth="1"/>
    <col min="10" max="10" width="27.42578125" style="71" customWidth="1"/>
    <col min="11" max="16" width="49.140625" style="71" customWidth="1"/>
    <col min="17" max="16384" width="12.42578125" style="71"/>
  </cols>
  <sheetData>
    <row r="1" spans="1:10" s="3" customFormat="1" ht="24.75" customHeight="1" thickBot="1" x14ac:dyDescent="0.3">
      <c r="A1" s="1"/>
      <c r="B1" s="180" t="s">
        <v>21</v>
      </c>
      <c r="C1" s="199" t="str">
        <f>'Deelnemer 1'!C1:F1</f>
        <v>[vul de projecttitel in]</v>
      </c>
      <c r="D1" s="222"/>
      <c r="E1" s="222"/>
      <c r="F1" s="223"/>
      <c r="G1" s="180" t="s">
        <v>146</v>
      </c>
      <c r="H1" s="196" t="s">
        <v>147</v>
      </c>
      <c r="I1" s="197"/>
      <c r="J1" s="198"/>
    </row>
    <row r="2" spans="1:10" s="3" customFormat="1" ht="15" customHeight="1" thickBot="1" x14ac:dyDescent="0.3">
      <c r="A2" s="1"/>
      <c r="D2" s="4"/>
      <c r="E2" s="5"/>
      <c r="F2" s="6"/>
      <c r="G2" s="6"/>
      <c r="I2" s="7"/>
    </row>
    <row r="3" spans="1:10" s="3" customFormat="1" ht="24" customHeight="1" thickBot="1" x14ac:dyDescent="0.3">
      <c r="A3" s="1"/>
      <c r="B3" s="199" t="s">
        <v>148</v>
      </c>
      <c r="C3" s="200"/>
      <c r="D3" s="200"/>
      <c r="E3" s="200"/>
      <c r="F3" s="200"/>
      <c r="G3" s="201" t="s">
        <v>27</v>
      </c>
      <c r="H3" s="202"/>
      <c r="I3" s="202"/>
      <c r="J3" s="203"/>
    </row>
    <row r="4" spans="1:10" s="3" customFormat="1" ht="15" customHeight="1" thickBot="1" x14ac:dyDescent="0.3">
      <c r="A4" s="1"/>
      <c r="C4" s="6"/>
      <c r="D4" s="9"/>
      <c r="E4" s="5"/>
      <c r="F4" s="6"/>
      <c r="G4" s="10"/>
      <c r="H4" s="1"/>
      <c r="I4" s="11"/>
      <c r="J4" s="1"/>
    </row>
    <row r="5" spans="1:10" s="3" customFormat="1" ht="35.25" customHeight="1" thickBot="1" x14ac:dyDescent="0.3">
      <c r="A5" s="1"/>
      <c r="B5" s="204" t="s">
        <v>28</v>
      </c>
      <c r="C5" s="205"/>
      <c r="D5" s="205"/>
      <c r="E5" s="200"/>
      <c r="F5" s="200"/>
      <c r="G5" s="206" t="s">
        <v>27</v>
      </c>
      <c r="H5" s="207"/>
      <c r="I5" s="207"/>
      <c r="J5" s="208"/>
    </row>
    <row r="6" spans="1:10" s="13" customFormat="1" ht="15" customHeight="1" thickBot="1" x14ac:dyDescent="0.3">
      <c r="A6" s="12"/>
      <c r="D6" s="14"/>
      <c r="F6" s="14"/>
      <c r="G6" s="14"/>
      <c r="I6" s="15"/>
    </row>
    <row r="7" spans="1:10" s="13" customFormat="1" ht="24.95" customHeight="1" x14ac:dyDescent="0.25">
      <c r="A7" s="1" t="s">
        <v>29</v>
      </c>
      <c r="B7" s="214" t="str">
        <f>IF(G5="[Maak een keuze]","Kies eerst uw systematiek voor de berekening van de subsidiabele kosten",IF(G5="loonkosten plus vaste opslag-systematiek","Directe loonkosten",IF(G5="integrale kostensystematiek","Directe en indirecte kosten op basis van integraal tarief","Directe en indirecte kosten op basis van vast tarief")))</f>
        <v>Kies eerst uw systematiek voor de berekening van de subsidiabele kosten</v>
      </c>
      <c r="C7" s="215"/>
      <c r="D7" s="215"/>
      <c r="E7" s="215"/>
      <c r="F7" s="16"/>
      <c r="G7" s="17"/>
      <c r="H7" s="16"/>
      <c r="I7" s="18"/>
      <c r="J7" s="19"/>
    </row>
    <row r="8" spans="1:10" s="13" customFormat="1" ht="24.95" customHeight="1" x14ac:dyDescent="0.25">
      <c r="A8" s="1"/>
      <c r="B8" s="20"/>
      <c r="C8" s="4"/>
      <c r="D8" s="4"/>
      <c r="E8" s="21" t="s">
        <v>30</v>
      </c>
      <c r="F8" s="22"/>
      <c r="G8" s="21" t="s">
        <v>31</v>
      </c>
      <c r="H8" s="23"/>
      <c r="I8" s="21" t="s">
        <v>32</v>
      </c>
      <c r="J8" s="24"/>
    </row>
    <row r="9" spans="1:10" s="26" customFormat="1" ht="21" customHeight="1" x14ac:dyDescent="0.25">
      <c r="A9" s="1"/>
      <c r="B9" s="25" t="s">
        <v>33</v>
      </c>
      <c r="C9" s="26" t="s">
        <v>34</v>
      </c>
      <c r="D9" s="27" t="s">
        <v>35</v>
      </c>
      <c r="E9" s="28" t="s">
        <v>36</v>
      </c>
      <c r="F9" s="29" t="s">
        <v>37</v>
      </c>
      <c r="G9" s="28" t="s">
        <v>36</v>
      </c>
      <c r="H9" s="29" t="s">
        <v>37</v>
      </c>
      <c r="I9" s="26" t="s">
        <v>36</v>
      </c>
      <c r="J9" s="30" t="s">
        <v>37</v>
      </c>
    </row>
    <row r="10" spans="1:10" s="13" customFormat="1" ht="15.6" customHeight="1" x14ac:dyDescent="0.25">
      <c r="A10" s="12"/>
      <c r="B10" s="31"/>
      <c r="C10" s="32"/>
      <c r="D10" s="33"/>
      <c r="E10" s="34"/>
      <c r="F10" s="35">
        <f>$D10*E10</f>
        <v>0</v>
      </c>
      <c r="G10" s="34"/>
      <c r="H10" s="35">
        <f>$D10*G10</f>
        <v>0</v>
      </c>
      <c r="I10" s="36"/>
      <c r="J10" s="37">
        <f>$D10*I10</f>
        <v>0</v>
      </c>
    </row>
    <row r="11" spans="1:10" s="13" customFormat="1" ht="15.6" customHeight="1" x14ac:dyDescent="0.25">
      <c r="A11" s="12"/>
      <c r="B11" s="181"/>
      <c r="C11" s="32"/>
      <c r="D11" s="33"/>
      <c r="E11" s="34"/>
      <c r="F11" s="35">
        <f t="shared" ref="F11:F18" si="0">$D11*E11</f>
        <v>0</v>
      </c>
      <c r="G11" s="34"/>
      <c r="H11" s="35">
        <f>$D11*G11</f>
        <v>0</v>
      </c>
      <c r="I11" s="36"/>
      <c r="J11" s="37">
        <f>$D11*I11</f>
        <v>0</v>
      </c>
    </row>
    <row r="12" spans="1:10" s="13" customFormat="1" ht="15.6" customHeight="1" x14ac:dyDescent="0.25">
      <c r="A12" s="12"/>
      <c r="B12" s="181"/>
      <c r="C12" s="32"/>
      <c r="D12" s="33"/>
      <c r="E12" s="34"/>
      <c r="F12" s="35">
        <f t="shared" si="0"/>
        <v>0</v>
      </c>
      <c r="G12" s="34"/>
      <c r="H12" s="35">
        <f t="shared" ref="H12:H17" si="1">$D12*G12</f>
        <v>0</v>
      </c>
      <c r="I12" s="36"/>
      <c r="J12" s="37">
        <f>$D12*I12</f>
        <v>0</v>
      </c>
    </row>
    <row r="13" spans="1:10" s="13" customFormat="1" ht="15.6" customHeight="1" x14ac:dyDescent="0.25">
      <c r="A13" s="12"/>
      <c r="B13" s="181"/>
      <c r="C13" s="32"/>
      <c r="D13" s="33"/>
      <c r="E13" s="34"/>
      <c r="F13" s="35">
        <f t="shared" si="0"/>
        <v>0</v>
      </c>
      <c r="G13" s="34"/>
      <c r="H13" s="35">
        <f t="shared" si="1"/>
        <v>0</v>
      </c>
      <c r="I13" s="36"/>
      <c r="J13" s="37">
        <f t="shared" ref="J13:J18" si="2">$D13*I13</f>
        <v>0</v>
      </c>
    </row>
    <row r="14" spans="1:10" s="13" customFormat="1" ht="15.6" customHeight="1" x14ac:dyDescent="0.25">
      <c r="A14" s="12"/>
      <c r="B14" s="181"/>
      <c r="C14" s="32"/>
      <c r="D14" s="33"/>
      <c r="E14" s="34"/>
      <c r="F14" s="35">
        <f t="shared" si="0"/>
        <v>0</v>
      </c>
      <c r="G14" s="34"/>
      <c r="H14" s="35">
        <f t="shared" si="1"/>
        <v>0</v>
      </c>
      <c r="I14" s="36"/>
      <c r="J14" s="37">
        <f t="shared" si="2"/>
        <v>0</v>
      </c>
    </row>
    <row r="15" spans="1:10" s="13" customFormat="1" ht="15.6" customHeight="1" x14ac:dyDescent="0.25">
      <c r="A15" s="12"/>
      <c r="B15" s="181"/>
      <c r="C15" s="32"/>
      <c r="D15" s="33"/>
      <c r="E15" s="34"/>
      <c r="F15" s="35">
        <f t="shared" si="0"/>
        <v>0</v>
      </c>
      <c r="G15" s="34"/>
      <c r="H15" s="35">
        <f t="shared" si="1"/>
        <v>0</v>
      </c>
      <c r="I15" s="36"/>
      <c r="J15" s="37">
        <f t="shared" si="2"/>
        <v>0</v>
      </c>
    </row>
    <row r="16" spans="1:10" s="13" customFormat="1" ht="15.6" customHeight="1" x14ac:dyDescent="0.25">
      <c r="A16" s="12"/>
      <c r="B16" s="181"/>
      <c r="C16" s="32"/>
      <c r="D16" s="33"/>
      <c r="E16" s="34"/>
      <c r="F16" s="35">
        <f t="shared" si="0"/>
        <v>0</v>
      </c>
      <c r="G16" s="34"/>
      <c r="H16" s="35">
        <f t="shared" si="1"/>
        <v>0</v>
      </c>
      <c r="I16" s="36"/>
      <c r="J16" s="37">
        <f t="shared" si="2"/>
        <v>0</v>
      </c>
    </row>
    <row r="17" spans="1:10" s="13" customFormat="1" ht="15.6" customHeight="1" x14ac:dyDescent="0.25">
      <c r="A17" s="12"/>
      <c r="B17" s="181"/>
      <c r="C17" s="32"/>
      <c r="D17" s="33"/>
      <c r="E17" s="34"/>
      <c r="F17" s="35">
        <f t="shared" si="0"/>
        <v>0</v>
      </c>
      <c r="G17" s="34"/>
      <c r="H17" s="35">
        <f t="shared" si="1"/>
        <v>0</v>
      </c>
      <c r="I17" s="36"/>
      <c r="J17" s="37">
        <f t="shared" si="2"/>
        <v>0</v>
      </c>
    </row>
    <row r="18" spans="1:10" s="13" customFormat="1" ht="15.6" customHeight="1" x14ac:dyDescent="0.25">
      <c r="A18" s="12"/>
      <c r="B18" s="181"/>
      <c r="C18" s="32"/>
      <c r="D18" s="33"/>
      <c r="E18" s="34"/>
      <c r="F18" s="35">
        <f t="shared" si="0"/>
        <v>0</v>
      </c>
      <c r="G18" s="34"/>
      <c r="H18" s="35">
        <f>$D18*G18</f>
        <v>0</v>
      </c>
      <c r="I18" s="36"/>
      <c r="J18" s="37">
        <f t="shared" si="2"/>
        <v>0</v>
      </c>
    </row>
    <row r="19" spans="1:10" s="13" customFormat="1" ht="15" customHeight="1" x14ac:dyDescent="0.25">
      <c r="A19" s="12"/>
      <c r="B19" s="39"/>
      <c r="D19" s="40"/>
      <c r="E19" s="41" t="s">
        <v>38</v>
      </c>
      <c r="F19" s="35">
        <f>SUM(F10:F18)</f>
        <v>0</v>
      </c>
      <c r="G19" s="41" t="s">
        <v>38</v>
      </c>
      <c r="H19" s="35">
        <f>SUM(H10:H18)</f>
        <v>0</v>
      </c>
      <c r="I19" s="42" t="s">
        <v>38</v>
      </c>
      <c r="J19" s="37">
        <f>SUM(J10:J18)</f>
        <v>0</v>
      </c>
    </row>
    <row r="20" spans="1:10" s="13" customFormat="1" ht="15.75" x14ac:dyDescent="0.25">
      <c r="A20" s="12"/>
      <c r="B20" s="20"/>
      <c r="C20" s="3"/>
      <c r="E20" s="43" t="str">
        <f>IF(G5="loonkosten plus vaste opslag-systematiek","Opslag algemene kosten (50%)","geen opslag")</f>
        <v>geen opslag</v>
      </c>
      <c r="F20" s="35" t="str">
        <f>IF($G5="vaste uurtarief-systematiek",0,(IF($G5="integrale kostensystematiek",0,(IF($G5="loonkosten plus vaste opslag-systematiek",F19*0.5,"0")))))</f>
        <v>0</v>
      </c>
      <c r="G20" s="43" t="str">
        <f>IF(G5="loonkosten plus vaste opslag-systematiek","Opslag algemene kosten (50%)","geen opslag")</f>
        <v>geen opslag</v>
      </c>
      <c r="H20" s="35" t="str">
        <f>IF($G5="vaste uurtarief-systematiek",0,(IF($G5="integrale kostensystematiek",0,(IF($G5="loonkosten plus vaste opslag-systematiek",H19*0.5,"0")))))</f>
        <v>0</v>
      </c>
      <c r="I20" s="44" t="str">
        <f>IF(G5="loonkosten plus vaste opslag-systematiek","Opslag algemene kosten (50%)","geen opslag")</f>
        <v>geen opslag</v>
      </c>
      <c r="J20" s="37" t="str">
        <f>IF($G5="vaste uurtarief-systematiek",0,(IF($G5="integrale kostensystematiek",0,(IF($G5="loonkosten plus vaste opslag-systematiek",J19*0.5,"0")))))</f>
        <v>0</v>
      </c>
    </row>
    <row r="21" spans="1:10" s="3" customFormat="1" ht="15" customHeight="1" thickBot="1" x14ac:dyDescent="0.3">
      <c r="A21" s="1"/>
      <c r="B21" s="45"/>
      <c r="C21" s="46"/>
      <c r="D21" s="47"/>
      <c r="E21" s="48" t="s">
        <v>39</v>
      </c>
      <c r="F21" s="49">
        <f>SUM(F10:F18,F20)</f>
        <v>0</v>
      </c>
      <c r="G21" s="48" t="s">
        <v>39</v>
      </c>
      <c r="H21" s="49">
        <f>SUM(H10:H18,H20)</f>
        <v>0</v>
      </c>
      <c r="I21" s="50" t="s">
        <v>39</v>
      </c>
      <c r="J21" s="51">
        <f>SUM(J10:J18,J20)</f>
        <v>0</v>
      </c>
    </row>
    <row r="22" spans="1:10" s="3" customFormat="1" ht="15" customHeight="1" thickBot="1" x14ac:dyDescent="0.3">
      <c r="A22" s="1"/>
    </row>
    <row r="23" spans="1:10" s="3" customFormat="1" ht="24.95" customHeight="1" x14ac:dyDescent="0.25">
      <c r="A23" s="1" t="s">
        <v>40</v>
      </c>
      <c r="B23" s="182" t="s">
        <v>41</v>
      </c>
      <c r="C23" s="53"/>
      <c r="D23" s="54"/>
      <c r="E23" s="53"/>
      <c r="F23" s="55"/>
      <c r="G23" s="54"/>
      <c r="H23" s="53"/>
      <c r="I23" s="56"/>
      <c r="J23" s="57"/>
    </row>
    <row r="24" spans="1:10" s="13" customFormat="1" ht="24.95" customHeight="1" x14ac:dyDescent="0.25">
      <c r="A24" s="1"/>
      <c r="B24" s="39"/>
      <c r="C24" s="3"/>
      <c r="D24" s="9"/>
      <c r="E24" s="21" t="s">
        <v>30</v>
      </c>
      <c r="F24" s="22"/>
      <c r="G24" s="21" t="s">
        <v>31</v>
      </c>
      <c r="H24" s="23"/>
      <c r="I24" s="21" t="s">
        <v>32</v>
      </c>
      <c r="J24" s="24"/>
    </row>
    <row r="25" spans="1:10" s="26" customFormat="1" ht="21.75" customHeight="1" x14ac:dyDescent="0.25">
      <c r="A25" s="1"/>
      <c r="B25" s="25" t="s">
        <v>42</v>
      </c>
      <c r="D25" s="27" t="s">
        <v>43</v>
      </c>
      <c r="E25" s="28" t="s">
        <v>44</v>
      </c>
      <c r="F25" s="29" t="s">
        <v>45</v>
      </c>
      <c r="G25" s="28" t="s">
        <v>44</v>
      </c>
      <c r="H25" s="29" t="s">
        <v>45</v>
      </c>
      <c r="I25" s="28" t="s">
        <v>44</v>
      </c>
      <c r="J25" s="30" t="s">
        <v>45</v>
      </c>
    </row>
    <row r="26" spans="1:10" s="13" customFormat="1" ht="15.6" customHeight="1" x14ac:dyDescent="0.25">
      <c r="A26" s="1"/>
      <c r="B26" s="216"/>
      <c r="C26" s="217"/>
      <c r="D26" s="33"/>
      <c r="E26" s="34"/>
      <c r="F26" s="35">
        <f t="shared" ref="F26:F33" si="3">D26*E26</f>
        <v>0</v>
      </c>
      <c r="G26" s="34"/>
      <c r="H26" s="35">
        <f t="shared" ref="H26:H33" si="4">D26*G26</f>
        <v>0</v>
      </c>
      <c r="I26" s="36"/>
      <c r="J26" s="37">
        <f t="shared" ref="J26:J33" si="5">D26*I26</f>
        <v>0</v>
      </c>
    </row>
    <row r="27" spans="1:10" s="13" customFormat="1" ht="15.6" customHeight="1" x14ac:dyDescent="0.25">
      <c r="A27" s="1"/>
      <c r="B27" s="216"/>
      <c r="C27" s="217"/>
      <c r="D27" s="33"/>
      <c r="E27" s="34"/>
      <c r="F27" s="35">
        <f t="shared" si="3"/>
        <v>0</v>
      </c>
      <c r="G27" s="34"/>
      <c r="H27" s="35">
        <f t="shared" si="4"/>
        <v>0</v>
      </c>
      <c r="I27" s="36"/>
      <c r="J27" s="37">
        <f t="shared" si="5"/>
        <v>0</v>
      </c>
    </row>
    <row r="28" spans="1:10" s="13" customFormat="1" ht="15.6" customHeight="1" x14ac:dyDescent="0.25">
      <c r="A28" s="1"/>
      <c r="B28" s="216"/>
      <c r="C28" s="217"/>
      <c r="D28" s="33"/>
      <c r="E28" s="34"/>
      <c r="F28" s="35">
        <f t="shared" si="3"/>
        <v>0</v>
      </c>
      <c r="G28" s="34"/>
      <c r="H28" s="35">
        <f t="shared" si="4"/>
        <v>0</v>
      </c>
      <c r="I28" s="36"/>
      <c r="J28" s="37">
        <f t="shared" si="5"/>
        <v>0</v>
      </c>
    </row>
    <row r="29" spans="1:10" s="13" customFormat="1" ht="15.6" customHeight="1" x14ac:dyDescent="0.25">
      <c r="A29" s="1"/>
      <c r="B29" s="216"/>
      <c r="C29" s="217"/>
      <c r="D29" s="33"/>
      <c r="E29" s="34"/>
      <c r="F29" s="35">
        <f t="shared" si="3"/>
        <v>0</v>
      </c>
      <c r="G29" s="34"/>
      <c r="H29" s="35">
        <f t="shared" si="4"/>
        <v>0</v>
      </c>
      <c r="I29" s="36"/>
      <c r="J29" s="37">
        <f t="shared" si="5"/>
        <v>0</v>
      </c>
    </row>
    <row r="30" spans="1:10" s="13" customFormat="1" ht="15.6" customHeight="1" x14ac:dyDescent="0.25">
      <c r="A30" s="1"/>
      <c r="B30" s="216"/>
      <c r="C30" s="217"/>
      <c r="D30" s="33"/>
      <c r="E30" s="34"/>
      <c r="F30" s="35">
        <f t="shared" si="3"/>
        <v>0</v>
      </c>
      <c r="G30" s="34"/>
      <c r="H30" s="35">
        <f t="shared" si="4"/>
        <v>0</v>
      </c>
      <c r="I30" s="36"/>
      <c r="J30" s="37">
        <f t="shared" si="5"/>
        <v>0</v>
      </c>
    </row>
    <row r="31" spans="1:10" s="13" customFormat="1" ht="15.6" customHeight="1" x14ac:dyDescent="0.25">
      <c r="A31" s="1"/>
      <c r="B31" s="216"/>
      <c r="C31" s="217"/>
      <c r="D31" s="33"/>
      <c r="E31" s="34"/>
      <c r="F31" s="35">
        <f t="shared" si="3"/>
        <v>0</v>
      </c>
      <c r="G31" s="34"/>
      <c r="H31" s="35">
        <f t="shared" si="4"/>
        <v>0</v>
      </c>
      <c r="I31" s="36"/>
      <c r="J31" s="37">
        <f t="shared" si="5"/>
        <v>0</v>
      </c>
    </row>
    <row r="32" spans="1:10" s="13" customFormat="1" ht="15.6" customHeight="1" x14ac:dyDescent="0.25">
      <c r="A32" s="12"/>
      <c r="B32" s="216"/>
      <c r="C32" s="217"/>
      <c r="D32" s="33"/>
      <c r="E32" s="34"/>
      <c r="F32" s="35">
        <f t="shared" si="3"/>
        <v>0</v>
      </c>
      <c r="G32" s="34"/>
      <c r="H32" s="35">
        <f t="shared" si="4"/>
        <v>0</v>
      </c>
      <c r="I32" s="36"/>
      <c r="J32" s="37">
        <f t="shared" si="5"/>
        <v>0</v>
      </c>
    </row>
    <row r="33" spans="1:10" s="13" customFormat="1" ht="15.6" customHeight="1" x14ac:dyDescent="0.25">
      <c r="A33" s="12"/>
      <c r="B33" s="216"/>
      <c r="C33" s="217"/>
      <c r="D33" s="33"/>
      <c r="E33" s="34"/>
      <c r="F33" s="35">
        <f t="shared" si="3"/>
        <v>0</v>
      </c>
      <c r="G33" s="34"/>
      <c r="H33" s="35">
        <f t="shared" si="4"/>
        <v>0</v>
      </c>
      <c r="I33" s="36"/>
      <c r="J33" s="37">
        <f t="shared" si="5"/>
        <v>0</v>
      </c>
    </row>
    <row r="34" spans="1:10" s="3" customFormat="1" ht="15" customHeight="1" thickBot="1" x14ac:dyDescent="0.3">
      <c r="A34" s="1"/>
      <c r="B34" s="58"/>
      <c r="C34" s="59"/>
      <c r="D34" s="60"/>
      <c r="E34" s="48" t="s">
        <v>39</v>
      </c>
      <c r="F34" s="49">
        <f>SUM(F26:F33)</f>
        <v>0</v>
      </c>
      <c r="G34" s="48" t="s">
        <v>39</v>
      </c>
      <c r="H34" s="49">
        <f>SUM(H26:H33)</f>
        <v>0</v>
      </c>
      <c r="I34" s="50" t="s">
        <v>39</v>
      </c>
      <c r="J34" s="51">
        <f>SUM(J26:J33)</f>
        <v>0</v>
      </c>
    </row>
    <row r="35" spans="1:10" s="3" customFormat="1" ht="15" customHeight="1" thickBot="1" x14ac:dyDescent="0.3">
      <c r="A35" s="1"/>
      <c r="B35" s="61"/>
      <c r="C35" s="61"/>
      <c r="D35" s="62"/>
      <c r="E35" s="63"/>
      <c r="F35" s="64"/>
      <c r="G35" s="64"/>
      <c r="I35" s="7"/>
    </row>
    <row r="36" spans="1:10" s="3" customFormat="1" ht="24.95" customHeight="1" thickBot="1" x14ac:dyDescent="0.3">
      <c r="A36" s="1"/>
      <c r="B36" s="180" t="s">
        <v>21</v>
      </c>
      <c r="C36" s="218" t="str">
        <f>C1</f>
        <v>[vul de projecttitel in]</v>
      </c>
      <c r="D36" s="219"/>
      <c r="E36" s="219"/>
      <c r="F36" s="220"/>
      <c r="G36" s="180" t="s">
        <v>77</v>
      </c>
      <c r="H36" s="218" t="str">
        <f>H1</f>
        <v>[vul de naam van deelnemer 14 in]</v>
      </c>
      <c r="I36" s="219"/>
      <c r="J36" s="220"/>
    </row>
    <row r="37" spans="1:10" s="3" customFormat="1" ht="15" customHeight="1" thickBot="1" x14ac:dyDescent="0.3">
      <c r="A37" s="1"/>
      <c r="B37" s="13"/>
      <c r="C37" s="13"/>
      <c r="D37" s="14"/>
      <c r="E37" s="13"/>
      <c r="F37" s="14"/>
      <c r="G37" s="14"/>
      <c r="I37" s="7"/>
    </row>
    <row r="38" spans="1:10" s="13" customFormat="1" ht="24.95" customHeight="1" x14ac:dyDescent="0.25">
      <c r="A38" s="1" t="s">
        <v>47</v>
      </c>
      <c r="B38" s="182" t="s">
        <v>48</v>
      </c>
      <c r="C38" s="16"/>
      <c r="D38" s="16"/>
      <c r="E38" s="16"/>
      <c r="F38" s="16"/>
      <c r="G38" s="16"/>
      <c r="H38" s="16"/>
      <c r="I38" s="18"/>
      <c r="J38" s="19"/>
    </row>
    <row r="39" spans="1:10" s="13" customFormat="1" ht="24.95" customHeight="1" x14ac:dyDescent="0.25">
      <c r="A39" s="1"/>
      <c r="B39" s="39"/>
      <c r="D39" s="14"/>
      <c r="E39" s="21" t="s">
        <v>30</v>
      </c>
      <c r="F39" s="22"/>
      <c r="G39" s="21" t="s">
        <v>31</v>
      </c>
      <c r="H39" s="23"/>
      <c r="I39" s="21" t="s">
        <v>32</v>
      </c>
      <c r="J39" s="24"/>
    </row>
    <row r="40" spans="1:10" s="26" customFormat="1" ht="24.75" customHeight="1" x14ac:dyDescent="0.25">
      <c r="A40" s="1"/>
      <c r="B40" s="25" t="s">
        <v>42</v>
      </c>
      <c r="D40" s="27"/>
      <c r="E40" s="28"/>
      <c r="F40" s="29" t="s">
        <v>49</v>
      </c>
      <c r="G40" s="65"/>
      <c r="H40" s="29" t="s">
        <v>49</v>
      </c>
      <c r="I40" s="27"/>
      <c r="J40" s="30" t="s">
        <v>49</v>
      </c>
    </row>
    <row r="41" spans="1:10" s="13" customFormat="1" ht="15.6" customHeight="1" x14ac:dyDescent="0.25">
      <c r="A41" s="12"/>
      <c r="B41" s="209"/>
      <c r="C41" s="210"/>
      <c r="D41" s="210"/>
      <c r="E41" s="211">
        <v>0</v>
      </c>
      <c r="F41" s="212"/>
      <c r="G41" s="211">
        <v>0</v>
      </c>
      <c r="H41" s="212"/>
      <c r="I41" s="211">
        <v>0</v>
      </c>
      <c r="J41" s="213"/>
    </row>
    <row r="42" spans="1:10" s="13" customFormat="1" ht="15.6" customHeight="1" x14ac:dyDescent="0.25">
      <c r="A42" s="12"/>
      <c r="B42" s="221"/>
      <c r="C42" s="210"/>
      <c r="D42" s="210"/>
      <c r="E42" s="211">
        <v>0</v>
      </c>
      <c r="F42" s="212"/>
      <c r="G42" s="211">
        <v>0</v>
      </c>
      <c r="H42" s="212"/>
      <c r="I42" s="211">
        <v>0</v>
      </c>
      <c r="J42" s="213"/>
    </row>
    <row r="43" spans="1:10" s="13" customFormat="1" ht="15.6" customHeight="1" x14ac:dyDescent="0.25">
      <c r="A43" s="12"/>
      <c r="B43" s="221"/>
      <c r="C43" s="210"/>
      <c r="D43" s="210"/>
      <c r="E43" s="211">
        <v>0</v>
      </c>
      <c r="F43" s="212"/>
      <c r="G43" s="211">
        <v>0</v>
      </c>
      <c r="H43" s="212"/>
      <c r="I43" s="211">
        <v>0</v>
      </c>
      <c r="J43" s="213"/>
    </row>
    <row r="44" spans="1:10" s="13" customFormat="1" ht="15.6" customHeight="1" x14ac:dyDescent="0.25">
      <c r="A44" s="12"/>
      <c r="B44" s="221"/>
      <c r="C44" s="210"/>
      <c r="D44" s="210"/>
      <c r="E44" s="211">
        <v>0</v>
      </c>
      <c r="F44" s="212"/>
      <c r="G44" s="211">
        <v>0</v>
      </c>
      <c r="H44" s="212"/>
      <c r="I44" s="211">
        <v>0</v>
      </c>
      <c r="J44" s="213"/>
    </row>
    <row r="45" spans="1:10" s="13" customFormat="1" ht="15.6" customHeight="1" x14ac:dyDescent="0.25">
      <c r="A45" s="12"/>
      <c r="B45" s="221"/>
      <c r="C45" s="210"/>
      <c r="D45" s="210"/>
      <c r="E45" s="211">
        <v>0</v>
      </c>
      <c r="F45" s="212"/>
      <c r="G45" s="211">
        <v>0</v>
      </c>
      <c r="H45" s="212"/>
      <c r="I45" s="211">
        <v>0</v>
      </c>
      <c r="J45" s="213"/>
    </row>
    <row r="46" spans="1:10" s="13" customFormat="1" ht="15.6" customHeight="1" x14ac:dyDescent="0.25">
      <c r="A46" s="12"/>
      <c r="B46" s="221"/>
      <c r="C46" s="210"/>
      <c r="D46" s="210"/>
      <c r="E46" s="211">
        <v>0</v>
      </c>
      <c r="F46" s="212"/>
      <c r="G46" s="211">
        <v>0</v>
      </c>
      <c r="H46" s="212"/>
      <c r="I46" s="211">
        <v>0</v>
      </c>
      <c r="J46" s="213"/>
    </row>
    <row r="47" spans="1:10" s="13" customFormat="1" ht="15.6" customHeight="1" x14ac:dyDescent="0.25">
      <c r="A47" s="12"/>
      <c r="B47" s="221"/>
      <c r="C47" s="210"/>
      <c r="D47" s="210"/>
      <c r="E47" s="211">
        <v>0</v>
      </c>
      <c r="F47" s="212"/>
      <c r="G47" s="211">
        <v>0</v>
      </c>
      <c r="H47" s="212"/>
      <c r="I47" s="211">
        <v>0</v>
      </c>
      <c r="J47" s="213"/>
    </row>
    <row r="48" spans="1:10" s="13" customFormat="1" ht="15.6" customHeight="1" x14ac:dyDescent="0.25">
      <c r="A48" s="12"/>
      <c r="B48" s="221"/>
      <c r="C48" s="210"/>
      <c r="D48" s="210"/>
      <c r="E48" s="211">
        <v>0</v>
      </c>
      <c r="F48" s="212"/>
      <c r="G48" s="211">
        <v>0</v>
      </c>
      <c r="H48" s="212"/>
      <c r="I48" s="211">
        <v>0</v>
      </c>
      <c r="J48" s="213"/>
    </row>
    <row r="49" spans="1:12" s="3" customFormat="1" ht="16.5" customHeight="1" thickBot="1" x14ac:dyDescent="0.3">
      <c r="A49" s="1"/>
      <c r="B49" s="45"/>
      <c r="C49" s="46"/>
      <c r="D49" s="47"/>
      <c r="E49" s="48" t="s">
        <v>39</v>
      </c>
      <c r="F49" s="49">
        <f>SUM(E41:F48)</f>
        <v>0</v>
      </c>
      <c r="G49" s="66"/>
      <c r="H49" s="49">
        <f>SUM(G41:H48)</f>
        <v>0</v>
      </c>
      <c r="I49" s="67"/>
      <c r="J49" s="51">
        <f>SUM(I41:J48)</f>
        <v>0</v>
      </c>
    </row>
    <row r="50" spans="1:12" s="3" customFormat="1" ht="15" customHeight="1" thickBot="1" x14ac:dyDescent="0.3">
      <c r="A50" s="1"/>
      <c r="D50" s="9"/>
      <c r="F50" s="9"/>
      <c r="G50" s="9"/>
      <c r="I50" s="7"/>
    </row>
    <row r="51" spans="1:12" s="13" customFormat="1" ht="24.95" customHeight="1" x14ac:dyDescent="0.25">
      <c r="A51" s="1" t="s">
        <v>50</v>
      </c>
      <c r="B51" s="182" t="s">
        <v>51</v>
      </c>
      <c r="C51" s="53"/>
      <c r="D51" s="17"/>
      <c r="E51" s="16"/>
      <c r="F51" s="17"/>
      <c r="G51" s="17"/>
      <c r="H51" s="16"/>
      <c r="I51" s="18"/>
      <c r="J51" s="19"/>
    </row>
    <row r="52" spans="1:12" s="13" customFormat="1" ht="24.95" customHeight="1" x14ac:dyDescent="0.25">
      <c r="A52" s="1"/>
      <c r="B52" s="20"/>
      <c r="D52" s="9"/>
      <c r="E52" s="21" t="s">
        <v>30</v>
      </c>
      <c r="F52" s="22"/>
      <c r="G52" s="21" t="s">
        <v>31</v>
      </c>
      <c r="H52" s="23"/>
      <c r="I52" s="21" t="s">
        <v>32</v>
      </c>
      <c r="J52" s="24"/>
    </row>
    <row r="53" spans="1:12" s="26" customFormat="1" ht="23.25" customHeight="1" x14ac:dyDescent="0.25">
      <c r="A53" s="1"/>
      <c r="B53" s="25" t="s">
        <v>42</v>
      </c>
      <c r="D53" s="27"/>
      <c r="E53" s="28"/>
      <c r="F53" s="29" t="s">
        <v>49</v>
      </c>
      <c r="G53" s="28"/>
      <c r="H53" s="29" t="s">
        <v>49</v>
      </c>
      <c r="J53" s="30" t="s">
        <v>49</v>
      </c>
    </row>
    <row r="54" spans="1:12" s="13" customFormat="1" ht="15.6" customHeight="1" x14ac:dyDescent="0.25">
      <c r="A54" s="1"/>
      <c r="B54" s="209"/>
      <c r="C54" s="210"/>
      <c r="D54" s="210"/>
      <c r="E54" s="211">
        <v>0</v>
      </c>
      <c r="F54" s="212"/>
      <c r="G54" s="211">
        <v>0</v>
      </c>
      <c r="H54" s="212"/>
      <c r="I54" s="211">
        <v>0</v>
      </c>
      <c r="J54" s="213"/>
    </row>
    <row r="55" spans="1:12" s="13" customFormat="1" ht="15.6" customHeight="1" x14ac:dyDescent="0.25">
      <c r="A55" s="1"/>
      <c r="B55" s="221"/>
      <c r="C55" s="210"/>
      <c r="D55" s="210"/>
      <c r="E55" s="211">
        <v>0</v>
      </c>
      <c r="F55" s="212"/>
      <c r="G55" s="211">
        <v>0</v>
      </c>
      <c r="H55" s="212"/>
      <c r="I55" s="211">
        <v>0</v>
      </c>
      <c r="J55" s="213"/>
    </row>
    <row r="56" spans="1:12" s="13" customFormat="1" ht="15.6" customHeight="1" x14ac:dyDescent="0.25">
      <c r="A56" s="1"/>
      <c r="B56" s="221"/>
      <c r="C56" s="210"/>
      <c r="D56" s="210"/>
      <c r="E56" s="211">
        <v>0</v>
      </c>
      <c r="F56" s="212"/>
      <c r="G56" s="211">
        <v>0</v>
      </c>
      <c r="H56" s="212"/>
      <c r="I56" s="211">
        <v>0</v>
      </c>
      <c r="J56" s="213"/>
    </row>
    <row r="57" spans="1:12" s="13" customFormat="1" ht="15.6" customHeight="1" x14ac:dyDescent="0.25">
      <c r="A57" s="1"/>
      <c r="B57" s="221"/>
      <c r="C57" s="210"/>
      <c r="D57" s="210"/>
      <c r="E57" s="211">
        <v>0</v>
      </c>
      <c r="F57" s="212"/>
      <c r="G57" s="211">
        <v>0</v>
      </c>
      <c r="H57" s="212"/>
      <c r="I57" s="211">
        <v>0</v>
      </c>
      <c r="J57" s="213"/>
    </row>
    <row r="58" spans="1:12" s="13" customFormat="1" ht="15.6" customHeight="1" x14ac:dyDescent="0.25">
      <c r="A58" s="1"/>
      <c r="B58" s="221"/>
      <c r="C58" s="210"/>
      <c r="D58" s="210"/>
      <c r="E58" s="211">
        <v>0</v>
      </c>
      <c r="F58" s="212"/>
      <c r="G58" s="211">
        <v>0</v>
      </c>
      <c r="H58" s="212"/>
      <c r="I58" s="211">
        <v>0</v>
      </c>
      <c r="J58" s="213"/>
    </row>
    <row r="59" spans="1:12" s="13" customFormat="1" ht="15.6" customHeight="1" x14ac:dyDescent="0.25">
      <c r="A59" s="1"/>
      <c r="B59" s="221"/>
      <c r="C59" s="210"/>
      <c r="D59" s="210"/>
      <c r="E59" s="211">
        <v>0</v>
      </c>
      <c r="F59" s="212"/>
      <c r="G59" s="211">
        <v>0</v>
      </c>
      <c r="H59" s="212"/>
      <c r="I59" s="211">
        <v>0</v>
      </c>
      <c r="J59" s="213"/>
    </row>
    <row r="60" spans="1:12" s="13" customFormat="1" ht="15.6" customHeight="1" x14ac:dyDescent="0.25">
      <c r="A60" s="1"/>
      <c r="B60" s="221"/>
      <c r="C60" s="210"/>
      <c r="D60" s="210"/>
      <c r="E60" s="211">
        <v>0</v>
      </c>
      <c r="F60" s="212"/>
      <c r="G60" s="211">
        <v>0</v>
      </c>
      <c r="H60" s="212"/>
      <c r="I60" s="211">
        <v>0</v>
      </c>
      <c r="J60" s="213"/>
    </row>
    <row r="61" spans="1:12" s="13" customFormat="1" ht="15.6" customHeight="1" x14ac:dyDescent="0.25">
      <c r="A61" s="12"/>
      <c r="B61" s="221"/>
      <c r="C61" s="210"/>
      <c r="D61" s="210"/>
      <c r="E61" s="211">
        <v>0</v>
      </c>
      <c r="F61" s="212"/>
      <c r="G61" s="211">
        <v>0</v>
      </c>
      <c r="H61" s="212"/>
      <c r="I61" s="211">
        <v>0</v>
      </c>
      <c r="J61" s="213"/>
      <c r="K61" s="68"/>
      <c r="L61" s="68"/>
    </row>
    <row r="62" spans="1:12" s="3" customFormat="1" ht="15" customHeight="1" thickBot="1" x14ac:dyDescent="0.3">
      <c r="A62" s="1"/>
      <c r="B62" s="45"/>
      <c r="C62" s="46"/>
      <c r="D62" s="47"/>
      <c r="E62" s="48" t="s">
        <v>39</v>
      </c>
      <c r="F62" s="49">
        <f>SUM(E54:F61)</f>
        <v>0</v>
      </c>
      <c r="G62" s="48" t="s">
        <v>39</v>
      </c>
      <c r="H62" s="49">
        <f>SUM(G54:H61)</f>
        <v>0</v>
      </c>
      <c r="I62" s="50" t="s">
        <v>39</v>
      </c>
      <c r="J62" s="51">
        <f>SUM(I54:J61)</f>
        <v>0</v>
      </c>
    </row>
    <row r="63" spans="1:12" s="3" customFormat="1" ht="15" customHeight="1" thickBot="1" x14ac:dyDescent="0.3">
      <c r="A63" s="1"/>
      <c r="D63" s="9"/>
      <c r="F63" s="64"/>
      <c r="G63" s="64"/>
      <c r="I63" s="7"/>
    </row>
    <row r="64" spans="1:12" s="3" customFormat="1" ht="24.95" customHeight="1" x14ac:dyDescent="0.25">
      <c r="A64" s="1" t="s">
        <v>52</v>
      </c>
      <c r="B64" s="182" t="s">
        <v>53</v>
      </c>
      <c r="C64" s="53"/>
      <c r="D64" s="54"/>
      <c r="E64" s="16"/>
      <c r="F64" s="53"/>
      <c r="G64" s="16"/>
      <c r="H64" s="53"/>
      <c r="I64" s="16"/>
      <c r="J64" s="57"/>
    </row>
    <row r="65" spans="1:10" s="3" customFormat="1" ht="24.95" customHeight="1" x14ac:dyDescent="0.25">
      <c r="A65" s="1"/>
      <c r="B65" s="20"/>
      <c r="D65" s="9"/>
      <c r="E65" s="21" t="s">
        <v>30</v>
      </c>
      <c r="F65" s="22"/>
      <c r="G65" s="21" t="s">
        <v>31</v>
      </c>
      <c r="H65" s="23"/>
      <c r="I65" s="21" t="s">
        <v>32</v>
      </c>
      <c r="J65" s="69"/>
    </row>
    <row r="66" spans="1:10" s="3" customFormat="1" ht="24.95" customHeight="1" thickBot="1" x14ac:dyDescent="0.3">
      <c r="A66" s="1"/>
      <c r="B66" s="45"/>
      <c r="C66" s="46"/>
      <c r="D66" s="46"/>
      <c r="E66" s="48" t="s">
        <v>39</v>
      </c>
      <c r="F66" s="49">
        <f>SUM(F21+F34+F49+F62)</f>
        <v>0</v>
      </c>
      <c r="G66" s="48" t="s">
        <v>39</v>
      </c>
      <c r="H66" s="49">
        <f>SUM(H21+H34+H49+H62)</f>
        <v>0</v>
      </c>
      <c r="I66" s="50" t="s">
        <v>39</v>
      </c>
      <c r="J66" s="51">
        <f>SUM(J21+J34+J49+J62)</f>
        <v>0</v>
      </c>
    </row>
    <row r="67" spans="1:10" ht="15.6" customHeight="1" x14ac:dyDescent="0.25">
      <c r="F67" s="73"/>
      <c r="G67" s="73"/>
    </row>
    <row r="68" spans="1:10" ht="100.5" customHeight="1" x14ac:dyDescent="0.25"/>
    <row r="69" spans="1:10" ht="100.5" customHeight="1" x14ac:dyDescent="0.25"/>
    <row r="70" spans="1:10" ht="100.5" customHeight="1" x14ac:dyDescent="0.25"/>
    <row r="71" spans="1:10" ht="100.5" customHeight="1" x14ac:dyDescent="0.25"/>
    <row r="72" spans="1:10" ht="100.5" customHeight="1" x14ac:dyDescent="0.25"/>
    <row r="73" spans="1:10" ht="100.5" customHeight="1" x14ac:dyDescent="0.25"/>
    <row r="74" spans="1:10" ht="100.5" customHeight="1" x14ac:dyDescent="0.25"/>
    <row r="75" spans="1:10" ht="100.5" customHeight="1" x14ac:dyDescent="0.25"/>
    <row r="76" spans="1:10" ht="100.5" customHeight="1" x14ac:dyDescent="0.25"/>
    <row r="77" spans="1:10" ht="100.5" customHeight="1" x14ac:dyDescent="0.25"/>
    <row r="78" spans="1:10" ht="100.5" customHeight="1" x14ac:dyDescent="0.25"/>
    <row r="79" spans="1:10" ht="100.5" customHeight="1" x14ac:dyDescent="0.25"/>
    <row r="80" spans="1:10" ht="100.5" customHeight="1" x14ac:dyDescent="0.25"/>
    <row r="81" ht="100.5" customHeight="1" x14ac:dyDescent="0.25"/>
    <row r="82" ht="100.5" customHeight="1" x14ac:dyDescent="0.25"/>
    <row r="83" ht="100.5" customHeight="1" x14ac:dyDescent="0.25"/>
    <row r="84" ht="100.5" customHeight="1" x14ac:dyDescent="0.25"/>
    <row r="85" ht="100.5" customHeight="1" x14ac:dyDescent="0.25"/>
  </sheetData>
  <sheetProtection algorithmName="SHA-512" hashValue="oDzhvjWpPAvWon3JFX4rC3O2yjbEOKHGywWD5GsteRnQbA99AlQd6w2K0R0/D87GAgra/DOfTwtyKVrxhznJPA==" saltValue="0bxP+z45tvCcPBaIm8cdQg==" spinCount="100000" sheet="1" objects="1" scenarios="1" selectLockedCells="1"/>
  <dataConsolidate/>
  <mergeCells count="81">
    <mergeCell ref="C1:F1"/>
    <mergeCell ref="H1:J1"/>
    <mergeCell ref="B3:F3"/>
    <mergeCell ref="G3:J3"/>
    <mergeCell ref="B5:F5"/>
    <mergeCell ref="G5:J5"/>
    <mergeCell ref="B41:D41"/>
    <mergeCell ref="E41:F41"/>
    <mergeCell ref="G41:H41"/>
    <mergeCell ref="I41:J41"/>
    <mergeCell ref="B7:E7"/>
    <mergeCell ref="B26:C26"/>
    <mergeCell ref="B27:C27"/>
    <mergeCell ref="B28:C28"/>
    <mergeCell ref="B29:C29"/>
    <mergeCell ref="B30:C30"/>
    <mergeCell ref="B31:C31"/>
    <mergeCell ref="B32:C32"/>
    <mergeCell ref="B33:C33"/>
    <mergeCell ref="C36:F36"/>
    <mergeCell ref="H36:J36"/>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B54:D54"/>
    <mergeCell ref="E54:F54"/>
    <mergeCell ref="G54:H54"/>
    <mergeCell ref="I54:J54"/>
    <mergeCell ref="B55:D55"/>
    <mergeCell ref="E55:F55"/>
    <mergeCell ref="G55:H55"/>
    <mergeCell ref="I55:J55"/>
    <mergeCell ref="B56:D56"/>
    <mergeCell ref="E56:F56"/>
    <mergeCell ref="G56:H56"/>
    <mergeCell ref="I56:J56"/>
    <mergeCell ref="B57:D57"/>
    <mergeCell ref="E57:F57"/>
    <mergeCell ref="G57:H57"/>
    <mergeCell ref="I57:J57"/>
    <mergeCell ref="B58:D58"/>
    <mergeCell ref="E58:F58"/>
    <mergeCell ref="G58:H58"/>
    <mergeCell ref="I58:J58"/>
    <mergeCell ref="B61:D61"/>
    <mergeCell ref="E61:F61"/>
    <mergeCell ref="G61:H61"/>
    <mergeCell ref="I61:J61"/>
    <mergeCell ref="B59:D59"/>
    <mergeCell ref="E59:F59"/>
    <mergeCell ref="G59:H59"/>
    <mergeCell ref="I59:J59"/>
    <mergeCell ref="B60:D60"/>
    <mergeCell ref="E60:F60"/>
    <mergeCell ref="G60:H60"/>
    <mergeCell ref="I60:J60"/>
  </mergeCells>
  <conditionalFormatting sqref="B7">
    <cfRule type="cellIs" dxfId="14" priority="9" stopIfTrue="1" operator="equal">
      <formula>"Kies eerst uw systematiek voor de berekening van de subsidiabele kosten"</formula>
    </cfRule>
  </conditionalFormatting>
  <conditionalFormatting sqref="E20">
    <cfRule type="cellIs" dxfId="13" priority="10" stopIfTrue="1" operator="equal">
      <formula>"Opslag algemene kosten (50%)"</formula>
    </cfRule>
  </conditionalFormatting>
  <conditionalFormatting sqref="G20">
    <cfRule type="cellIs" dxfId="12" priority="8" stopIfTrue="1" operator="equal">
      <formula>"Opslag algemene kosten (50%)"</formula>
    </cfRule>
  </conditionalFormatting>
  <conditionalFormatting sqref="I20">
    <cfRule type="cellIs" dxfId="11" priority="7" stopIfTrue="1" operator="equal">
      <formula>"Opslag algemene kosten (50%)"</formula>
    </cfRule>
  </conditionalFormatting>
  <conditionalFormatting sqref="G5">
    <cfRule type="cellIs" dxfId="10" priority="1" stopIfTrue="1" operator="equal">
      <formula>"Integrale kostensystematiek"</formula>
    </cfRule>
    <cfRule type="cellIs" dxfId="9" priority="2" stopIfTrue="1" operator="equal">
      <formula>"Loonkosten plus vaste opslag-systematiek"</formula>
    </cfRule>
    <cfRule type="cellIs" dxfId="8" priority="3" stopIfTrue="1" operator="equal">
      <formula>"vaste-uurtarief-systematiek (vast uurtarief van 60 euro)"</formula>
    </cfRule>
  </conditionalFormatting>
  <conditionalFormatting sqref="G3">
    <cfRule type="cellIs" dxfId="7" priority="4" stopIfTrue="1" operator="equal">
      <formula>"Bedrijf"</formula>
    </cfRule>
    <cfRule type="cellIs" dxfId="6" priority="5" stopIfTrue="1" operator="equal">
      <formula>"Onderzoeksorganisatie"</formula>
    </cfRule>
    <cfRule type="cellIs" dxfId="5" priority="6" stopIfTrue="1" operator="equal">
      <formula>"Overig"</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5" xr:uid="{F55F6399-9467-4B5D-BAA6-46F914D23FB1}">
      <formula1>"[Maak een keuze],Integrale kostensystematiek,loonkosten plus vaste opslag-systematiek,vaste-uurtarief-systematiek (vast uurtarief van 60 euro)"</formula1>
    </dataValidation>
    <dataValidation type="list" allowBlank="1" showErrorMessage="1" errorTitle="Onjuiste invoer" error="Maak een keuze tussen MKB, onderzoeksorganisatie of overig." sqref="G3" xr:uid="{C59E834D-C155-42CC-A838-5B5FC13055E1}">
      <formula1>"[Maak een keuze],Bedrijf,Onderzoeksorganisatie,Overig"</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AB42C5AF-6F91-464E-BD1F-F460426A76D6}"/>
    <dataValidation allowBlank="1" sqref="A6:IV6" xr:uid="{D37ADA59-CE09-4AA6-B3F6-E87885ED4A17}"/>
  </dataValidations>
  <printOptions horizontalCentered="1"/>
  <pageMargins left="0.23622047244094491" right="0.23622047244094491" top="0.74803149606299213" bottom="0.74803149606299213" header="0" footer="0.19685039370078741"/>
  <pageSetup paperSize="9" scale="62" fitToHeight="0" orientation="landscape" horizontalDpi="2400" verticalDpi="2400" r:id="rId1"/>
  <headerFooter alignWithMargins="0">
    <oddFooter>&amp;C&amp;"Arial,Standaard"Pagina &amp;P van &amp;N</oddFooter>
  </headerFooter>
  <rowBreaks count="1" manualBreakCount="1">
    <brk id="34" max="10"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9"/>
  <sheetViews>
    <sheetView zoomScale="70" zoomScaleNormal="70" workbookViewId="0">
      <selection activeCell="B8" sqref="B8"/>
    </sheetView>
  </sheetViews>
  <sheetFormatPr defaultRowHeight="15" x14ac:dyDescent="0.25"/>
  <cols>
    <col min="1" max="1" width="4.7109375" style="76" customWidth="1"/>
    <col min="2" max="2" width="48.28515625" style="76" customWidth="1"/>
    <col min="3" max="3" width="17.140625" style="76" customWidth="1"/>
    <col min="4" max="4" width="27.140625" style="76" customWidth="1"/>
    <col min="5" max="5" width="20.85546875" style="76" customWidth="1"/>
    <col min="6" max="8" width="23.42578125" style="76" customWidth="1"/>
    <col min="9" max="10" width="23.42578125" style="76" hidden="1" customWidth="1"/>
    <col min="11" max="11" width="23.42578125" style="76" customWidth="1"/>
    <col min="12" max="12" width="5.28515625" style="76" customWidth="1"/>
    <col min="13" max="13" width="19.5703125" style="76" customWidth="1"/>
    <col min="14" max="32" width="43.7109375" style="76" customWidth="1"/>
    <col min="33" max="16384" width="9.140625" style="76"/>
  </cols>
  <sheetData>
    <row r="1" spans="2:12" ht="20.25" customHeight="1" x14ac:dyDescent="0.25">
      <c r="B1" s="75" t="s">
        <v>78</v>
      </c>
      <c r="I1" s="77" t="s">
        <v>79</v>
      </c>
    </row>
    <row r="2" spans="2:12" ht="20.25" customHeight="1" x14ac:dyDescent="0.25">
      <c r="B2" s="78" t="s">
        <v>21</v>
      </c>
      <c r="C2" s="79">
        <f>IF('Deelnemer 1'!C1="[vul de projecttitel in]",0,'Deelnemer 1'!C1)</f>
        <v>0</v>
      </c>
      <c r="D2" s="80"/>
      <c r="E2" s="80"/>
      <c r="F2" s="81"/>
      <c r="G2" s="81"/>
      <c r="I2" s="76" t="s">
        <v>80</v>
      </c>
    </row>
    <row r="3" spans="2:12" ht="20.25" customHeight="1" x14ac:dyDescent="0.25">
      <c r="B3" s="82"/>
      <c r="C3" s="82"/>
      <c r="D3" s="82"/>
      <c r="E3" s="82"/>
      <c r="I3" s="76" t="s">
        <v>81</v>
      </c>
      <c r="J3" s="77" t="s">
        <v>82</v>
      </c>
    </row>
    <row r="4" spans="2:12" x14ac:dyDescent="0.25">
      <c r="I4" s="76" t="s">
        <v>83</v>
      </c>
      <c r="J4" s="76" t="s">
        <v>84</v>
      </c>
    </row>
    <row r="5" spans="2:12" ht="20.25" customHeight="1" thickBot="1" x14ac:dyDescent="0.3">
      <c r="B5" s="77"/>
      <c r="J5" s="76" t="s">
        <v>85</v>
      </c>
    </row>
    <row r="6" spans="2:12" ht="30.75" customHeight="1" x14ac:dyDescent="0.25">
      <c r="B6" s="224" t="s">
        <v>86</v>
      </c>
      <c r="C6" s="225"/>
      <c r="D6" s="225"/>
      <c r="E6" s="226"/>
      <c r="F6" s="227" t="s">
        <v>78</v>
      </c>
      <c r="G6" s="228"/>
      <c r="H6" s="229"/>
      <c r="I6" s="83"/>
      <c r="J6" s="83"/>
      <c r="K6" s="230" t="s">
        <v>87</v>
      </c>
      <c r="L6" s="84"/>
    </row>
    <row r="7" spans="2:12" s="91" customFormat="1" ht="78.75" x14ac:dyDescent="0.25">
      <c r="B7" s="85" t="s">
        <v>88</v>
      </c>
      <c r="C7" s="86" t="s">
        <v>89</v>
      </c>
      <c r="D7" s="86" t="s">
        <v>90</v>
      </c>
      <c r="E7" s="87" t="s">
        <v>91</v>
      </c>
      <c r="F7" s="86" t="s">
        <v>92</v>
      </c>
      <c r="G7" s="86" t="s">
        <v>93</v>
      </c>
      <c r="H7" s="88" t="s">
        <v>122</v>
      </c>
      <c r="I7" s="89"/>
      <c r="J7" s="89"/>
      <c r="K7" s="231"/>
      <c r="L7" s="90"/>
    </row>
    <row r="8" spans="2:12" ht="20.25" customHeight="1" x14ac:dyDescent="0.25">
      <c r="B8" s="92"/>
      <c r="C8" s="93"/>
      <c r="D8" s="94"/>
      <c r="E8" s="95"/>
      <c r="F8" s="96"/>
      <c r="G8" s="96"/>
      <c r="H8" s="97">
        <f>IF(E8="ANBI",F8,0)</f>
        <v>0</v>
      </c>
      <c r="I8" s="98">
        <f t="shared" ref="I8:I28" si="0">IF(D8="deelnemer",IF(G8&lt;=20000,G8,20000),0)</f>
        <v>0</v>
      </c>
      <c r="J8" s="98">
        <f t="shared" ref="J8:J28" si="1">F8+I8</f>
        <v>0</v>
      </c>
      <c r="K8" s="99">
        <f>IF(E8="ANBI",IF(D8="deelnemer",IF(J8&lt;=20000,J8*0.4,(J8-20000)*0.25+20000*0.4),F8*0.25),IF(D8="deelnemer",IF(J8&lt;=20000,J8*0.4,(J8-20000)*0.3+20000*0.4),F8*0.3))</f>
        <v>0</v>
      </c>
      <c r="L8" s="98"/>
    </row>
    <row r="9" spans="2:12" ht="20.25" customHeight="1" x14ac:dyDescent="0.25">
      <c r="B9" s="92"/>
      <c r="C9" s="93"/>
      <c r="D9" s="94"/>
      <c r="E9" s="95"/>
      <c r="F9" s="96"/>
      <c r="G9" s="96"/>
      <c r="H9" s="97">
        <f t="shared" ref="H9:H28" si="2">IF(E9="ANBI",F9,0)</f>
        <v>0</v>
      </c>
      <c r="I9" s="98">
        <f t="shared" si="0"/>
        <v>0</v>
      </c>
      <c r="J9" s="98">
        <f t="shared" si="1"/>
        <v>0</v>
      </c>
      <c r="K9" s="99">
        <f t="shared" ref="K9:K28" si="3">IF(E9="ANBI",IF(D9="deelnemer",IF(J9&lt;=20000,J9*0.4,(J9-20000)*0.25+20000*0.4),F9*0.25),IF(D9="deelnemer",IF(J9&lt;=20000,J9*0.4,(J9-20000)*0.3+20000*0.4),F9*0.3))</f>
        <v>0</v>
      </c>
      <c r="L9" s="98"/>
    </row>
    <row r="10" spans="2:12" ht="20.25" customHeight="1" x14ac:dyDescent="0.25">
      <c r="B10" s="92"/>
      <c r="C10" s="93"/>
      <c r="D10" s="94"/>
      <c r="E10" s="95"/>
      <c r="F10" s="96"/>
      <c r="G10" s="96"/>
      <c r="H10" s="97">
        <f t="shared" si="2"/>
        <v>0</v>
      </c>
      <c r="I10" s="98">
        <f t="shared" si="0"/>
        <v>0</v>
      </c>
      <c r="J10" s="98">
        <f t="shared" si="1"/>
        <v>0</v>
      </c>
      <c r="K10" s="99">
        <f t="shared" si="3"/>
        <v>0</v>
      </c>
      <c r="L10" s="98"/>
    </row>
    <row r="11" spans="2:12" ht="20.25" customHeight="1" x14ac:dyDescent="0.25">
      <c r="B11" s="92"/>
      <c r="C11" s="93"/>
      <c r="D11" s="94"/>
      <c r="E11" s="95"/>
      <c r="F11" s="96"/>
      <c r="G11" s="96"/>
      <c r="H11" s="97">
        <f t="shared" si="2"/>
        <v>0</v>
      </c>
      <c r="I11" s="98">
        <f t="shared" si="0"/>
        <v>0</v>
      </c>
      <c r="J11" s="98">
        <f t="shared" si="1"/>
        <v>0</v>
      </c>
      <c r="K11" s="99">
        <f t="shared" si="3"/>
        <v>0</v>
      </c>
      <c r="L11" s="98"/>
    </row>
    <row r="12" spans="2:12" ht="20.25" customHeight="1" x14ac:dyDescent="0.25">
      <c r="B12" s="92"/>
      <c r="C12" s="93"/>
      <c r="D12" s="94"/>
      <c r="E12" s="95"/>
      <c r="F12" s="96"/>
      <c r="G12" s="96"/>
      <c r="H12" s="97">
        <f t="shared" si="2"/>
        <v>0</v>
      </c>
      <c r="I12" s="98">
        <f t="shared" si="0"/>
        <v>0</v>
      </c>
      <c r="J12" s="98">
        <f t="shared" si="1"/>
        <v>0</v>
      </c>
      <c r="K12" s="99">
        <f t="shared" si="3"/>
        <v>0</v>
      </c>
      <c r="L12" s="98"/>
    </row>
    <row r="13" spans="2:12" ht="20.25" customHeight="1" x14ac:dyDescent="0.25">
      <c r="B13" s="92"/>
      <c r="C13" s="93"/>
      <c r="D13" s="94"/>
      <c r="E13" s="95"/>
      <c r="F13" s="96"/>
      <c r="G13" s="96"/>
      <c r="H13" s="97">
        <f t="shared" si="2"/>
        <v>0</v>
      </c>
      <c r="I13" s="98">
        <f t="shared" si="0"/>
        <v>0</v>
      </c>
      <c r="J13" s="98">
        <f t="shared" si="1"/>
        <v>0</v>
      </c>
      <c r="K13" s="99">
        <f t="shared" si="3"/>
        <v>0</v>
      </c>
      <c r="L13" s="98"/>
    </row>
    <row r="14" spans="2:12" ht="20.25" customHeight="1" x14ac:dyDescent="0.25">
      <c r="B14" s="92"/>
      <c r="C14" s="93"/>
      <c r="D14" s="94"/>
      <c r="E14" s="95"/>
      <c r="F14" s="96"/>
      <c r="G14" s="96"/>
      <c r="H14" s="97">
        <f t="shared" si="2"/>
        <v>0</v>
      </c>
      <c r="I14" s="98">
        <f t="shared" si="0"/>
        <v>0</v>
      </c>
      <c r="J14" s="98">
        <f t="shared" si="1"/>
        <v>0</v>
      </c>
      <c r="K14" s="99">
        <f t="shared" si="3"/>
        <v>0</v>
      </c>
      <c r="L14" s="98"/>
    </row>
    <row r="15" spans="2:12" ht="20.25" customHeight="1" x14ac:dyDescent="0.25">
      <c r="B15" s="92"/>
      <c r="C15" s="93"/>
      <c r="D15" s="94"/>
      <c r="E15" s="95"/>
      <c r="F15" s="96"/>
      <c r="G15" s="96"/>
      <c r="H15" s="97">
        <f t="shared" si="2"/>
        <v>0</v>
      </c>
      <c r="I15" s="98">
        <f t="shared" si="0"/>
        <v>0</v>
      </c>
      <c r="J15" s="98">
        <f t="shared" si="1"/>
        <v>0</v>
      </c>
      <c r="K15" s="99">
        <f t="shared" si="3"/>
        <v>0</v>
      </c>
      <c r="L15" s="98"/>
    </row>
    <row r="16" spans="2:12" ht="20.25" customHeight="1" x14ac:dyDescent="0.25">
      <c r="B16" s="92"/>
      <c r="C16" s="93"/>
      <c r="D16" s="94"/>
      <c r="E16" s="95"/>
      <c r="F16" s="96"/>
      <c r="G16" s="96"/>
      <c r="H16" s="97">
        <f t="shared" si="2"/>
        <v>0</v>
      </c>
      <c r="I16" s="98">
        <f t="shared" si="0"/>
        <v>0</v>
      </c>
      <c r="J16" s="98">
        <f t="shared" si="1"/>
        <v>0</v>
      </c>
      <c r="K16" s="99">
        <f t="shared" si="3"/>
        <v>0</v>
      </c>
      <c r="L16" s="98"/>
    </row>
    <row r="17" spans="2:12" ht="20.25" customHeight="1" x14ac:dyDescent="0.25">
      <c r="B17" s="92"/>
      <c r="C17" s="93"/>
      <c r="D17" s="94"/>
      <c r="E17" s="95"/>
      <c r="F17" s="96"/>
      <c r="G17" s="96"/>
      <c r="H17" s="97">
        <f t="shared" si="2"/>
        <v>0</v>
      </c>
      <c r="I17" s="98">
        <f t="shared" si="0"/>
        <v>0</v>
      </c>
      <c r="J17" s="98">
        <f t="shared" si="1"/>
        <v>0</v>
      </c>
      <c r="K17" s="99">
        <f t="shared" si="3"/>
        <v>0</v>
      </c>
      <c r="L17" s="98"/>
    </row>
    <row r="18" spans="2:12" ht="20.25" customHeight="1" x14ac:dyDescent="0.25">
      <c r="B18" s="92"/>
      <c r="C18" s="93"/>
      <c r="D18" s="94"/>
      <c r="E18" s="95"/>
      <c r="F18" s="96"/>
      <c r="G18" s="96"/>
      <c r="H18" s="97">
        <f t="shared" si="2"/>
        <v>0</v>
      </c>
      <c r="I18" s="98">
        <f t="shared" si="0"/>
        <v>0</v>
      </c>
      <c r="J18" s="98">
        <f t="shared" si="1"/>
        <v>0</v>
      </c>
      <c r="K18" s="99">
        <f t="shared" si="3"/>
        <v>0</v>
      </c>
      <c r="L18" s="98"/>
    </row>
    <row r="19" spans="2:12" ht="20.25" customHeight="1" x14ac:dyDescent="0.25">
      <c r="B19" s="92"/>
      <c r="C19" s="93"/>
      <c r="D19" s="94"/>
      <c r="E19" s="95"/>
      <c r="F19" s="96"/>
      <c r="G19" s="96"/>
      <c r="H19" s="97">
        <f t="shared" si="2"/>
        <v>0</v>
      </c>
      <c r="I19" s="98">
        <f t="shared" si="0"/>
        <v>0</v>
      </c>
      <c r="J19" s="98">
        <f t="shared" si="1"/>
        <v>0</v>
      </c>
      <c r="K19" s="99">
        <f t="shared" si="3"/>
        <v>0</v>
      </c>
      <c r="L19" s="98"/>
    </row>
    <row r="20" spans="2:12" ht="20.25" customHeight="1" x14ac:dyDescent="0.25">
      <c r="B20" s="92"/>
      <c r="C20" s="93"/>
      <c r="D20" s="94"/>
      <c r="E20" s="95"/>
      <c r="F20" s="96"/>
      <c r="G20" s="96"/>
      <c r="H20" s="97">
        <f t="shared" si="2"/>
        <v>0</v>
      </c>
      <c r="I20" s="98">
        <f t="shared" si="0"/>
        <v>0</v>
      </c>
      <c r="J20" s="98">
        <f t="shared" si="1"/>
        <v>0</v>
      </c>
      <c r="K20" s="99">
        <f t="shared" si="3"/>
        <v>0</v>
      </c>
      <c r="L20" s="98"/>
    </row>
    <row r="21" spans="2:12" ht="20.25" customHeight="1" x14ac:dyDescent="0.25">
      <c r="B21" s="92"/>
      <c r="C21" s="93"/>
      <c r="D21" s="94"/>
      <c r="E21" s="95"/>
      <c r="F21" s="96"/>
      <c r="G21" s="96"/>
      <c r="H21" s="97">
        <f t="shared" si="2"/>
        <v>0</v>
      </c>
      <c r="I21" s="98">
        <f t="shared" si="0"/>
        <v>0</v>
      </c>
      <c r="J21" s="98">
        <f t="shared" si="1"/>
        <v>0</v>
      </c>
      <c r="K21" s="99">
        <f t="shared" si="3"/>
        <v>0</v>
      </c>
      <c r="L21" s="98"/>
    </row>
    <row r="22" spans="2:12" ht="20.25" customHeight="1" x14ac:dyDescent="0.25">
      <c r="B22" s="92"/>
      <c r="C22" s="93"/>
      <c r="D22" s="94"/>
      <c r="E22" s="95"/>
      <c r="F22" s="96"/>
      <c r="G22" s="96"/>
      <c r="H22" s="97">
        <f t="shared" si="2"/>
        <v>0</v>
      </c>
      <c r="I22" s="98">
        <f t="shared" si="0"/>
        <v>0</v>
      </c>
      <c r="J22" s="98">
        <f t="shared" si="1"/>
        <v>0</v>
      </c>
      <c r="K22" s="99">
        <f t="shared" si="3"/>
        <v>0</v>
      </c>
      <c r="L22" s="98"/>
    </row>
    <row r="23" spans="2:12" ht="20.25" customHeight="1" x14ac:dyDescent="0.25">
      <c r="B23" s="92"/>
      <c r="C23" s="93"/>
      <c r="D23" s="94"/>
      <c r="E23" s="95"/>
      <c r="F23" s="96"/>
      <c r="G23" s="96"/>
      <c r="H23" s="97">
        <f t="shared" si="2"/>
        <v>0</v>
      </c>
      <c r="I23" s="98">
        <f t="shared" si="0"/>
        <v>0</v>
      </c>
      <c r="J23" s="98">
        <f t="shared" si="1"/>
        <v>0</v>
      </c>
      <c r="K23" s="99">
        <f t="shared" si="3"/>
        <v>0</v>
      </c>
      <c r="L23" s="98"/>
    </row>
    <row r="24" spans="2:12" ht="20.25" customHeight="1" x14ac:dyDescent="0.25">
      <c r="B24" s="92"/>
      <c r="C24" s="93"/>
      <c r="D24" s="94"/>
      <c r="E24" s="95"/>
      <c r="F24" s="96"/>
      <c r="G24" s="96"/>
      <c r="H24" s="97">
        <f t="shared" si="2"/>
        <v>0</v>
      </c>
      <c r="I24" s="98">
        <f t="shared" si="0"/>
        <v>0</v>
      </c>
      <c r="J24" s="98">
        <f t="shared" si="1"/>
        <v>0</v>
      </c>
      <c r="K24" s="99">
        <f t="shared" si="3"/>
        <v>0</v>
      </c>
      <c r="L24" s="98"/>
    </row>
    <row r="25" spans="2:12" ht="20.25" customHeight="1" x14ac:dyDescent="0.25">
      <c r="B25" s="92"/>
      <c r="C25" s="93"/>
      <c r="D25" s="94"/>
      <c r="E25" s="95"/>
      <c r="F25" s="96"/>
      <c r="G25" s="96"/>
      <c r="H25" s="97">
        <f t="shared" si="2"/>
        <v>0</v>
      </c>
      <c r="I25" s="98">
        <f t="shared" si="0"/>
        <v>0</v>
      </c>
      <c r="J25" s="98">
        <f t="shared" si="1"/>
        <v>0</v>
      </c>
      <c r="K25" s="99">
        <f t="shared" si="3"/>
        <v>0</v>
      </c>
      <c r="L25" s="98"/>
    </row>
    <row r="26" spans="2:12" ht="20.25" customHeight="1" x14ac:dyDescent="0.25">
      <c r="B26" s="92"/>
      <c r="C26" s="93"/>
      <c r="D26" s="94"/>
      <c r="E26" s="95"/>
      <c r="F26" s="96"/>
      <c r="G26" s="96"/>
      <c r="H26" s="97">
        <f t="shared" si="2"/>
        <v>0</v>
      </c>
      <c r="I26" s="98">
        <f t="shared" si="0"/>
        <v>0</v>
      </c>
      <c r="J26" s="98">
        <f t="shared" si="1"/>
        <v>0</v>
      </c>
      <c r="K26" s="99">
        <f t="shared" si="3"/>
        <v>0</v>
      </c>
      <c r="L26" s="98"/>
    </row>
    <row r="27" spans="2:12" ht="20.25" customHeight="1" x14ac:dyDescent="0.25">
      <c r="B27" s="92"/>
      <c r="C27" s="93"/>
      <c r="D27" s="94"/>
      <c r="E27" s="95"/>
      <c r="F27" s="96"/>
      <c r="G27" s="96"/>
      <c r="H27" s="97">
        <f t="shared" si="2"/>
        <v>0</v>
      </c>
      <c r="I27" s="98">
        <f t="shared" si="0"/>
        <v>0</v>
      </c>
      <c r="J27" s="98">
        <f t="shared" si="1"/>
        <v>0</v>
      </c>
      <c r="K27" s="99">
        <f t="shared" si="3"/>
        <v>0</v>
      </c>
      <c r="L27" s="98"/>
    </row>
    <row r="28" spans="2:12" ht="20.25" customHeight="1" x14ac:dyDescent="0.25">
      <c r="B28" s="92"/>
      <c r="C28" s="93"/>
      <c r="D28" s="94"/>
      <c r="E28" s="95"/>
      <c r="F28" s="96"/>
      <c r="G28" s="96"/>
      <c r="H28" s="97">
        <f t="shared" si="2"/>
        <v>0</v>
      </c>
      <c r="I28" s="98">
        <f t="shared" si="0"/>
        <v>0</v>
      </c>
      <c r="J28" s="98">
        <f t="shared" si="1"/>
        <v>0</v>
      </c>
      <c r="K28" s="99">
        <f t="shared" si="3"/>
        <v>0</v>
      </c>
      <c r="L28" s="98"/>
    </row>
    <row r="29" spans="2:12" ht="20.25" customHeight="1" thickBot="1" x14ac:dyDescent="0.3">
      <c r="B29" s="100"/>
      <c r="C29" s="101"/>
      <c r="D29" s="101"/>
      <c r="E29" s="102" t="s">
        <v>94</v>
      </c>
      <c r="F29" s="103">
        <f>SUM(F8:F28)</f>
        <v>0</v>
      </c>
      <c r="G29" s="104">
        <f>SUM(G8:G28)</f>
        <v>0</v>
      </c>
      <c r="H29" s="105">
        <f>SUM(H8:H28)</f>
        <v>0</v>
      </c>
      <c r="I29" s="106"/>
      <c r="J29" s="106"/>
      <c r="K29" s="107">
        <f>SUM(K8:K28)</f>
        <v>0</v>
      </c>
      <c r="L29" s="108"/>
    </row>
    <row r="30" spans="2:12" ht="20.100000000000001" customHeight="1" x14ac:dyDescent="0.25"/>
    <row r="31" spans="2:12" ht="20.100000000000001" customHeight="1" x14ac:dyDescent="0.25"/>
    <row r="32" spans="2:1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sheetData>
  <sheetProtection algorithmName="SHA-512" hashValue="iWlOOxqyCN1D2uCfKgLkeQ7fOoRMMRQxYb1jMui5KDxUw83zYnoZqUWbWubC2Wz7jZtxBqTlkxb9PKGla67BZw==" saltValue="iHZsK5QcVX1FBnU6uKfT6w==" spinCount="100000" sheet="1" objects="1" scenarios="1" selectLockedCells="1"/>
  <mergeCells count="3">
    <mergeCell ref="B6:E6"/>
    <mergeCell ref="F6:H6"/>
    <mergeCell ref="K6:K7"/>
  </mergeCells>
  <conditionalFormatting sqref="K8:L28">
    <cfRule type="cellIs" dxfId="4" priority="3" operator="equal">
      <formula>0</formula>
    </cfRule>
  </conditionalFormatting>
  <conditionalFormatting sqref="J8:J28 H8:H28">
    <cfRule type="cellIs" dxfId="3" priority="2" operator="equal">
      <formula>0</formula>
    </cfRule>
  </conditionalFormatting>
  <conditionalFormatting sqref="I8:I28">
    <cfRule type="cellIs" dxfId="2" priority="1" operator="equal">
      <formula>0</formula>
    </cfRule>
  </conditionalFormatting>
  <dataValidations count="3">
    <dataValidation type="list" allowBlank="1" showInputMessage="1" showErrorMessage="1" promptTitle="Deelnemer of alleen financier" prompt="Kies één van de twee opties. Een organisatie neemt deel in het project, en telt dan mee voor de berekening van het verhoogde toeslagpercentage, of is alleen financier." sqref="D8:D27" xr:uid="{00000000-0002-0000-0800-000000000000}">
      <formula1>"deelnemer,alleen financier"</formula1>
    </dataValidation>
    <dataValidation type="list" allowBlank="1" showInputMessage="1" showErrorMessage="1" promptTitle="ANBI of geen ANBI" prompt="Een organisatie is een ANBI (Algemeen Nut Beogende Instelling) of niet. Kijk op de site van de Belastingdienst om te controleren of een organisatie een ANBI is." sqref="E8:E28" xr:uid="{00000000-0002-0000-0800-000001000000}">
      <formula1>"ANBI, geen ANBI"</formula1>
    </dataValidation>
    <dataValidation type="list" allowBlank="1" showInputMessage="1" showErrorMessage="1" promptTitle="Deelnemer of alleen financier" prompt="Kies één van de twee opties. Een organisatie neemt deel in het project, en telt dan mee voor de berekening van het verhoogde toeslagpercentage, of is alleen financier." sqref="D28" xr:uid="{00000000-0002-0000-0800-000002000000}">
      <formula1>"Deelnemer,Alleen financier"</formula1>
    </dataValidation>
  </dataValidations>
  <pageMargins left="0.23622047244094491" right="0.23622047244094491" top="0.74803149606299213" bottom="0.74803149606299213" header="0" footer="0.19685039370078741"/>
  <pageSetup paperSize="9" scale="75" orientation="landscape" r:id="rId1"/>
  <headerFooter alignWithMargins="0">
    <oddFooter>&amp;C&amp;P/&amp;N</oddFooter>
  </headerFooter>
  <rowBreaks count="1" manualBreakCount="1">
    <brk id="29"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36"/>
  <sheetViews>
    <sheetView zoomScale="70" zoomScaleNormal="70" workbookViewId="0">
      <selection activeCell="G6" sqref="G6"/>
    </sheetView>
  </sheetViews>
  <sheetFormatPr defaultRowHeight="15" x14ac:dyDescent="0.25"/>
  <cols>
    <col min="1" max="1" width="4.7109375" style="76" customWidth="1"/>
    <col min="2" max="2" width="21.85546875" style="76" customWidth="1"/>
    <col min="3" max="3" width="32.28515625" style="76" customWidth="1"/>
    <col min="4" max="4" width="24.85546875" style="76" bestFit="1" customWidth="1"/>
    <col min="5" max="13" width="17.85546875" style="76" customWidth="1"/>
    <col min="14" max="14" width="3.85546875" style="76" customWidth="1"/>
    <col min="15" max="30" width="43.7109375" style="76" customWidth="1"/>
    <col min="31" max="16384" width="9.140625" style="76"/>
  </cols>
  <sheetData>
    <row r="1" spans="2:13" s="110" customFormat="1" ht="20.25" customHeight="1" x14ac:dyDescent="0.25">
      <c r="B1" s="109" t="s">
        <v>95</v>
      </c>
    </row>
    <row r="2" spans="2:13" s="110" customFormat="1" ht="20.25" customHeight="1" x14ac:dyDescent="0.25">
      <c r="B2" s="111" t="s">
        <v>21</v>
      </c>
      <c r="C2" s="112">
        <f>IF('Deelnemer 1'!C1="[vul de projecttitel in]",0,'Deelnemer 1'!C1)</f>
        <v>0</v>
      </c>
      <c r="D2" s="113"/>
      <c r="E2" s="114"/>
      <c r="F2" s="114"/>
      <c r="G2" s="114"/>
      <c r="H2" s="114"/>
      <c r="I2" s="114"/>
      <c r="J2" s="115" t="s">
        <v>96</v>
      </c>
      <c r="K2" s="116">
        <f>'Private bijdrage'!K29</f>
        <v>0</v>
      </c>
      <c r="M2" s="183" t="s">
        <v>123</v>
      </c>
    </row>
    <row r="3" spans="2:13" ht="20.25" customHeight="1" thickBot="1" x14ac:dyDescent="0.3">
      <c r="B3" s="77"/>
    </row>
    <row r="4" spans="2:13" s="122" customFormat="1" ht="20.25" customHeight="1" x14ac:dyDescent="0.25">
      <c r="B4" s="232" t="s">
        <v>86</v>
      </c>
      <c r="C4" s="233"/>
      <c r="D4" s="234"/>
      <c r="E4" s="235" t="s">
        <v>97</v>
      </c>
      <c r="F4" s="236"/>
      <c r="G4" s="236"/>
      <c r="H4" s="236"/>
      <c r="I4" s="117"/>
      <c r="J4" s="118"/>
      <c r="K4" s="119" t="s">
        <v>98</v>
      </c>
      <c r="L4" s="120"/>
      <c r="M4" s="121"/>
    </row>
    <row r="5" spans="2:13" s="91" customFormat="1" ht="165.75" x14ac:dyDescent="0.25">
      <c r="B5" s="123" t="s">
        <v>99</v>
      </c>
      <c r="C5" s="124" t="s">
        <v>100</v>
      </c>
      <c r="D5" s="124" t="s">
        <v>101</v>
      </c>
      <c r="E5" s="240" t="s">
        <v>102</v>
      </c>
      <c r="F5" s="243" t="s">
        <v>103</v>
      </c>
      <c r="G5" s="178" t="s">
        <v>117</v>
      </c>
      <c r="H5" s="124" t="s">
        <v>104</v>
      </c>
      <c r="I5" s="124" t="s">
        <v>118</v>
      </c>
      <c r="J5" s="240" t="s">
        <v>105</v>
      </c>
      <c r="K5" s="91" t="s">
        <v>121</v>
      </c>
      <c r="L5" s="91" t="s">
        <v>119</v>
      </c>
      <c r="M5" s="125" t="s">
        <v>120</v>
      </c>
    </row>
    <row r="6" spans="2:13" ht="20.25" customHeight="1" x14ac:dyDescent="0.25">
      <c r="B6" s="126" t="s">
        <v>46</v>
      </c>
      <c r="C6" s="76" t="str">
        <f>'Deelnemer 1'!$H$1</f>
        <v>[vul de naam van deelnemer 1 in]</v>
      </c>
      <c r="D6" s="76" t="str">
        <f>'Deelnemer 1'!$G$3</f>
        <v>[Maak een keuze]</v>
      </c>
      <c r="E6" s="241">
        <f>'Deelnemer 1'!F66</f>
        <v>0</v>
      </c>
      <c r="F6" s="97">
        <f>'Deelnemer 1'!H66</f>
        <v>0</v>
      </c>
      <c r="G6" s="128"/>
      <c r="H6" s="98">
        <f>'Deelnemer 1'!J66</f>
        <v>0</v>
      </c>
      <c r="I6" s="127"/>
      <c r="J6" s="241">
        <f t="shared" ref="J6:J19" si="0">SUM(E6,F6,H6)</f>
        <v>0</v>
      </c>
      <c r="K6" s="246">
        <f>E6+G6+I6+(F6-G6)*0.5+(H6-I6)*0.25</f>
        <v>0</v>
      </c>
      <c r="L6" s="127"/>
      <c r="M6" s="129"/>
    </row>
    <row r="7" spans="2:13" ht="20.25" customHeight="1" x14ac:dyDescent="0.25">
      <c r="B7" s="126" t="s">
        <v>57</v>
      </c>
      <c r="C7" s="76" t="str">
        <f>'Deelnemer 2'!$H$1</f>
        <v>[vul de naam van deelnemer 2 in]</v>
      </c>
      <c r="D7" s="76" t="str">
        <f>'Deelnemer 2'!$G$3</f>
        <v>[Maak een keuze]</v>
      </c>
      <c r="E7" s="241">
        <f>'Deelnemer 2'!F66</f>
        <v>0</v>
      </c>
      <c r="F7" s="97">
        <f>'Deelnemer 2'!H66</f>
        <v>0</v>
      </c>
      <c r="G7" s="128"/>
      <c r="H7" s="98">
        <f>'Deelnemer 2'!J66</f>
        <v>0</v>
      </c>
      <c r="I7" s="127"/>
      <c r="J7" s="241">
        <f t="shared" si="0"/>
        <v>0</v>
      </c>
      <c r="K7" s="246">
        <f t="shared" ref="K7:K19" si="1">E7+G7+I7+(F7-G7)*0.5+(H7-I7)*0.25</f>
        <v>0</v>
      </c>
      <c r="L7" s="127"/>
      <c r="M7" s="129"/>
    </row>
    <row r="8" spans="2:13" ht="20.25" customHeight="1" x14ac:dyDescent="0.25">
      <c r="B8" s="126" t="s">
        <v>61</v>
      </c>
      <c r="C8" s="76" t="str">
        <f>'Deelnemer 3'!$H$1</f>
        <v>[vul de naam van deelnemer 3 in]</v>
      </c>
      <c r="D8" s="76" t="str">
        <f>'Deelnemer 3'!$G$3</f>
        <v>[Maak een keuze]</v>
      </c>
      <c r="E8" s="241">
        <f>'Deelnemer 3'!F66</f>
        <v>0</v>
      </c>
      <c r="F8" s="97">
        <f>'Deelnemer 3'!H66</f>
        <v>0</v>
      </c>
      <c r="G8" s="128"/>
      <c r="H8" s="98">
        <f>'Deelnemer 3'!J66</f>
        <v>0</v>
      </c>
      <c r="I8" s="127"/>
      <c r="J8" s="241">
        <f t="shared" si="0"/>
        <v>0</v>
      </c>
      <c r="K8" s="246">
        <f t="shared" si="1"/>
        <v>0</v>
      </c>
      <c r="L8" s="127"/>
      <c r="M8" s="129"/>
    </row>
    <row r="9" spans="2:13" ht="20.25" customHeight="1" x14ac:dyDescent="0.25">
      <c r="B9" s="126" t="s">
        <v>65</v>
      </c>
      <c r="C9" s="76" t="str">
        <f>'Deelnemer 4'!$H$1</f>
        <v>[vul de naam van deelnemer 4 in]</v>
      </c>
      <c r="D9" s="76" t="str">
        <f>'Deelnemer 4'!$G$3</f>
        <v>[Maak een keuze]</v>
      </c>
      <c r="E9" s="241">
        <f>'Deelnemer 4'!F66</f>
        <v>0</v>
      </c>
      <c r="F9" s="97">
        <f>'Deelnemer 4'!H66</f>
        <v>0</v>
      </c>
      <c r="G9" s="128"/>
      <c r="H9" s="98">
        <f>'Deelnemer 4'!J66</f>
        <v>0</v>
      </c>
      <c r="I9" s="127"/>
      <c r="J9" s="241">
        <f t="shared" si="0"/>
        <v>0</v>
      </c>
      <c r="K9" s="246">
        <f t="shared" si="1"/>
        <v>0</v>
      </c>
      <c r="L9" s="127"/>
      <c r="M9" s="129"/>
    </row>
    <row r="10" spans="2:13" ht="20.25" customHeight="1" x14ac:dyDescent="0.25">
      <c r="B10" s="126" t="s">
        <v>69</v>
      </c>
      <c r="C10" s="76" t="str">
        <f>'Deelnemer 5'!$H$1</f>
        <v>[vul de naam van deelnemer 5 in]</v>
      </c>
      <c r="D10" s="76" t="str">
        <f>'Deelnemer 5'!$G$3</f>
        <v>[Maak een keuze]</v>
      </c>
      <c r="E10" s="241">
        <f>'Deelnemer 5'!F66</f>
        <v>0</v>
      </c>
      <c r="F10" s="97">
        <f>'Deelnemer 5'!H66</f>
        <v>0</v>
      </c>
      <c r="G10" s="128"/>
      <c r="H10" s="98">
        <f>'Deelnemer 5'!J66</f>
        <v>0</v>
      </c>
      <c r="I10" s="127"/>
      <c r="J10" s="241">
        <f t="shared" si="0"/>
        <v>0</v>
      </c>
      <c r="K10" s="246">
        <f t="shared" si="1"/>
        <v>0</v>
      </c>
      <c r="L10" s="127"/>
      <c r="M10" s="129"/>
    </row>
    <row r="11" spans="2:13" ht="20.25" customHeight="1" x14ac:dyDescent="0.25">
      <c r="B11" s="126" t="s">
        <v>73</v>
      </c>
      <c r="C11" s="76" t="str">
        <f>'Deelnemer 6'!$H$1</f>
        <v>[vul de naam van deelnemer 6 in]</v>
      </c>
      <c r="D11" s="76" t="str">
        <f>'Deelnemer 6'!$G$3</f>
        <v>[Maak een keuze]</v>
      </c>
      <c r="E11" s="241">
        <f>'Deelnemer 6'!F66</f>
        <v>0</v>
      </c>
      <c r="F11" s="97">
        <f>'Deelnemer 6'!H66</f>
        <v>0</v>
      </c>
      <c r="G11" s="128"/>
      <c r="H11" s="98">
        <f>'Deelnemer 6'!J66</f>
        <v>0</v>
      </c>
      <c r="I11" s="127"/>
      <c r="J11" s="241">
        <f t="shared" si="0"/>
        <v>0</v>
      </c>
      <c r="K11" s="246">
        <f t="shared" si="1"/>
        <v>0</v>
      </c>
      <c r="L11" s="127"/>
      <c r="M11" s="129"/>
    </row>
    <row r="12" spans="2:13" ht="20.25" customHeight="1" x14ac:dyDescent="0.25">
      <c r="B12" s="126" t="s">
        <v>77</v>
      </c>
      <c r="C12" s="76" t="str">
        <f>'Deelnemer 7'!$H$1</f>
        <v>[vul de naam van deelnemer 7 in]</v>
      </c>
      <c r="D12" s="76" t="str">
        <f>'Deelnemer 7'!$G$3</f>
        <v>[Maak een keuze]</v>
      </c>
      <c r="E12" s="241">
        <f>'Deelnemer 7'!F$66</f>
        <v>0</v>
      </c>
      <c r="F12" s="97">
        <f>'Deelnemer 7'!H$66</f>
        <v>0</v>
      </c>
      <c r="G12" s="128"/>
      <c r="H12" s="98">
        <f>'Deelnemer 7'!J$66</f>
        <v>0</v>
      </c>
      <c r="I12" s="127"/>
      <c r="J12" s="241">
        <f t="shared" si="0"/>
        <v>0</v>
      </c>
      <c r="K12" s="246">
        <f t="shared" si="1"/>
        <v>0</v>
      </c>
      <c r="L12" s="127"/>
      <c r="M12" s="129"/>
    </row>
    <row r="13" spans="2:13" ht="20.25" customHeight="1" x14ac:dyDescent="0.25">
      <c r="B13" s="126" t="s">
        <v>149</v>
      </c>
      <c r="C13" s="76" t="str">
        <f>'Deelnemer 8'!$H$1</f>
        <v>[vul de naam van deelnemer 8 in]</v>
      </c>
      <c r="D13" s="76" t="str">
        <f>'Deelnemer 8'!$G$3</f>
        <v>[Maak een keuze]</v>
      </c>
      <c r="E13" s="241">
        <f>'Deelnemer 8'!F$66</f>
        <v>0</v>
      </c>
      <c r="F13" s="97">
        <f>'Deelnemer 8'!H$66</f>
        <v>0</v>
      </c>
      <c r="G13" s="128"/>
      <c r="H13" s="98">
        <f>'Deelnemer 8'!J$66</f>
        <v>0</v>
      </c>
      <c r="I13" s="127"/>
      <c r="J13" s="241">
        <f t="shared" si="0"/>
        <v>0</v>
      </c>
      <c r="K13" s="246">
        <f t="shared" si="1"/>
        <v>0</v>
      </c>
      <c r="L13" s="127"/>
      <c r="M13" s="129"/>
    </row>
    <row r="14" spans="2:13" ht="20.25" customHeight="1" x14ac:dyDescent="0.25">
      <c r="B14" s="126" t="s">
        <v>150</v>
      </c>
      <c r="C14" s="76" t="str">
        <f>'Deelnemer 9'!$H$1</f>
        <v>[vul de naam van deelnemer 9 in]</v>
      </c>
      <c r="D14" s="76" t="str">
        <f>'Deelnemer 9'!$G$3</f>
        <v>[Maak een keuze]</v>
      </c>
      <c r="E14" s="241">
        <f>'Deelnemer 9'!F$66</f>
        <v>0</v>
      </c>
      <c r="F14" s="97">
        <f>'Deelnemer 9'!H$66</f>
        <v>0</v>
      </c>
      <c r="G14" s="128"/>
      <c r="H14" s="98">
        <f>'Deelnemer 9'!J$66</f>
        <v>0</v>
      </c>
      <c r="I14" s="127"/>
      <c r="J14" s="241">
        <f t="shared" si="0"/>
        <v>0</v>
      </c>
      <c r="K14" s="246">
        <f t="shared" si="1"/>
        <v>0</v>
      </c>
      <c r="L14" s="127"/>
      <c r="M14" s="129"/>
    </row>
    <row r="15" spans="2:13" ht="20.25" customHeight="1" x14ac:dyDescent="0.25">
      <c r="B15" s="126" t="s">
        <v>151</v>
      </c>
      <c r="C15" s="76" t="str">
        <f>'Deelnemer 10'!$H$1</f>
        <v>[vul de naam van deelnemer 10 in]</v>
      </c>
      <c r="D15" s="76" t="str">
        <f>'Deelnemer 10'!$G$3</f>
        <v>[Maak een keuze]</v>
      </c>
      <c r="E15" s="241">
        <f>'Deelnemer 10'!F$66</f>
        <v>0</v>
      </c>
      <c r="F15" s="97">
        <f>'Deelnemer 10'!H$66</f>
        <v>0</v>
      </c>
      <c r="G15" s="128"/>
      <c r="H15" s="98">
        <f>'Deelnemer 10'!J$66</f>
        <v>0</v>
      </c>
      <c r="I15" s="127"/>
      <c r="J15" s="241">
        <f t="shared" si="0"/>
        <v>0</v>
      </c>
      <c r="K15" s="246">
        <f t="shared" si="1"/>
        <v>0</v>
      </c>
      <c r="L15" s="127"/>
      <c r="M15" s="129"/>
    </row>
    <row r="16" spans="2:13" ht="20.25" customHeight="1" x14ac:dyDescent="0.25">
      <c r="B16" s="126" t="s">
        <v>152</v>
      </c>
      <c r="C16" s="76" t="str">
        <f>'Deelnemer 11'!$H$1</f>
        <v>[vul de naam van deelnemer 11 in]</v>
      </c>
      <c r="D16" s="76" t="str">
        <f>'Deelnemer 11'!$G$3</f>
        <v>[Maak een keuze]</v>
      </c>
      <c r="E16" s="241">
        <f>'Deelnemer 11'!F$66</f>
        <v>0</v>
      </c>
      <c r="F16" s="97">
        <f>'Deelnemer 11'!H$66</f>
        <v>0</v>
      </c>
      <c r="G16" s="128"/>
      <c r="H16" s="98">
        <f>'Deelnemer 11'!J$66</f>
        <v>0</v>
      </c>
      <c r="I16" s="127"/>
      <c r="J16" s="241">
        <f t="shared" si="0"/>
        <v>0</v>
      </c>
      <c r="K16" s="246">
        <f t="shared" si="1"/>
        <v>0</v>
      </c>
      <c r="L16" s="127"/>
      <c r="M16" s="129"/>
    </row>
    <row r="17" spans="2:13" ht="20.25" customHeight="1" x14ac:dyDescent="0.25">
      <c r="B17" s="126" t="s">
        <v>153</v>
      </c>
      <c r="C17" s="76" t="str">
        <f>'Deelnemer 12'!$H$1</f>
        <v>[vul de naam van deelnemer 12 in]</v>
      </c>
      <c r="D17" s="76" t="str">
        <f>'Deelnemer 12'!$G$3</f>
        <v>[Maak een keuze]</v>
      </c>
      <c r="E17" s="241">
        <f>'Deelnemer 12'!F$66</f>
        <v>0</v>
      </c>
      <c r="F17" s="97">
        <f>'Deelnemer 12'!H$66</f>
        <v>0</v>
      </c>
      <c r="G17" s="128"/>
      <c r="H17" s="98">
        <f>'Deelnemer 12'!J$66</f>
        <v>0</v>
      </c>
      <c r="I17" s="127"/>
      <c r="J17" s="241">
        <f t="shared" si="0"/>
        <v>0</v>
      </c>
      <c r="K17" s="246">
        <f t="shared" si="1"/>
        <v>0</v>
      </c>
      <c r="L17" s="127"/>
      <c r="M17" s="129"/>
    </row>
    <row r="18" spans="2:13" ht="20.25" customHeight="1" x14ac:dyDescent="0.25">
      <c r="B18" s="126" t="s">
        <v>154</v>
      </c>
      <c r="C18" s="76" t="str">
        <f>'Deelnemer 13'!$H$1</f>
        <v>[vul de naam van deelnemer 13 in]</v>
      </c>
      <c r="D18" s="76" t="str">
        <f>'Deelnemer 13'!$G$3</f>
        <v>[Maak een keuze]</v>
      </c>
      <c r="E18" s="241">
        <f>'Deelnemer 13'!F$66</f>
        <v>0</v>
      </c>
      <c r="F18" s="97">
        <f>'Deelnemer 13'!H$66</f>
        <v>0</v>
      </c>
      <c r="G18" s="128"/>
      <c r="H18" s="98">
        <f>'Deelnemer 13'!J$66</f>
        <v>0</v>
      </c>
      <c r="I18" s="127"/>
      <c r="J18" s="241">
        <f t="shared" si="0"/>
        <v>0</v>
      </c>
      <c r="K18" s="246">
        <f t="shared" si="1"/>
        <v>0</v>
      </c>
      <c r="L18" s="127"/>
      <c r="M18" s="129"/>
    </row>
    <row r="19" spans="2:13" ht="20.25" customHeight="1" x14ac:dyDescent="0.25">
      <c r="B19" s="126" t="s">
        <v>155</v>
      </c>
      <c r="C19" s="76" t="str">
        <f>'Deelnemer 14'!$H$1</f>
        <v>[vul de naam van deelnemer 14 in]</v>
      </c>
      <c r="D19" s="76" t="str">
        <f>'Deelnemer 14'!$G$3</f>
        <v>[Maak een keuze]</v>
      </c>
      <c r="E19" s="242">
        <f>'Deelnemer 14'!F$66</f>
        <v>0</v>
      </c>
      <c r="F19" s="244">
        <f>'Deelnemer 14'!H$66</f>
        <v>0</v>
      </c>
      <c r="G19" s="179"/>
      <c r="H19" s="98">
        <f>'Deelnemer 14'!J$66</f>
        <v>0</v>
      </c>
      <c r="I19" s="127"/>
      <c r="J19" s="242">
        <f t="shared" si="0"/>
        <v>0</v>
      </c>
      <c r="K19" s="246">
        <f t="shared" si="1"/>
        <v>0</v>
      </c>
      <c r="L19" s="127"/>
      <c r="M19" s="129"/>
    </row>
    <row r="20" spans="2:13" ht="20.25" customHeight="1" thickBot="1" x14ac:dyDescent="0.3">
      <c r="B20" s="130"/>
      <c r="C20" s="131"/>
      <c r="D20" s="132" t="s">
        <v>94</v>
      </c>
      <c r="E20" s="239">
        <f>SUM(E6:E19)</f>
        <v>0</v>
      </c>
      <c r="F20" s="245">
        <f>SUM(F6:F19)</f>
        <v>0</v>
      </c>
      <c r="G20" s="245">
        <f>SUM(G6:G19)</f>
        <v>0</v>
      </c>
      <c r="H20" s="104">
        <f>SUM(H6:H19)</f>
        <v>0</v>
      </c>
      <c r="I20" s="133">
        <f>SUM(I6:I19)</f>
        <v>0</v>
      </c>
      <c r="J20" s="134">
        <f>SUM(J6:J19)</f>
        <v>0</v>
      </c>
      <c r="K20" s="135">
        <f>SUM(K6:K19)</f>
        <v>0</v>
      </c>
      <c r="L20" s="176">
        <f>SUM(L6:L19)</f>
        <v>0</v>
      </c>
      <c r="M20" s="177">
        <f>SUM(M6:M19)</f>
        <v>0</v>
      </c>
    </row>
    <row r="21" spans="2:13" ht="20.100000000000001" customHeight="1" x14ac:dyDescent="0.25"/>
    <row r="22" spans="2:13" ht="20.100000000000001" customHeight="1" x14ac:dyDescent="0.25"/>
    <row r="23" spans="2:13" ht="20.100000000000001" customHeight="1" x14ac:dyDescent="0.25"/>
    <row r="24" spans="2:13" ht="20.100000000000001" customHeight="1" x14ac:dyDescent="0.25"/>
    <row r="25" spans="2:13" ht="20.100000000000001" customHeight="1" x14ac:dyDescent="0.25"/>
    <row r="26" spans="2:13" ht="20.100000000000001" customHeight="1" x14ac:dyDescent="0.25"/>
    <row r="27" spans="2:13" ht="20.100000000000001" customHeight="1" x14ac:dyDescent="0.25"/>
    <row r="28" spans="2:13" ht="20.100000000000001" customHeight="1" x14ac:dyDescent="0.25"/>
    <row r="29" spans="2:13" ht="20.100000000000001" customHeight="1" x14ac:dyDescent="0.25"/>
    <row r="30" spans="2:13" ht="20.100000000000001" customHeight="1" x14ac:dyDescent="0.25"/>
    <row r="31" spans="2:13" ht="20.100000000000001" customHeight="1" x14ac:dyDescent="0.25"/>
    <row r="32" spans="2:13"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sheetData>
  <sheetProtection algorithmName="SHA-512" hashValue="hvw7tFTwD5mnWIHq8iBno8Gapq13BdMYpiZmcm7s4EmDAAEj7yMkZ7G3qNbdOs7t/qSsZjtXU9XcRcq228i4yQ==" saltValue="9BwNWuJbMkLw2m44S0STxw==" spinCount="100000" sheet="1" selectLockedCells="1"/>
  <mergeCells count="2">
    <mergeCell ref="B4:D4"/>
    <mergeCell ref="E4:H4"/>
  </mergeCells>
  <phoneticPr fontId="30" type="noConversion"/>
  <conditionalFormatting sqref="J6:J19 E6:F19 H6:H19">
    <cfRule type="cellIs" dxfId="1" priority="2" operator="equal">
      <formula>0</formula>
    </cfRule>
  </conditionalFormatting>
  <conditionalFormatting sqref="L20">
    <cfRule type="expression" dxfId="0" priority="1">
      <formula>($L$20+$M$20)&gt;$K$20</formula>
    </cfRule>
  </conditionalFormatting>
  <pageMargins left="0.23622047244094491" right="0.23622047244094491" top="0.74803149606299213" bottom="0.74803149606299213" header="0" footer="0.19685039370078741"/>
  <pageSetup paperSize="9" scale="60" orientation="landscape"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33"/>
  <sheetViews>
    <sheetView zoomScale="70" zoomScaleNormal="85" workbookViewId="0">
      <selection activeCell="B7" sqref="B7"/>
    </sheetView>
  </sheetViews>
  <sheetFormatPr defaultRowHeight="15" x14ac:dyDescent="0.25"/>
  <cols>
    <col min="1" max="1" width="3" style="137" customWidth="1"/>
    <col min="2" max="2" width="24.5703125" style="138" customWidth="1"/>
    <col min="3" max="3" width="3" style="137" customWidth="1"/>
    <col min="4" max="4" width="24.5703125" style="138" customWidth="1"/>
    <col min="5" max="5" width="3" style="137" customWidth="1"/>
    <col min="6" max="6" width="24.5703125" style="138" customWidth="1"/>
    <col min="7" max="7" width="3" style="137" customWidth="1"/>
    <col min="8" max="8" width="24.5703125" style="138" customWidth="1"/>
    <col min="9" max="9" width="3" style="137" customWidth="1"/>
    <col min="10" max="10" width="24.5703125" style="138" customWidth="1"/>
    <col min="11" max="11" width="3" style="137" customWidth="1"/>
    <col min="12" max="12" width="24.5703125" style="138" customWidth="1"/>
    <col min="13" max="13" width="3" style="137" customWidth="1"/>
    <col min="14" max="14" width="24.5703125" style="138" customWidth="1"/>
    <col min="15" max="15" width="3" style="137" customWidth="1"/>
    <col min="16" max="16" width="24.5703125" style="138" customWidth="1"/>
    <col min="17" max="17" width="17.5703125" style="137" customWidth="1"/>
    <col min="18" max="18" width="17" style="137" customWidth="1"/>
    <col min="19" max="19" width="11.140625" style="137" customWidth="1"/>
    <col min="20" max="20" width="13.28515625" style="137" customWidth="1"/>
    <col min="21" max="16384" width="9.140625" style="137"/>
  </cols>
  <sheetData>
    <row r="1" spans="2:16" ht="24.95" customHeight="1" x14ac:dyDescent="0.25">
      <c r="B1" s="136" t="s">
        <v>106</v>
      </c>
      <c r="C1" s="1"/>
      <c r="D1" s="137"/>
      <c r="F1" s="137"/>
      <c r="H1" s="137"/>
    </row>
    <row r="2" spans="2:16" ht="15" customHeight="1" thickBot="1" x14ac:dyDescent="0.3">
      <c r="B2" s="1"/>
      <c r="C2" s="1"/>
      <c r="D2" s="137"/>
      <c r="F2" s="137"/>
      <c r="H2" s="137"/>
    </row>
    <row r="3" spans="2:16" ht="24.95" customHeight="1" thickBot="1" x14ac:dyDescent="0.3">
      <c r="B3" s="2" t="s">
        <v>21</v>
      </c>
      <c r="C3" s="218" t="str">
        <f>'Deelnemer 1'!C1:F1</f>
        <v>[vul de projecttitel in]</v>
      </c>
      <c r="D3" s="237"/>
      <c r="E3" s="237"/>
      <c r="F3" s="237"/>
      <c r="G3" s="237"/>
      <c r="H3" s="238"/>
    </row>
    <row r="4" spans="2:16" ht="45" customHeight="1" thickBot="1" x14ac:dyDescent="0.3">
      <c r="B4" s="139"/>
      <c r="C4" s="140"/>
      <c r="D4" s="141"/>
      <c r="E4" s="142"/>
    </row>
    <row r="5" spans="2:16" ht="45" customHeight="1" x14ac:dyDescent="0.25">
      <c r="B5" s="143" t="s">
        <v>107</v>
      </c>
      <c r="C5" s="144"/>
      <c r="D5" s="145"/>
      <c r="E5" s="146"/>
      <c r="F5" s="145"/>
      <c r="G5" s="145"/>
      <c r="H5" s="145"/>
      <c r="I5" s="145"/>
      <c r="J5" s="145"/>
      <c r="K5" s="145"/>
      <c r="L5" s="145"/>
      <c r="M5" s="145"/>
      <c r="N5" s="145"/>
      <c r="O5" s="145"/>
      <c r="P5" s="147"/>
    </row>
    <row r="6" spans="2:16" s="151" customFormat="1" ht="45" customHeight="1" x14ac:dyDescent="0.25">
      <c r="B6" s="148" t="s">
        <v>108</v>
      </c>
      <c r="C6" s="149"/>
      <c r="D6" s="149" t="s">
        <v>109</v>
      </c>
      <c r="E6" s="149"/>
      <c r="F6" s="149" t="s">
        <v>110</v>
      </c>
      <c r="G6" s="149"/>
      <c r="H6" s="149" t="s">
        <v>111</v>
      </c>
      <c r="I6" s="149"/>
      <c r="J6" s="149" t="s">
        <v>112</v>
      </c>
      <c r="K6" s="149"/>
      <c r="L6" s="149" t="s">
        <v>113</v>
      </c>
      <c r="M6" s="149"/>
      <c r="N6" s="149" t="s">
        <v>114</v>
      </c>
      <c r="O6" s="149"/>
      <c r="P6" s="150" t="s">
        <v>49</v>
      </c>
    </row>
    <row r="7" spans="2:16" s="163" customFormat="1" x14ac:dyDescent="0.25">
      <c r="B7" s="152"/>
      <c r="C7" s="153"/>
      <c r="D7" s="154"/>
      <c r="E7" s="155"/>
      <c r="F7" s="156"/>
      <c r="G7" s="157"/>
      <c r="H7" s="158">
        <v>0</v>
      </c>
      <c r="I7" s="159"/>
      <c r="J7" s="158">
        <v>0</v>
      </c>
      <c r="K7" s="159"/>
      <c r="L7" s="158">
        <v>0</v>
      </c>
      <c r="M7" s="159"/>
      <c r="N7" s="160">
        <v>0</v>
      </c>
      <c r="O7" s="161"/>
      <c r="P7" s="162">
        <v>0</v>
      </c>
    </row>
    <row r="8" spans="2:16" x14ac:dyDescent="0.25">
      <c r="B8" s="152"/>
      <c r="C8" s="153"/>
      <c r="D8" s="154"/>
      <c r="E8" s="155"/>
      <c r="F8" s="156"/>
      <c r="G8" s="157"/>
      <c r="H8" s="158">
        <v>0</v>
      </c>
      <c r="I8" s="159"/>
      <c r="J8" s="158">
        <v>0</v>
      </c>
      <c r="K8" s="159"/>
      <c r="L8" s="158">
        <v>0</v>
      </c>
      <c r="M8" s="159"/>
      <c r="N8" s="160">
        <v>0</v>
      </c>
      <c r="O8" s="161"/>
      <c r="P8" s="162">
        <v>0</v>
      </c>
    </row>
    <row r="9" spans="2:16" x14ac:dyDescent="0.25">
      <c r="B9" s="152"/>
      <c r="C9" s="153"/>
      <c r="D9" s="154"/>
      <c r="E9" s="155"/>
      <c r="F9" s="156"/>
      <c r="G9" s="157"/>
      <c r="H9" s="158">
        <v>0</v>
      </c>
      <c r="I9" s="159"/>
      <c r="J9" s="158">
        <v>0</v>
      </c>
      <c r="K9" s="159"/>
      <c r="L9" s="158">
        <v>0</v>
      </c>
      <c r="M9" s="159"/>
      <c r="N9" s="160">
        <v>0</v>
      </c>
      <c r="O9" s="161"/>
      <c r="P9" s="162">
        <v>0</v>
      </c>
    </row>
    <row r="10" spans="2:16" x14ac:dyDescent="0.25">
      <c r="B10" s="152"/>
      <c r="C10" s="153"/>
      <c r="D10" s="154"/>
      <c r="E10" s="155"/>
      <c r="F10" s="156"/>
      <c r="G10" s="157"/>
      <c r="H10" s="158">
        <v>0</v>
      </c>
      <c r="I10" s="159"/>
      <c r="J10" s="158">
        <v>0</v>
      </c>
      <c r="K10" s="159"/>
      <c r="L10" s="158">
        <v>0</v>
      </c>
      <c r="M10" s="159"/>
      <c r="N10" s="160">
        <v>0</v>
      </c>
      <c r="O10" s="161"/>
      <c r="P10" s="162">
        <v>0</v>
      </c>
    </row>
    <row r="11" spans="2:16" x14ac:dyDescent="0.25">
      <c r="B11" s="152"/>
      <c r="C11" s="153"/>
      <c r="D11" s="154"/>
      <c r="E11" s="155"/>
      <c r="F11" s="156"/>
      <c r="G11" s="157"/>
      <c r="H11" s="158">
        <v>0</v>
      </c>
      <c r="I11" s="159"/>
      <c r="J11" s="158">
        <v>0</v>
      </c>
      <c r="K11" s="159"/>
      <c r="L11" s="158">
        <v>0</v>
      </c>
      <c r="M11" s="159"/>
      <c r="N11" s="160">
        <v>0</v>
      </c>
      <c r="O11" s="161"/>
      <c r="P11" s="162">
        <v>0</v>
      </c>
    </row>
    <row r="12" spans="2:16" x14ac:dyDescent="0.25">
      <c r="B12" s="152"/>
      <c r="C12" s="153"/>
      <c r="D12" s="154"/>
      <c r="E12" s="155"/>
      <c r="F12" s="156"/>
      <c r="G12" s="157"/>
      <c r="H12" s="158">
        <v>0</v>
      </c>
      <c r="I12" s="159"/>
      <c r="J12" s="158">
        <v>0</v>
      </c>
      <c r="K12" s="159"/>
      <c r="L12" s="158">
        <v>0</v>
      </c>
      <c r="M12" s="159"/>
      <c r="N12" s="160">
        <v>0</v>
      </c>
      <c r="O12" s="161"/>
      <c r="P12" s="162">
        <v>0</v>
      </c>
    </row>
    <row r="13" spans="2:16" x14ac:dyDescent="0.25">
      <c r="B13" s="152"/>
      <c r="C13" s="153"/>
      <c r="D13" s="154"/>
      <c r="E13" s="155"/>
      <c r="F13" s="156"/>
      <c r="G13" s="157"/>
      <c r="H13" s="158">
        <v>0</v>
      </c>
      <c r="I13" s="159"/>
      <c r="J13" s="158">
        <v>0</v>
      </c>
      <c r="K13" s="159"/>
      <c r="L13" s="158">
        <v>0</v>
      </c>
      <c r="M13" s="159"/>
      <c r="N13" s="160">
        <v>0</v>
      </c>
      <c r="O13" s="161"/>
      <c r="P13" s="162">
        <v>0</v>
      </c>
    </row>
    <row r="14" spans="2:16" x14ac:dyDescent="0.25">
      <c r="B14" s="152"/>
      <c r="C14" s="153"/>
      <c r="D14" s="154"/>
      <c r="E14" s="155"/>
      <c r="F14" s="156"/>
      <c r="G14" s="157"/>
      <c r="H14" s="158">
        <v>0</v>
      </c>
      <c r="I14" s="159"/>
      <c r="J14" s="158">
        <v>0</v>
      </c>
      <c r="K14" s="159"/>
      <c r="L14" s="158">
        <v>0</v>
      </c>
      <c r="M14" s="159"/>
      <c r="N14" s="160">
        <v>0</v>
      </c>
      <c r="O14" s="161"/>
      <c r="P14" s="162">
        <v>0</v>
      </c>
    </row>
    <row r="15" spans="2:16" x14ac:dyDescent="0.25">
      <c r="B15" s="152"/>
      <c r="C15" s="153"/>
      <c r="D15" s="154"/>
      <c r="E15" s="155"/>
      <c r="F15" s="156"/>
      <c r="G15" s="157"/>
      <c r="H15" s="158">
        <v>0</v>
      </c>
      <c r="I15" s="159"/>
      <c r="J15" s="158">
        <v>0</v>
      </c>
      <c r="K15" s="159"/>
      <c r="L15" s="158">
        <v>0</v>
      </c>
      <c r="M15" s="159"/>
      <c r="N15" s="160">
        <v>0</v>
      </c>
      <c r="O15" s="161"/>
      <c r="P15" s="162">
        <v>0</v>
      </c>
    </row>
    <row r="16" spans="2:16" ht="15.75" thickBot="1" x14ac:dyDescent="0.3">
      <c r="B16" s="164"/>
      <c r="C16" s="163"/>
      <c r="D16" s="165"/>
      <c r="E16" s="165"/>
      <c r="F16" s="157"/>
      <c r="G16" s="157"/>
      <c r="H16" s="166"/>
      <c r="I16" s="166"/>
      <c r="J16" s="166"/>
      <c r="K16" s="166"/>
      <c r="L16" s="166"/>
      <c r="M16" s="166"/>
      <c r="N16" s="161"/>
      <c r="O16" s="161"/>
      <c r="P16" s="167"/>
    </row>
    <row r="17" spans="2:16" ht="15.75" thickBot="1" x14ac:dyDescent="0.3">
      <c r="B17" s="168"/>
      <c r="C17" s="169"/>
      <c r="D17" s="170"/>
      <c r="E17" s="170"/>
      <c r="F17" s="170"/>
      <c r="G17" s="170"/>
      <c r="H17" s="171"/>
      <c r="I17" s="171"/>
      <c r="J17" s="171"/>
      <c r="K17" s="171"/>
      <c r="L17" s="171"/>
      <c r="M17" s="171"/>
      <c r="N17" s="171"/>
      <c r="O17" s="171"/>
      <c r="P17" s="172">
        <f>SUM(P7:P15)</f>
        <v>0</v>
      </c>
    </row>
    <row r="18" spans="2:16" ht="45" customHeight="1" thickBot="1" x14ac:dyDescent="0.3">
      <c r="E18" s="138"/>
      <c r="G18" s="138"/>
      <c r="H18" s="173"/>
      <c r="I18" s="173"/>
      <c r="J18" s="173"/>
      <c r="K18" s="173"/>
      <c r="L18" s="173"/>
      <c r="M18" s="173"/>
      <c r="N18" s="173"/>
      <c r="O18" s="173"/>
      <c r="P18" s="173"/>
    </row>
    <row r="19" spans="2:16" ht="45" customHeight="1" x14ac:dyDescent="0.25">
      <c r="B19" s="143" t="s">
        <v>115</v>
      </c>
      <c r="C19" s="144"/>
      <c r="D19" s="145"/>
      <c r="E19" s="146"/>
      <c r="F19" s="145"/>
      <c r="G19" s="146"/>
      <c r="H19" s="174"/>
      <c r="I19" s="174"/>
      <c r="J19" s="174"/>
      <c r="K19" s="174"/>
      <c r="L19" s="174"/>
      <c r="M19" s="174"/>
      <c r="N19" s="174"/>
      <c r="O19" s="174"/>
      <c r="P19" s="175"/>
    </row>
    <row r="20" spans="2:16" s="140" customFormat="1" ht="45" customHeight="1" x14ac:dyDescent="0.25">
      <c r="B20" s="148" t="s">
        <v>108</v>
      </c>
      <c r="C20" s="149"/>
      <c r="D20" s="149" t="s">
        <v>109</v>
      </c>
      <c r="E20" s="149"/>
      <c r="F20" s="149" t="s">
        <v>116</v>
      </c>
      <c r="G20" s="149"/>
      <c r="H20" s="149" t="s">
        <v>111</v>
      </c>
      <c r="I20" s="149"/>
      <c r="J20" s="149" t="s">
        <v>112</v>
      </c>
      <c r="K20" s="149"/>
      <c r="L20" s="149" t="s">
        <v>113</v>
      </c>
      <c r="M20" s="149"/>
      <c r="N20" s="149" t="s">
        <v>114</v>
      </c>
      <c r="O20" s="149"/>
      <c r="P20" s="150" t="s">
        <v>49</v>
      </c>
    </row>
    <row r="21" spans="2:16" x14ac:dyDescent="0.25">
      <c r="B21" s="152"/>
      <c r="C21" s="163"/>
      <c r="D21" s="154"/>
      <c r="E21" s="165"/>
      <c r="F21" s="156"/>
      <c r="G21" s="165"/>
      <c r="H21" s="158">
        <v>0</v>
      </c>
      <c r="I21" s="173"/>
      <c r="J21" s="158">
        <v>0</v>
      </c>
      <c r="K21" s="173"/>
      <c r="L21" s="158">
        <v>0</v>
      </c>
      <c r="M21" s="173"/>
      <c r="N21" s="160">
        <v>0</v>
      </c>
      <c r="O21" s="173"/>
      <c r="P21" s="162">
        <v>0</v>
      </c>
    </row>
    <row r="22" spans="2:16" x14ac:dyDescent="0.25">
      <c r="B22" s="152"/>
      <c r="C22" s="163"/>
      <c r="D22" s="154"/>
      <c r="E22" s="165"/>
      <c r="F22" s="156"/>
      <c r="G22" s="165"/>
      <c r="H22" s="158">
        <v>0</v>
      </c>
      <c r="I22" s="173"/>
      <c r="J22" s="158">
        <v>0</v>
      </c>
      <c r="K22" s="173"/>
      <c r="L22" s="158">
        <v>0</v>
      </c>
      <c r="M22" s="173"/>
      <c r="N22" s="160">
        <v>0</v>
      </c>
      <c r="O22" s="173"/>
      <c r="P22" s="162">
        <v>0</v>
      </c>
    </row>
    <row r="23" spans="2:16" x14ac:dyDescent="0.25">
      <c r="B23" s="152"/>
      <c r="C23" s="163"/>
      <c r="D23" s="154"/>
      <c r="E23" s="165"/>
      <c r="F23" s="156"/>
      <c r="G23" s="165"/>
      <c r="H23" s="158">
        <v>0</v>
      </c>
      <c r="I23" s="173"/>
      <c r="J23" s="158">
        <v>0</v>
      </c>
      <c r="K23" s="173"/>
      <c r="L23" s="158">
        <v>0</v>
      </c>
      <c r="M23" s="173"/>
      <c r="N23" s="160">
        <v>0</v>
      </c>
      <c r="O23" s="173"/>
      <c r="P23" s="162">
        <v>0</v>
      </c>
    </row>
    <row r="24" spans="2:16" x14ac:dyDescent="0.25">
      <c r="B24" s="152"/>
      <c r="C24" s="163"/>
      <c r="D24" s="154"/>
      <c r="E24" s="165"/>
      <c r="F24" s="156"/>
      <c r="G24" s="165"/>
      <c r="H24" s="158">
        <v>0</v>
      </c>
      <c r="I24" s="173"/>
      <c r="J24" s="158">
        <v>0</v>
      </c>
      <c r="K24" s="173"/>
      <c r="L24" s="158">
        <v>0</v>
      </c>
      <c r="M24" s="173"/>
      <c r="N24" s="160">
        <v>0</v>
      </c>
      <c r="O24" s="173"/>
      <c r="P24" s="162">
        <v>0</v>
      </c>
    </row>
    <row r="25" spans="2:16" x14ac:dyDescent="0.25">
      <c r="B25" s="152"/>
      <c r="C25" s="163"/>
      <c r="D25" s="154"/>
      <c r="E25" s="165"/>
      <c r="F25" s="156"/>
      <c r="G25" s="165"/>
      <c r="H25" s="158">
        <v>0</v>
      </c>
      <c r="I25" s="173"/>
      <c r="J25" s="158">
        <v>0</v>
      </c>
      <c r="K25" s="173"/>
      <c r="L25" s="158">
        <v>0</v>
      </c>
      <c r="M25" s="173"/>
      <c r="N25" s="160">
        <v>0</v>
      </c>
      <c r="O25" s="173"/>
      <c r="P25" s="162">
        <v>0</v>
      </c>
    </row>
    <row r="26" spans="2:16" x14ac:dyDescent="0.25">
      <c r="B26" s="152"/>
      <c r="C26" s="163"/>
      <c r="D26" s="154"/>
      <c r="E26" s="165"/>
      <c r="F26" s="156"/>
      <c r="G26" s="165"/>
      <c r="H26" s="158">
        <v>0</v>
      </c>
      <c r="I26" s="173"/>
      <c r="J26" s="158">
        <v>0</v>
      </c>
      <c r="K26" s="173"/>
      <c r="L26" s="158">
        <v>0</v>
      </c>
      <c r="M26" s="173"/>
      <c r="N26" s="160">
        <v>0</v>
      </c>
      <c r="O26" s="173"/>
      <c r="P26" s="162">
        <v>0</v>
      </c>
    </row>
    <row r="27" spans="2:16" x14ac:dyDescent="0.25">
      <c r="B27" s="152"/>
      <c r="C27" s="163"/>
      <c r="D27" s="154"/>
      <c r="E27" s="165"/>
      <c r="F27" s="156"/>
      <c r="G27" s="165"/>
      <c r="H27" s="158">
        <v>0</v>
      </c>
      <c r="I27" s="173"/>
      <c r="J27" s="158">
        <v>0</v>
      </c>
      <c r="K27" s="173"/>
      <c r="L27" s="158">
        <v>0</v>
      </c>
      <c r="M27" s="173"/>
      <c r="N27" s="160">
        <v>0</v>
      </c>
      <c r="O27" s="173"/>
      <c r="P27" s="162">
        <v>0</v>
      </c>
    </row>
    <row r="28" spans="2:16" x14ac:dyDescent="0.25">
      <c r="B28" s="152"/>
      <c r="C28" s="163"/>
      <c r="D28" s="154"/>
      <c r="E28" s="165"/>
      <c r="F28" s="156"/>
      <c r="G28" s="165"/>
      <c r="H28" s="158">
        <v>0</v>
      </c>
      <c r="I28" s="173"/>
      <c r="J28" s="158">
        <v>0</v>
      </c>
      <c r="K28" s="173"/>
      <c r="L28" s="158">
        <v>0</v>
      </c>
      <c r="M28" s="173"/>
      <c r="N28" s="160">
        <v>0</v>
      </c>
      <c r="O28" s="173"/>
      <c r="P28" s="162">
        <v>0</v>
      </c>
    </row>
    <row r="29" spans="2:16" x14ac:dyDescent="0.25">
      <c r="B29" s="152"/>
      <c r="C29" s="163"/>
      <c r="D29" s="154"/>
      <c r="E29" s="165"/>
      <c r="F29" s="156"/>
      <c r="G29" s="165"/>
      <c r="H29" s="158">
        <v>0</v>
      </c>
      <c r="I29" s="173"/>
      <c r="J29" s="158">
        <v>0</v>
      </c>
      <c r="K29" s="173"/>
      <c r="L29" s="158">
        <v>0</v>
      </c>
      <c r="M29" s="173"/>
      <c r="N29" s="160">
        <v>0</v>
      </c>
      <c r="O29" s="173"/>
      <c r="P29" s="162">
        <v>0</v>
      </c>
    </row>
    <row r="30" spans="2:16" ht="15.75" thickBot="1" x14ac:dyDescent="0.3">
      <c r="B30" s="164"/>
      <c r="C30" s="163"/>
      <c r="D30" s="165"/>
      <c r="E30" s="165"/>
      <c r="F30" s="165"/>
      <c r="G30" s="165"/>
      <c r="H30" s="173"/>
      <c r="I30" s="173"/>
      <c r="J30" s="173"/>
      <c r="K30" s="173"/>
      <c r="L30" s="173"/>
      <c r="M30" s="173"/>
      <c r="N30" s="173"/>
      <c r="O30" s="173"/>
      <c r="P30" s="167"/>
    </row>
    <row r="31" spans="2:16" ht="15.75" thickBot="1" x14ac:dyDescent="0.3">
      <c r="B31" s="168"/>
      <c r="C31" s="169"/>
      <c r="D31" s="170"/>
      <c r="E31" s="170"/>
      <c r="F31" s="170"/>
      <c r="G31" s="170"/>
      <c r="H31" s="171"/>
      <c r="I31" s="171"/>
      <c r="J31" s="171"/>
      <c r="K31" s="171"/>
      <c r="L31" s="171"/>
      <c r="M31" s="171"/>
      <c r="N31" s="171"/>
      <c r="O31" s="171"/>
      <c r="P31" s="172">
        <f>SUM(P21:P29)</f>
        <v>0</v>
      </c>
    </row>
    <row r="32" spans="2:16" x14ac:dyDescent="0.25">
      <c r="E32" s="138"/>
      <c r="G32" s="138"/>
      <c r="I32" s="138"/>
      <c r="K32" s="138"/>
      <c r="M32" s="138"/>
      <c r="O32" s="138"/>
    </row>
    <row r="33" spans="5:15" x14ac:dyDescent="0.25">
      <c r="E33" s="138"/>
      <c r="G33" s="138"/>
      <c r="I33" s="138"/>
      <c r="K33" s="138"/>
      <c r="M33" s="138"/>
      <c r="O33" s="138"/>
    </row>
  </sheetData>
  <sheetProtection password="8CCD" sheet="1" objects="1" scenarios="1" selectLockedCells="1"/>
  <mergeCells count="1">
    <mergeCell ref="C3:H3"/>
  </mergeCells>
  <pageMargins left="0.23622047244094491" right="0.23622047244094491" top="0.74803149606299213" bottom="0.74803149606299213" header="0.51181102362204722" footer="0.19685039370078741"/>
  <pageSetup paperSize="9" scale="57" orientation="landscape" r:id="rId1"/>
  <headerFooter alignWithMargins="0">
    <oddHeader>&amp;CMachines/apparatuur&amp;R&amp;P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19</vt:i4>
      </vt:variant>
    </vt:vector>
  </HeadingPairs>
  <TitlesOfParts>
    <vt:vector size="37" baseType="lpstr">
      <vt:lpstr>Invulwegwijzer</vt:lpstr>
      <vt:lpstr>Deelnemer 1</vt:lpstr>
      <vt:lpstr>Deelnemer 2</vt:lpstr>
      <vt:lpstr>Deelnemer 3</vt:lpstr>
      <vt:lpstr>Deelnemer 4</vt:lpstr>
      <vt:lpstr>Deelnemer 5</vt:lpstr>
      <vt:lpstr>Deelnemer 6</vt:lpstr>
      <vt:lpstr>Deelnemer 7</vt:lpstr>
      <vt:lpstr>Deelnemer 8</vt:lpstr>
      <vt:lpstr>Deelnemer 9</vt:lpstr>
      <vt:lpstr>Deelnemer 10</vt:lpstr>
      <vt:lpstr>Deelnemer 11</vt:lpstr>
      <vt:lpstr>Deelnemer 12</vt:lpstr>
      <vt:lpstr>Deelnemer 13</vt:lpstr>
      <vt:lpstr>Deelnemer 14</vt:lpstr>
      <vt:lpstr>Private bijdrage</vt:lpstr>
      <vt:lpstr>Totaal</vt:lpstr>
      <vt:lpstr>Specificatie apparatuur</vt:lpstr>
      <vt:lpstr>'Deelnemer 1'!Afdrukbereik</vt:lpstr>
      <vt:lpstr>'Deelnemer 10'!Afdrukbereik</vt:lpstr>
      <vt:lpstr>'Deelnemer 11'!Afdrukbereik</vt:lpstr>
      <vt:lpstr>'Deelnemer 12'!Afdrukbereik</vt:lpstr>
      <vt:lpstr>'Deelnemer 13'!Afdrukbereik</vt:lpstr>
      <vt:lpstr>'Deelnemer 14'!Afdrukbereik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Invulwegwijzer!Afdrukbereik</vt:lpstr>
      <vt:lpstr>'Private bijdrage'!Afdrukbereik</vt:lpstr>
      <vt:lpstr>'Specificatie apparatuur'!Afdrukbereik</vt:lpstr>
      <vt:lpstr>Totaal!Afdrukbereik</vt:lpstr>
      <vt:lpstr>'Specificatie apparatuur'!Afdruktitels</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Stoeten, B.J.B. (Barbara)</dc:creator>
  <cp:lastModifiedBy>Stoeten, B.J.B. (Barbara)</cp:lastModifiedBy>
  <cp:lastPrinted>2020-11-17T16:47:49Z</cp:lastPrinted>
  <dcterms:created xsi:type="dcterms:W3CDTF">2017-05-04T14:12:20Z</dcterms:created>
  <dcterms:modified xsi:type="dcterms:W3CDTF">2022-06-07T07:24:34Z</dcterms:modified>
</cp:coreProperties>
</file>