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edrive.ez.cloud-wp.nl/personal/bosm5/documents/Documents/CEK23/"/>
    </mc:Choice>
  </mc:AlternateContent>
  <xr:revisionPtr revIDLastSave="0" documentId="8_{D41493EF-D457-45A5-B88E-A475C4CC8267}" xr6:coauthVersionLast="47" xr6:coauthVersionMax="47" xr10:uidLastSave="{00000000-0000-0000-0000-000000000000}"/>
  <workbookProtection workbookAlgorithmName="SHA-512" workbookHashValue="gbMl6ZP+3PGKxmBY4c6RuZntfCdHxJDAm+YvjWDAoTwvr/YnQBbNFnoBXD1+fjuXvliKva/pIf2zWuIUU7Cs7w==" workbookSaltValue="kr7H430ANpm3ORTzq1GPfA==" workbookSpinCount="100000" lockStructure="1"/>
  <bookViews>
    <workbookView xWindow="-120" yWindow="-120" windowWidth="29370" windowHeight="14880" xr2:uid="{261AA7EC-C843-4ED2-812D-A68DD49F202A}"/>
  </bookViews>
  <sheets>
    <sheet name="Warmte" sheetId="1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5" l="1"/>
  <c r="G17" i="15"/>
  <c r="D20" i="15"/>
  <c r="G20" i="15" s="1"/>
  <c r="G21" i="15" l="1"/>
</calcChain>
</file>

<file path=xl/sharedStrings.xml><?xml version="1.0" encoding="utf-8"?>
<sst xmlns="http://schemas.openxmlformats.org/spreadsheetml/2006/main" count="30" uniqueCount="30">
  <si>
    <r>
      <t xml:space="preserve">Voorschotberekening warmte 
</t>
    </r>
    <r>
      <rPr>
        <b/>
        <sz val="11"/>
        <color rgb="FFFF0000"/>
        <rFont val="Verdana"/>
        <family val="2"/>
      </rPr>
      <t>Let op: aanvraag warmte is per jaar</t>
    </r>
  </si>
  <si>
    <t>Datum van invoer</t>
  </si>
  <si>
    <t>Plafondtarief per GJ</t>
  </si>
  <si>
    <t>Betrekking op het hele jaar</t>
  </si>
  <si>
    <t>Accordering door (naam en functie)</t>
  </si>
  <si>
    <t>Jan Jansen Manager FP&amp;A</t>
  </si>
  <si>
    <t>Ingevuld door (naam en functie)</t>
  </si>
  <si>
    <t xml:space="preserve">Piet Pietersen, FP&amp; Analist </t>
  </si>
  <si>
    <t>Aantal kleinverbruikaansluitingen</t>
  </si>
  <si>
    <t xml:space="preserve">Plafondtarief overeenkomstig artikel 2.2 - Het plafondtarief is inclusief 21% btw. </t>
  </si>
  <si>
    <t>Peildatum</t>
  </si>
  <si>
    <t>Subsidievoorschot warmte</t>
  </si>
  <si>
    <t>Aantal kleinverbruik-aansluitingen</t>
  </si>
  <si>
    <t>Verwacht verbruik per aansluiting onder het plafond (in GJ) per jaar</t>
  </si>
  <si>
    <t>Subsidievoorschot</t>
  </si>
  <si>
    <t>Aantal aansluitingen als bedoeld in artikel 1 van de Warmtewet met een vermogen van maximaal 100 kilowatt, die in bedrijf zijn.</t>
  </si>
  <si>
    <t>Subsidievoorschot binnen het cohort.</t>
  </si>
  <si>
    <t>Berekening</t>
  </si>
  <si>
    <t>Tegemoetkoming uitvoeringskosten</t>
  </si>
  <si>
    <t>Aantal aansluitingen</t>
  </si>
  <si>
    <t>Tegemoetkoming per kleinverbruikaansluiting</t>
  </si>
  <si>
    <t>Zie boven</t>
  </si>
  <si>
    <t>Totaal</t>
  </si>
  <si>
    <r>
      <t xml:space="preserve">1 </t>
    </r>
    <r>
      <rPr>
        <b/>
        <i/>
        <sz val="11"/>
        <color theme="5"/>
        <rFont val="Calibri"/>
        <family val="2"/>
        <scheme val="minor"/>
      </rPr>
      <t>Oranje</t>
    </r>
    <r>
      <rPr>
        <i/>
        <sz val="11"/>
        <color theme="1"/>
        <rFont val="Calibri"/>
        <family val="2"/>
        <scheme val="minor"/>
      </rPr>
      <t xml:space="preserve"> data is een voorbeeld en moet worden ingevuld door de energieleverancier.</t>
    </r>
  </si>
  <si>
    <t>2 Dit bestand is een onderbouwing voor de voorschotaanvraag in het kader van de Tijdelijke regeling subsidie bekostiging plafond energietarieven kleinverbruikers.</t>
  </si>
  <si>
    <t>Voorschot op het bedrag als tegemoetkoming voor de uitvoeringskosten voor de toepassing van het prijsplafond, o.b.v. €4,31 per kleinverbruikaansluiting per jaar</t>
  </si>
  <si>
    <t>Verwachte gemiddelde leveringstarief (in €)</t>
  </si>
  <si>
    <r>
      <t>Het verwachte gemiddelde contractuele leveringstarief voor warmte (VLW</t>
    </r>
    <r>
      <rPr>
        <i/>
        <vertAlign val="subscript"/>
        <sz val="8"/>
        <rFont val="Verdana"/>
        <family val="2"/>
      </rPr>
      <t>kva</t>
    </r>
    <r>
      <rPr>
        <i/>
        <sz val="8"/>
        <rFont val="Verdana"/>
        <family val="2"/>
      </rPr>
      <t xml:space="preserve">) in € per GJ per kleinverbruikaansluiting in 2023, gewogen naar de hoeveelheid warmte die naar verwachting aan de betreffende kleinverbruikaansluiting wordt geleverd in 2023, waarvoor de toepassing van het prijsplafond zal plaatsvinden; overeenkomstig artikel 6.2.3 uit de regelingstekst. </t>
    </r>
  </si>
  <si>
    <t>Leveringstarief onder plafondtarief</t>
  </si>
  <si>
    <t>Leveringstarief boven plafondtarief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</si>
</sst>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€&quot;\ * #,##0.00_);_(&quot;€&quot;\ * \(#,##0.00\);_(&quot;€&quot;\ * &quot;-&quot;??_);_(@_)"/>
    <numFmt numFmtId="166" formatCode="_(* #,##0_);_(* \(#,##0\);_(* &quot;-&quot;??_);_(@_)"/>
    <numFmt numFmtId="167" formatCode="_ [$€-413]\ * #,##0.00_ ;_ [$€-413]\ * \-#,##0.00_ ;_ [$€-413]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5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name val="Verdana"/>
      <family val="2"/>
    </font>
    <font>
      <i/>
      <sz val="8"/>
      <name val="Verdana"/>
      <family val="2"/>
    </font>
    <font>
      <i/>
      <sz val="11"/>
      <color theme="1"/>
      <name val="Calibri"/>
      <family val="2"/>
      <scheme val="minor"/>
    </font>
    <font>
      <b/>
      <i/>
      <sz val="11"/>
      <color theme="5"/>
      <name val="Calibri"/>
      <family val="2"/>
      <scheme val="minor"/>
    </font>
    <font>
      <b/>
      <sz val="11"/>
      <name val="Verdana"/>
      <family val="2"/>
    </font>
    <font>
      <i/>
      <vertAlign val="subscript"/>
      <sz val="8"/>
      <name val="Verdana"/>
      <family val="2"/>
    </font>
    <font>
      <b/>
      <sz val="11"/>
      <color rgb="FFFF0000"/>
      <name val="Verdana"/>
      <family val="2"/>
    </font>
    <font>
      <b/>
      <sz val="11"/>
      <color rgb="FF005694"/>
      <name val="Verdana"/>
      <family val="2"/>
    </font>
    <font>
      <i/>
      <sz val="8"/>
      <color rgb="FF005694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154273"/>
        <bgColor indexed="64"/>
      </patternFill>
    </fill>
    <fill>
      <patternFill patternType="solid">
        <fgColor rgb="FF005694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5694"/>
      </left>
      <right/>
      <top style="thick">
        <color rgb="FF005694"/>
      </top>
      <bottom/>
      <diagonal/>
    </border>
    <border>
      <left/>
      <right/>
      <top style="thick">
        <color rgb="FF005694"/>
      </top>
      <bottom/>
      <diagonal/>
    </border>
    <border>
      <left/>
      <right style="thick">
        <color rgb="FF005694"/>
      </right>
      <top style="thick">
        <color rgb="FF005694"/>
      </top>
      <bottom/>
      <diagonal/>
    </border>
    <border>
      <left style="thick">
        <color rgb="FF005694"/>
      </left>
      <right/>
      <top/>
      <bottom/>
      <diagonal/>
    </border>
    <border>
      <left/>
      <right style="thick">
        <color rgb="FF005694"/>
      </right>
      <top/>
      <bottom/>
      <diagonal/>
    </border>
    <border>
      <left style="thick">
        <color rgb="FF005694"/>
      </left>
      <right/>
      <top/>
      <bottom style="thick">
        <color rgb="FF005694"/>
      </bottom>
      <diagonal/>
    </border>
    <border>
      <left/>
      <right/>
      <top/>
      <bottom style="thick">
        <color rgb="FF005694"/>
      </bottom>
      <diagonal/>
    </border>
    <border>
      <left/>
      <right style="thick">
        <color rgb="FF005694"/>
      </right>
      <top/>
      <bottom style="thick">
        <color rgb="FF00569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14999847407452621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5" fillId="5" borderId="1" xfId="0" applyFont="1" applyFill="1" applyBorder="1" applyAlignment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4" fontId="3" fillId="0" borderId="0" xfId="1" applyNumberFormat="1" applyFont="1" applyBorder="1" applyAlignment="1" applyProtection="1">
      <alignment wrapText="1"/>
      <protection locked="0"/>
    </xf>
    <xf numFmtId="0" fontId="5" fillId="5" borderId="3" xfId="0" applyFont="1" applyFill="1" applyBorder="1" applyAlignment="1">
      <alignment horizontal="center" vertical="center" wrapText="1"/>
    </xf>
    <xf numFmtId="165" fontId="7" fillId="6" borderId="0" xfId="0" applyNumberFormat="1" applyFont="1" applyFill="1" applyAlignment="1">
      <alignment horizontal="center" vertical="center"/>
    </xf>
    <xf numFmtId="166" fontId="3" fillId="6" borderId="0" xfId="1" applyNumberFormat="1" applyFont="1" applyFill="1" applyBorder="1" applyAlignment="1" applyProtection="1">
      <alignment horizontal="right"/>
      <protection locked="0"/>
    </xf>
    <xf numFmtId="167" fontId="2" fillId="6" borderId="31" xfId="1" applyNumberFormat="1" applyFont="1" applyFill="1" applyBorder="1" applyAlignment="1">
      <alignment horizontal="righ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167" fontId="2" fillId="5" borderId="0" xfId="1" applyNumberFormat="1" applyFont="1" applyFill="1" applyBorder="1" applyAlignment="1">
      <alignment horizontal="right"/>
    </xf>
    <xf numFmtId="0" fontId="5" fillId="6" borderId="0" xfId="0" applyFont="1" applyFill="1" applyAlignment="1">
      <alignment vertical="center"/>
    </xf>
    <xf numFmtId="166" fontId="5" fillId="6" borderId="0" xfId="0" applyNumberFormat="1" applyFont="1" applyFill="1" applyAlignment="1">
      <alignment vertical="center"/>
    </xf>
    <xf numFmtId="165" fontId="5" fillId="6" borderId="0" xfId="0" applyNumberFormat="1" applyFont="1" applyFill="1" applyAlignment="1">
      <alignment horizontal="left" vertical="center"/>
    </xf>
    <xf numFmtId="0" fontId="13" fillId="5" borderId="0" xfId="0" applyFont="1" applyFill="1" applyAlignment="1">
      <alignment horizontal="center" vertical="center" wrapText="1"/>
    </xf>
    <xf numFmtId="166" fontId="3" fillId="6" borderId="35" xfId="1" applyNumberFormat="1" applyFont="1" applyFill="1" applyBorder="1" applyAlignment="1" applyProtection="1">
      <alignment horizontal="right"/>
      <protection locked="0"/>
    </xf>
    <xf numFmtId="165" fontId="3" fillId="6" borderId="35" xfId="0" applyNumberFormat="1" applyFont="1" applyFill="1" applyBorder="1" applyAlignment="1" applyProtection="1">
      <alignment horizontal="right"/>
      <protection locked="0"/>
    </xf>
    <xf numFmtId="167" fontId="2" fillId="6" borderId="36" xfId="1" applyNumberFormat="1" applyFont="1" applyFill="1" applyBorder="1" applyAlignment="1">
      <alignment horizontal="right"/>
    </xf>
    <xf numFmtId="165" fontId="6" fillId="6" borderId="0" xfId="0" applyNumberFormat="1" applyFont="1" applyFill="1" applyAlignment="1" applyProtection="1">
      <alignment horizontal="right"/>
      <protection locked="0"/>
    </xf>
    <xf numFmtId="0" fontId="5" fillId="4" borderId="32" xfId="0" applyFont="1" applyFill="1" applyBorder="1" applyAlignment="1">
      <alignment vertical="center"/>
    </xf>
    <xf numFmtId="0" fontId="5" fillId="4" borderId="34" xfId="0" applyFont="1" applyFill="1" applyBorder="1" applyAlignment="1">
      <alignment vertical="center"/>
    </xf>
    <xf numFmtId="166" fontId="5" fillId="4" borderId="34" xfId="0" applyNumberFormat="1" applyFont="1" applyFill="1" applyBorder="1" applyAlignment="1">
      <alignment vertical="center"/>
    </xf>
    <xf numFmtId="165" fontId="5" fillId="4" borderId="33" xfId="0" applyNumberFormat="1" applyFont="1" applyFill="1" applyBorder="1" applyAlignment="1">
      <alignment horizontal="left" vertical="center"/>
    </xf>
    <xf numFmtId="0" fontId="14" fillId="5" borderId="41" xfId="0" applyFont="1" applyFill="1" applyBorder="1" applyAlignment="1">
      <alignment horizontal="left" vertical="top" wrapText="1"/>
    </xf>
    <xf numFmtId="166" fontId="3" fillId="5" borderId="40" xfId="1" applyNumberFormat="1" applyFont="1" applyFill="1" applyBorder="1" applyAlignment="1" applyProtection="1">
      <alignment horizontal="right"/>
      <protection locked="0"/>
    </xf>
    <xf numFmtId="167" fontId="2" fillId="5" borderId="40" xfId="1" applyNumberFormat="1" applyFont="1" applyFill="1" applyBorder="1" applyAlignment="1">
      <alignment horizontal="right"/>
    </xf>
    <xf numFmtId="166" fontId="6" fillId="6" borderId="0" xfId="1" applyNumberFormat="1" applyFont="1" applyFill="1" applyBorder="1" applyAlignment="1" applyProtection="1">
      <alignment horizontal="right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left" vertical="top" wrapText="1"/>
    </xf>
    <xf numFmtId="166" fontId="3" fillId="6" borderId="39" xfId="1" applyNumberFormat="1" applyFont="1" applyFill="1" applyBorder="1" applyAlignment="1" applyProtection="1">
      <alignment horizontal="right"/>
      <protection locked="0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left" vertical="top" wrapText="1"/>
    </xf>
    <xf numFmtId="0" fontId="7" fillId="3" borderId="34" xfId="0" applyFont="1" applyFill="1" applyBorder="1" applyAlignment="1">
      <alignment horizontal="left" vertical="top" wrapText="1"/>
    </xf>
    <xf numFmtId="0" fontId="7" fillId="3" borderId="33" xfId="0" applyFont="1" applyFill="1" applyBorder="1" applyAlignment="1">
      <alignment horizontal="left" vertical="top" wrapText="1"/>
    </xf>
    <xf numFmtId="166" fontId="3" fillId="6" borderId="43" xfId="1" applyNumberFormat="1" applyFont="1" applyFill="1" applyBorder="1" applyAlignment="1" applyProtection="1">
      <alignment horizontal="right"/>
      <protection locked="0"/>
    </xf>
    <xf numFmtId="166" fontId="3" fillId="6" borderId="44" xfId="1" applyNumberFormat="1" applyFont="1" applyFill="1" applyBorder="1" applyAlignment="1" applyProtection="1">
      <alignment horizontal="right"/>
      <protection locked="0"/>
    </xf>
    <xf numFmtId="165" fontId="3" fillId="6" borderId="44" xfId="0" applyNumberFormat="1" applyFont="1" applyFill="1" applyBorder="1" applyAlignment="1" applyProtection="1">
      <alignment horizontal="right"/>
      <protection locked="0"/>
    </xf>
    <xf numFmtId="167" fontId="2" fillId="6" borderId="45" xfId="1" applyNumberFormat="1" applyFont="1" applyFill="1" applyBorder="1" applyAlignment="1">
      <alignment horizontal="right"/>
    </xf>
    <xf numFmtId="0" fontId="8" fillId="2" borderId="6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0" fontId="8" fillId="2" borderId="7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3" fillId="0" borderId="25" xfId="1" applyNumberFormat="1" applyFont="1" applyFill="1" applyBorder="1" applyAlignment="1" applyProtection="1">
      <alignment horizontal="left" wrapText="1"/>
      <protection locked="0"/>
    </xf>
    <xf numFmtId="0" fontId="3" fillId="0" borderId="29" xfId="1" applyNumberFormat="1" applyFont="1" applyFill="1" applyBorder="1" applyAlignment="1" applyProtection="1">
      <alignment horizontal="left" wrapText="1"/>
      <protection locked="0"/>
    </xf>
    <xf numFmtId="165" fontId="7" fillId="2" borderId="1" xfId="0" applyNumberFormat="1" applyFont="1" applyFill="1" applyBorder="1" applyAlignment="1">
      <alignment horizontal="left" vertical="center" wrapText="1"/>
    </xf>
    <xf numFmtId="165" fontId="7" fillId="2" borderId="17" xfId="0" applyNumberFormat="1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14" fontId="3" fillId="0" borderId="26" xfId="1" applyNumberFormat="1" applyFont="1" applyBorder="1" applyAlignment="1" applyProtection="1">
      <alignment horizontal="left" wrapText="1"/>
      <protection locked="0"/>
    </xf>
    <xf numFmtId="14" fontId="3" fillId="0" borderId="27" xfId="1" applyNumberFormat="1" applyFont="1" applyBorder="1" applyAlignment="1" applyProtection="1">
      <alignment horizontal="left" wrapText="1"/>
      <protection locked="0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9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14" fontId="3" fillId="0" borderId="25" xfId="0" applyNumberFormat="1" applyFont="1" applyBorder="1" applyAlignment="1" applyProtection="1">
      <alignment horizontal="left" wrapText="1"/>
      <protection locked="0"/>
    </xf>
    <xf numFmtId="14" fontId="3" fillId="0" borderId="29" xfId="0" applyNumberFormat="1" applyFont="1" applyBorder="1" applyAlignment="1" applyProtection="1">
      <alignment horizontal="left" wrapText="1"/>
      <protection locked="0"/>
    </xf>
    <xf numFmtId="0" fontId="4" fillId="0" borderId="21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10" fillId="0" borderId="18" xfId="0" applyFont="1" applyBorder="1" applyAlignment="1">
      <alignment horizontal="left" wrapText="1"/>
    </xf>
    <xf numFmtId="0" fontId="10" fillId="0" borderId="22" xfId="0" applyFont="1" applyBorder="1" applyAlignment="1">
      <alignment horizontal="left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left" wrapText="1"/>
      <protection locked="0"/>
    </xf>
    <xf numFmtId="0" fontId="3" fillId="0" borderId="28" xfId="0" applyFont="1" applyBorder="1" applyAlignment="1" applyProtection="1">
      <alignment horizontal="left" wrapText="1"/>
      <protection locked="0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3" fillId="0" borderId="24" xfId="0" applyFont="1" applyBorder="1" applyAlignment="1" applyProtection="1">
      <alignment horizontal="left" wrapText="1"/>
      <protection locked="0"/>
    </xf>
    <xf numFmtId="0" fontId="3" fillId="0" borderId="27" xfId="0" applyFont="1" applyBorder="1" applyAlignment="1" applyProtection="1">
      <alignment horizontal="left" wrapText="1"/>
      <protection locked="0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005694"/>
      <color rgb="FFABC7DC"/>
      <color rgb="FF154273"/>
      <color rgb="FF017B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47624</xdr:rowOff>
    </xdr:from>
    <xdr:to>
      <xdr:col>1</xdr:col>
      <xdr:colOff>2455273</xdr:colOff>
      <xdr:row>4</xdr:row>
      <xdr:rowOff>209549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DDCCEB-ECE1-4C6F-8706-854D524F2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47649"/>
          <a:ext cx="240764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869-7541-4877-8DDA-2C97C7413645}">
  <sheetPr>
    <tabColor theme="4" tint="0.79998168889431442"/>
    <pageSetUpPr fitToPage="1"/>
  </sheetPr>
  <dimension ref="A1:K25"/>
  <sheetViews>
    <sheetView showGridLines="0" tabSelected="1" zoomScaleNormal="100" workbookViewId="0"/>
  </sheetViews>
  <sheetFormatPr defaultColWidth="0" defaultRowHeight="69" customHeight="1" x14ac:dyDescent="0.25"/>
  <cols>
    <col min="1" max="1" width="4.140625" customWidth="1"/>
    <col min="2" max="2" width="39.85546875" customWidth="1"/>
    <col min="3" max="3" width="5.7109375" customWidth="1"/>
    <col min="4" max="6" width="30.7109375" customWidth="1"/>
    <col min="7" max="7" width="29.7109375" customWidth="1"/>
    <col min="8" max="8" width="9.140625" customWidth="1"/>
    <col min="9" max="9" width="44.140625" hidden="1" customWidth="1"/>
    <col min="10" max="11" width="49.140625" hidden="1" customWidth="1"/>
    <col min="12" max="16384" width="9.140625" hidden="1"/>
  </cols>
  <sheetData>
    <row r="1" spans="2:7" ht="15.75" thickBot="1" x14ac:dyDescent="0.3"/>
    <row r="2" spans="2:7" ht="20.100000000000001" customHeight="1" thickTop="1" x14ac:dyDescent="0.25">
      <c r="B2" s="66" t="s">
        <v>0</v>
      </c>
      <c r="C2" s="67"/>
      <c r="D2" s="67"/>
      <c r="E2" s="67"/>
      <c r="F2" s="67"/>
      <c r="G2" s="68"/>
    </row>
    <row r="3" spans="2:7" ht="20.100000000000001" customHeight="1" x14ac:dyDescent="0.25">
      <c r="B3" s="69"/>
      <c r="C3" s="70"/>
      <c r="D3" s="70"/>
      <c r="E3" s="70"/>
      <c r="F3" s="70"/>
      <c r="G3" s="71"/>
    </row>
    <row r="4" spans="2:7" ht="20.100000000000001" customHeight="1" x14ac:dyDescent="0.25">
      <c r="B4" s="69"/>
      <c r="C4" s="70"/>
      <c r="D4" s="70"/>
      <c r="E4" s="70"/>
      <c r="F4" s="70"/>
      <c r="G4" s="71"/>
    </row>
    <row r="5" spans="2:7" ht="20.100000000000001" customHeight="1" thickBot="1" x14ac:dyDescent="0.3">
      <c r="B5" s="72"/>
      <c r="C5" s="73"/>
      <c r="D5" s="73"/>
      <c r="E5" s="73"/>
      <c r="F5" s="73"/>
      <c r="G5" s="74"/>
    </row>
    <row r="6" spans="2:7" ht="16.5" thickTop="1" thickBot="1" x14ac:dyDescent="0.3"/>
    <row r="7" spans="2:7" ht="15.75" thickBot="1" x14ac:dyDescent="0.3">
      <c r="B7" s="75" t="s">
        <v>1</v>
      </c>
      <c r="C7" s="76"/>
      <c r="D7" s="76"/>
      <c r="E7" s="77">
        <v>44907</v>
      </c>
      <c r="F7" s="78"/>
      <c r="G7" s="1" t="s">
        <v>2</v>
      </c>
    </row>
    <row r="8" spans="2:7" ht="15" x14ac:dyDescent="0.25">
      <c r="B8" s="79" t="s">
        <v>3</v>
      </c>
      <c r="C8" s="80"/>
      <c r="D8" s="80"/>
      <c r="E8" s="81">
        <v>2023</v>
      </c>
      <c r="F8" s="82"/>
      <c r="G8" s="83">
        <v>47.38</v>
      </c>
    </row>
    <row r="9" spans="2:7" ht="20.100000000000001" customHeight="1" x14ac:dyDescent="0.25">
      <c r="B9" s="79" t="s">
        <v>4</v>
      </c>
      <c r="C9" s="80"/>
      <c r="D9" s="80"/>
      <c r="E9" s="86" t="s">
        <v>5</v>
      </c>
      <c r="F9" s="87"/>
      <c r="G9" s="84"/>
    </row>
    <row r="10" spans="2:7" ht="20.100000000000001" customHeight="1" thickBot="1" x14ac:dyDescent="0.3">
      <c r="B10" s="88" t="s">
        <v>6</v>
      </c>
      <c r="C10" s="89"/>
      <c r="D10" s="89"/>
      <c r="E10" s="90" t="s">
        <v>7</v>
      </c>
      <c r="F10" s="91"/>
      <c r="G10" s="85"/>
    </row>
    <row r="11" spans="2:7" ht="30" customHeight="1" x14ac:dyDescent="0.25">
      <c r="B11" s="50" t="s">
        <v>8</v>
      </c>
      <c r="C11" s="51"/>
      <c r="D11" s="51"/>
      <c r="E11" s="52">
        <v>1000</v>
      </c>
      <c r="F11" s="53"/>
      <c r="G11" s="54" t="s">
        <v>9</v>
      </c>
    </row>
    <row r="12" spans="2:7" ht="30" customHeight="1" thickBot="1" x14ac:dyDescent="0.3">
      <c r="B12" s="56" t="s">
        <v>10</v>
      </c>
      <c r="C12" s="57"/>
      <c r="D12" s="57"/>
      <c r="E12" s="58">
        <v>44896</v>
      </c>
      <c r="F12" s="59"/>
      <c r="G12" s="55"/>
    </row>
    <row r="13" spans="2:7" ht="30" customHeight="1" thickBot="1" x14ac:dyDescent="0.3">
      <c r="B13" s="4"/>
      <c r="C13" s="4"/>
      <c r="D13" s="4"/>
      <c r="E13" s="5"/>
      <c r="F13" s="5"/>
      <c r="G13" s="7"/>
    </row>
    <row r="14" spans="2:7" ht="87" customHeight="1" thickBot="1" x14ac:dyDescent="0.3">
      <c r="B14" s="48" t="s">
        <v>11</v>
      </c>
      <c r="C14" s="49"/>
      <c r="D14" s="6" t="s">
        <v>12</v>
      </c>
      <c r="E14" s="2" t="s">
        <v>13</v>
      </c>
      <c r="F14" s="2" t="s">
        <v>26</v>
      </c>
      <c r="G14" s="3" t="s">
        <v>14</v>
      </c>
    </row>
    <row r="15" spans="2:7" ht="134.25" customHeight="1" thickBot="1" x14ac:dyDescent="0.3">
      <c r="B15" s="31"/>
      <c r="C15" s="32"/>
      <c r="D15" s="33" t="s">
        <v>15</v>
      </c>
      <c r="E15" s="34"/>
      <c r="F15" s="34" t="s">
        <v>27</v>
      </c>
      <c r="G15" s="35" t="s">
        <v>16</v>
      </c>
    </row>
    <row r="16" spans="2:7" ht="18" customHeight="1" x14ac:dyDescent="0.25">
      <c r="B16" s="64" t="s">
        <v>28</v>
      </c>
      <c r="C16" s="65"/>
      <c r="D16" s="36">
        <v>200</v>
      </c>
      <c r="E16" s="37">
        <v>30</v>
      </c>
      <c r="F16" s="38">
        <v>45</v>
      </c>
      <c r="G16" s="39">
        <f>IFERROR(IF(((E16*D16)*(F16-$G$8))&lt;0,0,((E16*D16)*(F16-$G$8))),0)</f>
        <v>0</v>
      </c>
    </row>
    <row r="17" spans="2:7" ht="18" customHeight="1" thickBot="1" x14ac:dyDescent="0.3">
      <c r="B17" s="46" t="s">
        <v>29</v>
      </c>
      <c r="C17" s="47"/>
      <c r="D17" s="30">
        <v>800</v>
      </c>
      <c r="E17" s="16">
        <v>35</v>
      </c>
      <c r="F17" s="17">
        <v>55</v>
      </c>
      <c r="G17" s="18">
        <f>IFERROR(IF(((E17*D17)*(F17-$G$8))&lt;0,0,((E17*D17)*(F17-$G$8))),0)</f>
        <v>213359.99999999994</v>
      </c>
    </row>
    <row r="18" spans="2:7" ht="54" customHeight="1" x14ac:dyDescent="0.25">
      <c r="B18" s="48" t="s">
        <v>18</v>
      </c>
      <c r="C18" s="49"/>
      <c r="D18" s="15" t="s">
        <v>19</v>
      </c>
      <c r="E18" s="10"/>
      <c r="F18" s="28" t="s">
        <v>20</v>
      </c>
      <c r="G18" s="11"/>
    </row>
    <row r="19" spans="2:7" ht="71.25" customHeight="1" thickBot="1" x14ac:dyDescent="0.3">
      <c r="B19" s="62"/>
      <c r="C19" s="63"/>
      <c r="D19" s="24" t="s">
        <v>21</v>
      </c>
      <c r="E19" s="25"/>
      <c r="F19" s="29" t="s">
        <v>25</v>
      </c>
      <c r="G19" s="26"/>
    </row>
    <row r="20" spans="2:7" ht="21.75" customHeight="1" thickBot="1" x14ac:dyDescent="0.3">
      <c r="B20" s="60" t="s">
        <v>17</v>
      </c>
      <c r="C20" s="61"/>
      <c r="D20" s="27">
        <f>E11</f>
        <v>1000</v>
      </c>
      <c r="E20" s="8"/>
      <c r="F20" s="19">
        <v>4.3099999999999996</v>
      </c>
      <c r="G20" s="9">
        <f>D20*F20</f>
        <v>4310</v>
      </c>
    </row>
    <row r="21" spans="2:7" ht="21" customHeight="1" thickBot="1" x14ac:dyDescent="0.3">
      <c r="B21" s="20" t="s">
        <v>22</v>
      </c>
      <c r="C21" s="21"/>
      <c r="D21" s="22"/>
      <c r="E21" s="21"/>
      <c r="F21" s="21"/>
      <c r="G21" s="23">
        <f>(SUM(G17:G20))</f>
        <v>217669.99999999994</v>
      </c>
    </row>
    <row r="22" spans="2:7" ht="15" x14ac:dyDescent="0.25">
      <c r="B22" s="12"/>
      <c r="C22" s="12"/>
      <c r="D22" s="13"/>
      <c r="E22" s="12"/>
      <c r="F22" s="12"/>
      <c r="G22" s="14"/>
    </row>
    <row r="23" spans="2:7" ht="15.75" thickBot="1" x14ac:dyDescent="0.3"/>
    <row r="24" spans="2:7" ht="22.5" customHeight="1" x14ac:dyDescent="0.25">
      <c r="B24" s="43" t="s">
        <v>23</v>
      </c>
      <c r="C24" s="44"/>
      <c r="D24" s="44"/>
      <c r="E24" s="44"/>
      <c r="F24" s="44"/>
      <c r="G24" s="45"/>
    </row>
    <row r="25" spans="2:7" ht="22.5" customHeight="1" thickBot="1" x14ac:dyDescent="0.3">
      <c r="B25" s="40" t="s">
        <v>24</v>
      </c>
      <c r="C25" s="41"/>
      <c r="D25" s="41"/>
      <c r="E25" s="41"/>
      <c r="F25" s="41"/>
      <c r="G25" s="42"/>
    </row>
  </sheetData>
  <sheetProtection algorithmName="SHA-512" hashValue="KDU26teKon0RgpFcLRqTi7iS/UVWQ0qjPBhznr2SWaKGGEr6QmGas2ML/4i8sVV09W5/Xe8NzyZnrtjm7Hr4Ww==" saltValue="+nFpvgzYnZr69qSdm32gZQ==" spinCount="100000" sheet="1"/>
  <mergeCells count="23">
    <mergeCell ref="B2:G5"/>
    <mergeCell ref="B7:D7"/>
    <mergeCell ref="E7:F7"/>
    <mergeCell ref="B8:D8"/>
    <mergeCell ref="E8:F8"/>
    <mergeCell ref="G8:G10"/>
    <mergeCell ref="B9:D9"/>
    <mergeCell ref="E9:F9"/>
    <mergeCell ref="B10:D10"/>
    <mergeCell ref="E10:F10"/>
    <mergeCell ref="B25:G25"/>
    <mergeCell ref="B24:G24"/>
    <mergeCell ref="B17:C17"/>
    <mergeCell ref="B14:C14"/>
    <mergeCell ref="B11:D11"/>
    <mergeCell ref="E11:F11"/>
    <mergeCell ref="G11:G12"/>
    <mergeCell ref="B12:D12"/>
    <mergeCell ref="E12:F12"/>
    <mergeCell ref="B20:C20"/>
    <mergeCell ref="B18:C18"/>
    <mergeCell ref="B19:C19"/>
    <mergeCell ref="B16:C16"/>
  </mergeCells>
  <pageMargins left="0.7" right="0.7" top="0.75" bottom="0.75" header="0.3" footer="0.3"/>
  <pageSetup paperSize="9"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77C56-F0D5-4074-B158-000AAF99D8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Warmte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der Harten, Koen</dc:creator>
  <cp:keywords/>
  <dc:description/>
  <cp:lastModifiedBy>Bos, M.K.B. (Mark)</cp:lastModifiedBy>
  <cp:revision/>
  <dcterms:created xsi:type="dcterms:W3CDTF">2022-11-16T12:36:25Z</dcterms:created>
  <dcterms:modified xsi:type="dcterms:W3CDTF">2022-12-12T10:57:10Z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2022-11-16T12:36:26Z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49143ef2-d0d1-42f1-810b-faef3d0b1b4a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0x01010007D0E49066C220438D93E5B8C2F59277</vt:lpwstr>
  </property>
  <property fmtid="{D5CDD505-2E9C-101B-9397-08002B2CF9AE}" pid="10" name="MSIP_Label_acd88dc2-102c-473d-aa45-6161565a3617_Enabled">
    <vt:lpwstr>true</vt:lpwstr>
  </property>
  <property fmtid="{D5CDD505-2E9C-101B-9397-08002B2CF9AE}" pid="11" name="MSIP_Label_acd88dc2-102c-473d-aa45-6161565a3617_SetDate">
    <vt:lpwstr>2022-11-18T08:23:13Z</vt:lpwstr>
  </property>
  <property fmtid="{D5CDD505-2E9C-101B-9397-08002B2CF9AE}" pid="12" name="MSIP_Label_acd88dc2-102c-473d-aa45-6161565a3617_Method">
    <vt:lpwstr>Privileged</vt:lpwstr>
  </property>
  <property fmtid="{D5CDD505-2E9C-101B-9397-08002B2CF9AE}" pid="13" name="MSIP_Label_acd88dc2-102c-473d-aa45-6161565a3617_Name">
    <vt:lpwstr>Sublabel-Interngebruik-onversleuteld</vt:lpwstr>
  </property>
  <property fmtid="{D5CDD505-2E9C-101B-9397-08002B2CF9AE}" pid="14" name="MSIP_Label_acd88dc2-102c-473d-aa45-6161565a3617_SiteId">
    <vt:lpwstr>1321633e-f6b9-44e2-a44f-59b9d264ecb7</vt:lpwstr>
  </property>
  <property fmtid="{D5CDD505-2E9C-101B-9397-08002B2CF9AE}" pid="15" name="MSIP_Label_acd88dc2-102c-473d-aa45-6161565a3617_ActionId">
    <vt:lpwstr>9240e1c2-a384-40de-85a2-94d848ca6ca1</vt:lpwstr>
  </property>
  <property fmtid="{D5CDD505-2E9C-101B-9397-08002B2CF9AE}" pid="16" name="MSIP_Label_acd88dc2-102c-473d-aa45-6161565a3617_ContentBits">
    <vt:lpwstr>2</vt:lpwstr>
  </property>
</Properties>
</file>