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checkCompatibility="1" defaultThemeVersion="124226"/>
  <mc:AlternateContent xmlns:mc="http://schemas.openxmlformats.org/markup-compatibility/2006">
    <mc:Choice Requires="x15">
      <x15ac:absPath xmlns:x15ac="http://schemas.microsoft.com/office/spreadsheetml/2010/11/ac" url="R:\Mijn Documenten\Content\KDT JU\"/>
    </mc:Choice>
  </mc:AlternateContent>
  <xr:revisionPtr revIDLastSave="0" documentId="8_{DF6D9B99-65D2-417C-8075-D601D2A19442}" xr6:coauthVersionLast="47" xr6:coauthVersionMax="47" xr10:uidLastSave="{00000000-0000-0000-0000-000000000000}"/>
  <bookViews>
    <workbookView xWindow="-103" yWindow="-103" windowWidth="33120" windowHeight="18120" tabRatio="847" xr2:uid="{00000000-000D-0000-FFFF-FFFF00000000}"/>
  </bookViews>
  <sheets>
    <sheet name="Toelichting" sheetId="19" r:id="rId1"/>
    <sheet name="Toelichting kostenposten" sheetId="16" r:id="rId2"/>
    <sheet name="Totaal begroting" sheetId="17" r:id="rId3"/>
    <sheet name="Begroting penvoerder" sheetId="2" r:id="rId4"/>
    <sheet name="deelnemer 1" sheetId="20" r:id="rId5"/>
    <sheet name="deelnemer 2" sheetId="21" r:id="rId6"/>
    <sheet name="deelnemer 3" sheetId="22" r:id="rId7"/>
    <sheet name="deelnemer 4" sheetId="24" r:id="rId8"/>
    <sheet name="deelnemer 5" sheetId="23" r:id="rId9"/>
    <sheet name="deelnemer 6" sheetId="27" r:id="rId10"/>
    <sheet name="deelnemer 7" sheetId="28" r:id="rId11"/>
    <sheet name="deelnemer 8" sheetId="29" r:id="rId12"/>
    <sheet name="deelnemer 9" sheetId="30" r:id="rId13"/>
    <sheet name="Mach, app" sheetId="15" r:id="rId14"/>
  </sheets>
  <definedNames>
    <definedName name="_xlnm.Print_Area" localSheetId="3">'Begroting penvoerder'!$A$1:$G$77</definedName>
    <definedName name="_xlnm.Print_Area" localSheetId="4">'deelnemer 1'!$A$1:$G$80</definedName>
    <definedName name="_xlnm.Print_Area" localSheetId="5">'deelnemer 2'!$A$1:$G$80</definedName>
    <definedName name="_xlnm.Print_Area" localSheetId="6">'deelnemer 3'!$A$1:$G$80</definedName>
    <definedName name="_xlnm.Print_Area" localSheetId="7">'deelnemer 4'!$A$1:$G$80</definedName>
    <definedName name="_xlnm.Print_Area" localSheetId="8">'deelnemer 5'!$A$1:$G$80</definedName>
    <definedName name="_xlnm.Print_Area" localSheetId="9">'deelnemer 6'!$A$1:$G$80</definedName>
    <definedName name="_xlnm.Print_Area" localSheetId="10">'deelnemer 7'!$A$1:$G$80</definedName>
    <definedName name="_xlnm.Print_Area" localSheetId="11">'deelnemer 8'!$A$1:$G$80</definedName>
    <definedName name="_xlnm.Print_Area" localSheetId="12">'deelnemer 9'!$A$1:$G$80</definedName>
    <definedName name="_xlnm.Print_Area" localSheetId="13">'Mach, app'!$A$1:$G$29</definedName>
    <definedName name="_xlnm.Print_Titles" localSheetId="13">'Mach, app'!$1:$3</definedName>
    <definedName name="Code">"KDT211206"</definedName>
    <definedName name="Deelnemer_1">'deelnemer 1'!$C$1</definedName>
    <definedName name="Deelnemer_2">'deelnemer 2'!$C$1</definedName>
    <definedName name="Deelnemer_3">'deelnemer 3'!$C$1</definedName>
    <definedName name="Deelnemer_4">'deelnemer 4'!$C$1</definedName>
    <definedName name="Deelnemer_5">'deelnemer 5'!$C$1</definedName>
    <definedName name="Deelnemer_6">'deelnemer 6'!$C$1</definedName>
    <definedName name="Deelnemer_7">'deelnemer 7'!$C$1</definedName>
    <definedName name="Deelnemer_8">'deelnemer 8'!$C$1</definedName>
    <definedName name="Deelnemer_9">'deelnemer 9'!$C$1</definedName>
    <definedName name="KIS">0.25</definedName>
    <definedName name="kostenmethode_1">'deelnemer 1'!$C$21</definedName>
    <definedName name="kostenmethode_2">'deelnemer 2'!$C$21</definedName>
    <definedName name="kostenmethode_3">'deelnemer 3'!$C$21</definedName>
    <definedName name="kostenmethode_4">'deelnemer 4'!$C$21</definedName>
    <definedName name="kostenmethode_5">'deelnemer 5'!$C$21</definedName>
    <definedName name="kostenmethode_6">'deelnemer 6'!$C$21</definedName>
    <definedName name="kostenmethode_7">'deelnemer 7'!$C$21</definedName>
    <definedName name="kostenmethode_8">'deelnemer 8'!$C$21</definedName>
    <definedName name="kostenmethode_9">'deelnemer 9'!$C$21</definedName>
    <definedName name="kostenmethode_pv">'Begroting penvoerder'!$C$21</definedName>
    <definedName name="MKB">0.1</definedName>
    <definedName name="onderzoek">0.2</definedName>
    <definedName name="ontwikkeling">0.2</definedName>
    <definedName name="Penvoerder">'Begroting penvoerder'!$C$1</definedName>
    <definedName name="Projecttitel">'Begroting penvoerder'!$C$2</definedName>
    <definedName name="reductie">0</definedName>
    <definedName name="type_d1">'deelnemer 1'!$C$3</definedName>
    <definedName name="type_d2">'deelnemer 2'!$C$3</definedName>
    <definedName name="type_d3">'deelnemer 3'!$C$3</definedName>
    <definedName name="type_d4">'deelnemer 4'!$C$3</definedName>
    <definedName name="type_d5">'deelnemer 5'!$C$3</definedName>
    <definedName name="type_d6">'deelnemer 6'!$C$3</definedName>
    <definedName name="type_d7">'deelnemer 7'!$C$3</definedName>
    <definedName name="type_d8">'deelnemer 8'!$C$3</definedName>
    <definedName name="type_d9">'deelnemer 9'!$C$3</definedName>
    <definedName name="type_p">'Begroting penvoerder'!$C$3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7" i="15" l="1"/>
  <c r="A46" i="15"/>
  <c r="A45" i="15"/>
  <c r="A44" i="15"/>
  <c r="A43" i="15"/>
  <c r="A42" i="15"/>
  <c r="A41" i="15"/>
  <c r="A40" i="15"/>
  <c r="A39" i="15"/>
  <c r="A38" i="15"/>
  <c r="E50" i="2"/>
  <c r="E36" i="2"/>
  <c r="E24" i="2"/>
  <c r="C23" i="17"/>
  <c r="J7" i="17"/>
  <c r="J8" i="17"/>
  <c r="J9" i="17"/>
  <c r="J10" i="17"/>
  <c r="J11" i="17"/>
  <c r="J12" i="17"/>
  <c r="J13" i="17"/>
  <c r="J14" i="17"/>
  <c r="J15" i="17"/>
  <c r="J6" i="17"/>
  <c r="H7" i="17"/>
  <c r="H8" i="17"/>
  <c r="H9" i="17"/>
  <c r="H10" i="17"/>
  <c r="H11" i="17"/>
  <c r="H12" i="17"/>
  <c r="H13" i="17"/>
  <c r="H14" i="17"/>
  <c r="H15" i="17"/>
  <c r="H6" i="17"/>
  <c r="F15" i="17"/>
  <c r="F14" i="17"/>
  <c r="F13" i="17"/>
  <c r="F12" i="17"/>
  <c r="F11" i="17"/>
  <c r="F10" i="17"/>
  <c r="F9" i="17"/>
  <c r="F8" i="17"/>
  <c r="F7" i="17"/>
  <c r="F6" i="17"/>
  <c r="F5" i="17"/>
  <c r="C15" i="17"/>
  <c r="C14" i="17"/>
  <c r="C13" i="17"/>
  <c r="C12" i="17"/>
  <c r="C11" i="17"/>
  <c r="C10" i="17"/>
  <c r="C9" i="17"/>
  <c r="C8" i="17"/>
  <c r="C7" i="17"/>
  <c r="C6" i="17"/>
  <c r="H5" i="17"/>
  <c r="F70" i="30" l="1"/>
  <c r="F70" i="29"/>
  <c r="F70" i="28"/>
  <c r="F70" i="27"/>
  <c r="F70" i="23"/>
  <c r="F70" i="24"/>
  <c r="F70" i="22"/>
  <c r="F70" i="21"/>
  <c r="F70" i="20"/>
  <c r="F67" i="2"/>
  <c r="B15" i="17" l="1"/>
  <c r="B14" i="17"/>
  <c r="B13" i="17"/>
  <c r="B12" i="17"/>
  <c r="C50" i="30"/>
  <c r="C49" i="30"/>
  <c r="F47" i="30"/>
  <c r="F33" i="30"/>
  <c r="F32" i="30"/>
  <c r="F31" i="30"/>
  <c r="F30" i="30"/>
  <c r="F29" i="30"/>
  <c r="F28" i="30"/>
  <c r="F27" i="30"/>
  <c r="F26" i="30"/>
  <c r="F18" i="30"/>
  <c r="F17" i="30"/>
  <c r="F15" i="30"/>
  <c r="F14" i="30"/>
  <c r="F13" i="30"/>
  <c r="F12" i="30"/>
  <c r="F11" i="30"/>
  <c r="F10" i="30"/>
  <c r="F9" i="30"/>
  <c r="F8" i="30"/>
  <c r="F7" i="30"/>
  <c r="C2" i="30"/>
  <c r="E1" i="30"/>
  <c r="C50" i="29"/>
  <c r="C49" i="29"/>
  <c r="F47" i="29"/>
  <c r="F33" i="29"/>
  <c r="F32" i="29"/>
  <c r="F31" i="29"/>
  <c r="F30" i="29"/>
  <c r="F29" i="29"/>
  <c r="F28" i="29"/>
  <c r="F27" i="29"/>
  <c r="F26" i="29"/>
  <c r="F34" i="29"/>
  <c r="F18" i="29"/>
  <c r="F17" i="29"/>
  <c r="F15" i="29"/>
  <c r="F14" i="29"/>
  <c r="F13" i="29"/>
  <c r="F12" i="29"/>
  <c r="F11" i="29"/>
  <c r="F10" i="29"/>
  <c r="F9" i="29"/>
  <c r="F8" i="29"/>
  <c r="F7" i="29"/>
  <c r="C2" i="29"/>
  <c r="E1" i="29"/>
  <c r="C50" i="28"/>
  <c r="C49" i="28"/>
  <c r="F47" i="28"/>
  <c r="F33" i="28"/>
  <c r="F32" i="28"/>
  <c r="F31" i="28"/>
  <c r="F30" i="28"/>
  <c r="F29" i="28"/>
  <c r="F28" i="28"/>
  <c r="F27" i="28"/>
  <c r="F26" i="28"/>
  <c r="F18" i="28"/>
  <c r="F17" i="28"/>
  <c r="F15" i="28"/>
  <c r="F14" i="28"/>
  <c r="F13" i="28"/>
  <c r="F12" i="28"/>
  <c r="F11" i="28"/>
  <c r="F10" i="28"/>
  <c r="F9" i="28"/>
  <c r="F8" i="28"/>
  <c r="F7" i="28"/>
  <c r="C2" i="28"/>
  <c r="E1" i="28"/>
  <c r="C50" i="27"/>
  <c r="C49" i="27"/>
  <c r="F47" i="27"/>
  <c r="F33" i="27"/>
  <c r="F32" i="27"/>
  <c r="F31" i="27"/>
  <c r="F30" i="27"/>
  <c r="F29" i="27"/>
  <c r="F28" i="27"/>
  <c r="F27" i="27"/>
  <c r="F26" i="27"/>
  <c r="F18" i="27"/>
  <c r="F17" i="27"/>
  <c r="F15" i="27"/>
  <c r="F14" i="27"/>
  <c r="F13" i="27"/>
  <c r="F12" i="27"/>
  <c r="F11" i="27"/>
  <c r="F10" i="27"/>
  <c r="F9" i="27"/>
  <c r="F8" i="27"/>
  <c r="F7" i="27"/>
  <c r="C2" i="27"/>
  <c r="E1" i="27"/>
  <c r="F17" i="2"/>
  <c r="F18" i="2"/>
  <c r="F17" i="23"/>
  <c r="F18" i="23"/>
  <c r="F17" i="24"/>
  <c r="F18" i="24"/>
  <c r="F17" i="22"/>
  <c r="F18" i="22"/>
  <c r="F7" i="20"/>
  <c r="F8" i="20"/>
  <c r="F9" i="20"/>
  <c r="F10" i="20"/>
  <c r="F11" i="20"/>
  <c r="F12" i="20"/>
  <c r="F13" i="20"/>
  <c r="F14" i="20"/>
  <c r="F15" i="20"/>
  <c r="F17" i="20"/>
  <c r="F18" i="20"/>
  <c r="F26" i="20"/>
  <c r="F27" i="20"/>
  <c r="F28" i="20"/>
  <c r="F29" i="20"/>
  <c r="F30" i="20"/>
  <c r="F31" i="20"/>
  <c r="F32" i="20"/>
  <c r="F33" i="20"/>
  <c r="F47" i="20"/>
  <c r="F7" i="21"/>
  <c r="F8" i="21"/>
  <c r="F9" i="21"/>
  <c r="F10" i="21"/>
  <c r="F11" i="21"/>
  <c r="F12" i="21"/>
  <c r="F13" i="21"/>
  <c r="F14" i="21"/>
  <c r="F15" i="21"/>
  <c r="F17" i="21"/>
  <c r="F18" i="21"/>
  <c r="F26" i="21"/>
  <c r="F27" i="21"/>
  <c r="F28" i="21"/>
  <c r="F34" i="21" s="1"/>
  <c r="F29" i="21"/>
  <c r="F30" i="21"/>
  <c r="F31" i="21"/>
  <c r="F32" i="21"/>
  <c r="F33" i="21"/>
  <c r="F47" i="21"/>
  <c r="F7" i="22"/>
  <c r="F8" i="22"/>
  <c r="F9" i="22"/>
  <c r="F10" i="22"/>
  <c r="F11" i="22"/>
  <c r="F12" i="22"/>
  <c r="F13" i="22"/>
  <c r="F14" i="22"/>
  <c r="F15" i="22"/>
  <c r="F26" i="22"/>
  <c r="F27" i="22"/>
  <c r="F28" i="22"/>
  <c r="F29" i="22"/>
  <c r="F30" i="22"/>
  <c r="F31" i="22"/>
  <c r="F32" i="22"/>
  <c r="F33" i="22"/>
  <c r="F47" i="22"/>
  <c r="F7" i="24"/>
  <c r="F8" i="24"/>
  <c r="F9" i="24"/>
  <c r="F10" i="24"/>
  <c r="F11" i="24"/>
  <c r="F12" i="24"/>
  <c r="F13" i="24"/>
  <c r="F14" i="24"/>
  <c r="F15" i="24"/>
  <c r="F26" i="24"/>
  <c r="F27" i="24"/>
  <c r="F28" i="24"/>
  <c r="F29" i="24"/>
  <c r="F30" i="24"/>
  <c r="F31" i="24"/>
  <c r="F32" i="24"/>
  <c r="F33" i="24"/>
  <c r="F47" i="24"/>
  <c r="F7" i="23"/>
  <c r="F8" i="23"/>
  <c r="F9" i="23"/>
  <c r="F10" i="23"/>
  <c r="F11" i="23"/>
  <c r="F12" i="23"/>
  <c r="F13" i="23"/>
  <c r="F14" i="23"/>
  <c r="F15" i="23"/>
  <c r="F26" i="23"/>
  <c r="F27" i="23"/>
  <c r="F28" i="23"/>
  <c r="F29" i="23"/>
  <c r="F30" i="23"/>
  <c r="F31" i="23"/>
  <c r="F32" i="23"/>
  <c r="F33" i="23"/>
  <c r="F47" i="23"/>
  <c r="F7" i="2"/>
  <c r="F8" i="2"/>
  <c r="F9" i="2"/>
  <c r="F10" i="2"/>
  <c r="F11" i="2"/>
  <c r="F12" i="2"/>
  <c r="F13" i="2"/>
  <c r="F14" i="2"/>
  <c r="F15" i="2"/>
  <c r="F26" i="2"/>
  <c r="F27" i="2"/>
  <c r="F28" i="2"/>
  <c r="F29" i="2"/>
  <c r="F30" i="2"/>
  <c r="F31" i="2"/>
  <c r="F32" i="2"/>
  <c r="F33" i="2"/>
  <c r="F47" i="2"/>
  <c r="B11" i="17"/>
  <c r="B10" i="17"/>
  <c r="B9" i="17"/>
  <c r="B8" i="17"/>
  <c r="B7" i="17"/>
  <c r="C50" i="23"/>
  <c r="C49" i="23"/>
  <c r="C2" i="23"/>
  <c r="C50" i="24"/>
  <c r="C49" i="24"/>
  <c r="C2" i="24"/>
  <c r="B3" i="15"/>
  <c r="D1" i="15"/>
  <c r="E1" i="21"/>
  <c r="E1" i="22"/>
  <c r="E1" i="24"/>
  <c r="E1" i="23"/>
  <c r="D1" i="17"/>
  <c r="E1" i="20"/>
  <c r="C49" i="22"/>
  <c r="C50" i="22"/>
  <c r="C2" i="22"/>
  <c r="C50" i="21"/>
  <c r="C49" i="21"/>
  <c r="C2" i="21"/>
  <c r="C49" i="20"/>
  <c r="C50" i="20"/>
  <c r="C2" i="20"/>
  <c r="B6" i="17"/>
  <c r="B1" i="17"/>
  <c r="E1" i="2"/>
  <c r="G16" i="15"/>
  <c r="G29" i="15"/>
  <c r="F34" i="27" l="1"/>
  <c r="F21" i="28"/>
  <c r="F34" i="28"/>
  <c r="F34" i="23"/>
  <c r="F34" i="30"/>
  <c r="F19" i="20"/>
  <c r="F21" i="30"/>
  <c r="F21" i="27"/>
  <c r="F21" i="29"/>
  <c r="F19" i="23"/>
  <c r="F34" i="24"/>
  <c r="F19" i="24"/>
  <c r="F34" i="22"/>
  <c r="F19" i="22"/>
  <c r="F19" i="21"/>
  <c r="F34" i="20"/>
  <c r="F21" i="20"/>
  <c r="F34" i="2"/>
  <c r="F19" i="2"/>
  <c r="F21" i="2"/>
  <c r="F21" i="23"/>
  <c r="F21" i="24"/>
  <c r="F21" i="22"/>
  <c r="F22" i="22" s="1"/>
  <c r="F72" i="22" s="1"/>
  <c r="F21" i="21"/>
  <c r="F19" i="27"/>
  <c r="F19" i="28"/>
  <c r="F22" i="28" s="1"/>
  <c r="F72" i="28" s="1"/>
  <c r="F19" i="29"/>
  <c r="F19" i="30"/>
  <c r="H17" i="17"/>
  <c r="F22" i="20" l="1"/>
  <c r="F72" i="20" s="1"/>
  <c r="F22" i="21"/>
  <c r="F72" i="21" s="1"/>
  <c r="F22" i="27"/>
  <c r="F72" i="27" s="1"/>
  <c r="F22" i="29"/>
  <c r="F72" i="29" s="1"/>
  <c r="F22" i="30"/>
  <c r="F72" i="30" s="1"/>
  <c r="F22" i="24"/>
  <c r="F72" i="24" s="1"/>
  <c r="F22" i="23"/>
  <c r="F72" i="23" s="1"/>
  <c r="F22" i="2"/>
  <c r="F69" i="2" s="1"/>
  <c r="D9" i="17"/>
  <c r="D8" i="17"/>
  <c r="D7" i="17" l="1"/>
  <c r="D11" i="17"/>
  <c r="D10" i="17"/>
  <c r="D6" i="17"/>
  <c r="D12" i="17"/>
  <c r="D13" i="17"/>
  <c r="D14" i="17"/>
  <c r="D15" i="17"/>
  <c r="D17" i="17" l="1"/>
  <c r="C22" i="17" s="1"/>
  <c r="F17" i="17" l="1"/>
  <c r="J17" i="17" l="1"/>
  <c r="E5" i="20"/>
  <c r="E24" i="20"/>
  <c r="E36" i="20"/>
  <c r="E53" i="20"/>
  <c r="E5" i="21"/>
  <c r="E24" i="21"/>
  <c r="E36" i="21"/>
  <c r="E53" i="21"/>
  <c r="E5" i="22"/>
  <c r="E24" i="22"/>
  <c r="E36" i="22"/>
  <c r="E53" i="22"/>
  <c r="E5" i="24"/>
  <c r="E24" i="24"/>
  <c r="E36" i="24"/>
  <c r="E53" i="24"/>
  <c r="E5" i="23"/>
  <c r="E24" i="23"/>
  <c r="E36" i="23"/>
  <c r="E53" i="23"/>
  <c r="E5" i="27"/>
  <c r="E24" i="27"/>
  <c r="E36" i="27"/>
  <c r="E53" i="27"/>
  <c r="E5" i="28"/>
  <c r="E24" i="28"/>
  <c r="E36" i="28"/>
  <c r="E53" i="28"/>
  <c r="E5" i="29"/>
  <c r="E24" i="29"/>
  <c r="E36" i="29"/>
  <c r="E53" i="29"/>
  <c r="E5" i="30"/>
  <c r="E24" i="30"/>
  <c r="E36" i="30"/>
  <c r="E53" i="30"/>
</calcChain>
</file>

<file path=xl/sharedStrings.xml><?xml version="1.0" encoding="utf-8"?>
<sst xmlns="http://schemas.openxmlformats.org/spreadsheetml/2006/main" count="405" uniqueCount="67">
  <si>
    <t>Loonkosten:</t>
  </si>
  <si>
    <t>Medewerker</t>
  </si>
  <si>
    <t>Functie</t>
  </si>
  <si>
    <t>Uurtarief</t>
  </si>
  <si>
    <t>1.</t>
  </si>
  <si>
    <t>2.</t>
  </si>
  <si>
    <t>Machine/apparaat</t>
  </si>
  <si>
    <t>Aanschafdatum</t>
  </si>
  <si>
    <t>Kosten van materialen en hulpmiddelen:</t>
  </si>
  <si>
    <t>3.</t>
  </si>
  <si>
    <t>Materiaal/hulpmiddel</t>
  </si>
  <si>
    <t>Prijs per hoeveelheid</t>
  </si>
  <si>
    <t>4.</t>
  </si>
  <si>
    <t>Aan derden verschuldigde kosten</t>
  </si>
  <si>
    <t>5.</t>
  </si>
  <si>
    <t>Uren</t>
  </si>
  <si>
    <t>Uren x tarief</t>
  </si>
  <si>
    <t>Hoeveelheid</t>
  </si>
  <si>
    <t>Kosten</t>
  </si>
  <si>
    <t>Aanschafwaarde</t>
  </si>
  <si>
    <t>Naam derde, omschrijving buitenlandse reis- en verblijfkosten</t>
  </si>
  <si>
    <t>Jaarlijkse fiscale afschrijving</t>
  </si>
  <si>
    <t>Hoev.x prijs</t>
  </si>
  <si>
    <t xml:space="preserve">Vul ook het werkblad Mach, app in voor een nadere specificatie!!! </t>
  </si>
  <si>
    <t xml:space="preserve">Toelichting kosten van machines en apparatuur </t>
  </si>
  <si>
    <t>Kosten van Machines  en apparatuur</t>
  </si>
  <si>
    <t>Kosten van speciaal aan te schaffen machines en apparatuur</t>
  </si>
  <si>
    <t>Naam penvoerder / deelnemer</t>
  </si>
  <si>
    <t>Totale subsidiabele projectkosten</t>
  </si>
  <si>
    <t>% van de tijd in gebruik voor het project</t>
  </si>
  <si>
    <t>Aanschafdatum
(indicatie)</t>
  </si>
  <si>
    <t>Projecttitel:</t>
  </si>
  <si>
    <t>Kosten van gebruik van bestaande machines en apparatuur (toerekening naar evenredigheid van de tijd welke deze machines en apparatuur worden gebruikt voor het project)</t>
  </si>
  <si>
    <t>Deelnemer:</t>
  </si>
  <si>
    <t>Penvoerder</t>
  </si>
  <si>
    <t>Deelnemer 1</t>
  </si>
  <si>
    <t>Deelnemer 2</t>
  </si>
  <si>
    <t>Deelnemer 3</t>
  </si>
  <si>
    <t>Deelnemer 4</t>
  </si>
  <si>
    <t>Deelnemer 5</t>
  </si>
  <si>
    <t>Deelnemer 6</t>
  </si>
  <si>
    <t>Naam</t>
  </si>
  <si>
    <t>Totaal</t>
  </si>
  <si>
    <t>MKB</t>
  </si>
  <si>
    <t>Totale begrote kosten</t>
  </si>
  <si>
    <t>Penvoerder:</t>
  </si>
  <si>
    <t>Toeslag</t>
  </si>
  <si>
    <t>totaal</t>
  </si>
  <si>
    <t>EUR</t>
  </si>
  <si>
    <t>Toelichting en duidelijke onderbouwing* financiering eigen aandeel:</t>
  </si>
  <si>
    <t>(*pas nodig als de subsidieaanvraag is gehonoreerd)</t>
  </si>
  <si>
    <t>versie:</t>
  </si>
  <si>
    <t xml:space="preserve">Indien geen loonkosten, maar wel arbeid: </t>
  </si>
  <si>
    <t>NL Subsidie</t>
  </si>
  <si>
    <t>NL subsidie</t>
  </si>
  <si>
    <t>Gevraagde NL subsidie</t>
  </si>
  <si>
    <t>Welke methode van berekening van subsidiabele kosten wilt u hanteren? (Zie Toelichting kostenposten.)</t>
  </si>
  <si>
    <t>loonkosten plus vaste-opslag-systematiek</t>
  </si>
  <si>
    <t>Opslag algemene kosten (50%) (alleen bij loonkosten plus vaste-opslag-systematiek)</t>
  </si>
  <si>
    <t>Deelnemer 7</t>
  </si>
  <si>
    <t>Deelnemer 8</t>
  </si>
  <si>
    <t>Deelnemer 9</t>
  </si>
  <si>
    <t>Industrieel onderzoek en/of
Experimentele ontwikkeling</t>
  </si>
  <si>
    <t>Type organisatie</t>
  </si>
  <si>
    <t>Eventuele andere subsidie van een bestuursorgaan of Europese Unie anders dan de KDT JU</t>
  </si>
  <si>
    <t>Kosten Industrieel onderzoek en/of Experimentele ontwikkeling</t>
  </si>
  <si>
    <t>Type organisatie: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</si>
</sst>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General_)"/>
    <numFmt numFmtId="166" formatCode="_-* #,##0_-;_-* #,##0\-;_-* &quot;-&quot;??_-;_-@_-"/>
    <numFmt numFmtId="167" formatCode="&quot;€&quot;\ #,##0.00_-"/>
  </numFmts>
  <fonts count="23" x14ac:knownFonts="1">
    <font>
      <sz val="10"/>
      <name val="Courier"/>
    </font>
    <font>
      <sz val="10"/>
      <name val="Arial"/>
      <family val="2"/>
    </font>
    <font>
      <sz val="8"/>
      <name val="Courier"/>
      <family val="3"/>
    </font>
    <font>
      <b/>
      <i/>
      <sz val="14"/>
      <color indexed="8"/>
      <name val="Arial"/>
      <family val="2"/>
    </font>
    <font>
      <sz val="10"/>
      <color indexed="8"/>
      <name val="Times New Roman"/>
      <family val="1"/>
    </font>
    <font>
      <sz val="10"/>
      <name val="Times New Roman"/>
      <family val="1"/>
    </font>
    <font>
      <sz val="8"/>
      <color indexed="8"/>
      <name val="Times New Roman"/>
      <family val="1"/>
    </font>
    <font>
      <sz val="11"/>
      <color indexed="8"/>
      <name val="Times New Roman"/>
      <family val="1"/>
    </font>
    <font>
      <sz val="10"/>
      <color indexed="8"/>
      <name val="Arial"/>
      <family val="2"/>
    </font>
    <font>
      <sz val="10"/>
      <color indexed="10"/>
      <name val="Courier"/>
      <family val="3"/>
    </font>
    <font>
      <b/>
      <sz val="12"/>
      <color indexed="8"/>
      <name val="Arial"/>
      <family val="2"/>
    </font>
    <font>
      <b/>
      <sz val="10"/>
      <color indexed="8"/>
      <name val="Arial"/>
      <family val="2"/>
    </font>
    <font>
      <sz val="10"/>
      <name val="Arial"/>
      <family val="2"/>
    </font>
    <font>
      <b/>
      <sz val="10"/>
      <name val="Arial"/>
      <family val="2"/>
    </font>
    <font>
      <i/>
      <sz val="10"/>
      <color indexed="8"/>
      <name val="Arial"/>
      <family val="2"/>
    </font>
    <font>
      <b/>
      <sz val="11"/>
      <color indexed="8"/>
      <name val="Arial"/>
      <family val="2"/>
    </font>
    <font>
      <sz val="11"/>
      <color indexed="8"/>
      <name val="Arial"/>
      <family val="2"/>
    </font>
    <font>
      <sz val="12"/>
      <name val="Arial"/>
      <family val="2"/>
    </font>
    <font>
      <b/>
      <sz val="12"/>
      <name val="Arial"/>
      <family val="2"/>
    </font>
    <font>
      <b/>
      <sz val="14"/>
      <color indexed="8"/>
      <name val="Arial"/>
      <family val="2"/>
    </font>
    <font>
      <sz val="14"/>
      <color indexed="8"/>
      <name val="Arial"/>
      <family val="2"/>
    </font>
    <font>
      <b/>
      <sz val="9"/>
      <color indexed="8"/>
      <name val="Arial"/>
      <family val="2"/>
    </font>
    <font>
      <u val="singleAccounting"/>
      <sz val="10"/>
      <color indexed="8"/>
      <name val="Arial"/>
      <family val="2"/>
    </font>
  </fonts>
  <fills count="9">
    <fill>
      <patternFill patternType="none"/>
    </fill>
    <fill>
      <patternFill patternType="gray125"/>
    </fill>
    <fill>
      <patternFill patternType="solid">
        <fgColor indexed="43"/>
        <bgColor indexed="64"/>
      </patternFill>
    </fill>
    <fill>
      <patternFill patternType="solid">
        <fgColor indexed="40"/>
        <bgColor indexed="64"/>
      </patternFill>
    </fill>
    <fill>
      <patternFill patternType="solid">
        <fgColor indexed="42"/>
        <bgColor indexed="64"/>
      </patternFill>
    </fill>
    <fill>
      <patternFill patternType="solid">
        <fgColor indexed="44"/>
        <bgColor indexed="64"/>
      </patternFill>
    </fill>
    <fill>
      <patternFill patternType="solid">
        <fgColor indexed="26"/>
        <bgColor indexed="64"/>
      </patternFill>
    </fill>
    <fill>
      <patternFill patternType="solid">
        <fgColor rgb="FFCCFFCC"/>
        <bgColor indexed="64"/>
      </patternFill>
    </fill>
    <fill>
      <patternFill patternType="solid">
        <fgColor rgb="FFFFFF99"/>
        <bgColor indexed="64"/>
      </patternFill>
    </fill>
  </fills>
  <borders count="1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style="thin">
        <color indexed="64"/>
      </top>
      <bottom style="medium">
        <color indexed="64"/>
      </bottom>
      <diagonal/>
    </border>
  </borders>
  <cellStyleXfs count="3">
    <xf numFmtId="165" fontId="0" fillId="0" borderId="0"/>
    <xf numFmtId="164" fontId="1" fillId="0" borderId="0" applyFont="0" applyFill="0" applyBorder="0" applyAlignment="0" applyProtection="0"/>
    <xf numFmtId="9" fontId="1" fillId="0" borderId="0" applyFont="0" applyFill="0" applyBorder="0" applyAlignment="0" applyProtection="0"/>
  </cellStyleXfs>
  <cellXfs count="179">
    <xf numFmtId="165" fontId="0" fillId="0" borderId="0" xfId="0"/>
    <xf numFmtId="165" fontId="5" fillId="0" borderId="0" xfId="0" applyFont="1" applyProtection="1">
      <protection hidden="1"/>
    </xf>
    <xf numFmtId="166" fontId="8" fillId="0" borderId="0" xfId="1" applyNumberFormat="1" applyFont="1" applyFill="1" applyBorder="1" applyAlignment="1" applyProtection="1">
      <protection hidden="1"/>
    </xf>
    <xf numFmtId="166" fontId="10" fillId="0" borderId="1" xfId="1" applyNumberFormat="1" applyFont="1" applyFill="1" applyBorder="1" applyAlignment="1" applyProtection="1">
      <protection hidden="1"/>
    </xf>
    <xf numFmtId="167" fontId="8" fillId="0" borderId="0" xfId="1" applyNumberFormat="1" applyFont="1" applyFill="1" applyBorder="1" applyAlignment="1" applyProtection="1">
      <protection hidden="1"/>
    </xf>
    <xf numFmtId="10" fontId="8" fillId="0" borderId="0" xfId="1" applyNumberFormat="1" applyFont="1" applyFill="1" applyBorder="1" applyAlignment="1" applyProtection="1">
      <protection hidden="1"/>
    </xf>
    <xf numFmtId="166" fontId="11" fillId="0" borderId="0" xfId="1" applyNumberFormat="1" applyFont="1" applyFill="1" applyBorder="1" applyAlignment="1" applyProtection="1">
      <protection hidden="1"/>
    </xf>
    <xf numFmtId="167" fontId="11" fillId="0" borderId="0" xfId="1" applyNumberFormat="1" applyFont="1" applyFill="1" applyBorder="1" applyAlignment="1" applyProtection="1">
      <protection hidden="1"/>
    </xf>
    <xf numFmtId="166" fontId="13" fillId="0" borderId="0" xfId="1" applyNumberFormat="1" applyFont="1" applyFill="1" applyBorder="1" applyAlignment="1" applyProtection="1">
      <protection hidden="1"/>
    </xf>
    <xf numFmtId="167" fontId="13" fillId="0" borderId="0" xfId="1" applyNumberFormat="1" applyFont="1" applyFill="1" applyBorder="1" applyAlignment="1" applyProtection="1">
      <protection hidden="1"/>
    </xf>
    <xf numFmtId="10" fontId="11" fillId="0" borderId="0" xfId="1" applyNumberFormat="1" applyFont="1" applyFill="1" applyBorder="1" applyAlignment="1" applyProtection="1">
      <protection hidden="1"/>
    </xf>
    <xf numFmtId="166" fontId="10" fillId="0" borderId="0" xfId="1" applyNumberFormat="1" applyFont="1" applyFill="1" applyBorder="1" applyAlignment="1" applyProtection="1">
      <protection hidden="1"/>
    </xf>
    <xf numFmtId="166" fontId="11" fillId="0" borderId="3" xfId="1" applyNumberFormat="1" applyFont="1" applyFill="1" applyBorder="1" applyAlignment="1" applyProtection="1">
      <protection hidden="1"/>
    </xf>
    <xf numFmtId="166" fontId="11" fillId="0" borderId="4" xfId="1" applyNumberFormat="1" applyFont="1" applyFill="1" applyBorder="1" applyAlignment="1" applyProtection="1">
      <protection hidden="1"/>
    </xf>
    <xf numFmtId="167" fontId="8" fillId="0" borderId="4" xfId="1" applyNumberFormat="1" applyFont="1" applyFill="1" applyBorder="1" applyAlignment="1" applyProtection="1">
      <protection hidden="1"/>
    </xf>
    <xf numFmtId="166" fontId="11" fillId="0" borderId="6" xfId="1" applyNumberFormat="1" applyFont="1" applyFill="1" applyBorder="1" applyAlignment="1" applyProtection="1">
      <protection hidden="1"/>
    </xf>
    <xf numFmtId="3" fontId="8" fillId="0" borderId="0" xfId="1" applyNumberFormat="1" applyFont="1" applyFill="1" applyBorder="1" applyAlignment="1" applyProtection="1">
      <protection hidden="1"/>
    </xf>
    <xf numFmtId="1" fontId="11" fillId="0" borderId="0" xfId="1" applyNumberFormat="1" applyFont="1" applyFill="1" applyBorder="1" applyAlignment="1" applyProtection="1">
      <protection hidden="1"/>
    </xf>
    <xf numFmtId="3" fontId="11" fillId="0" borderId="0" xfId="1" applyNumberFormat="1" applyFont="1" applyFill="1" applyBorder="1" applyAlignment="1" applyProtection="1">
      <protection hidden="1"/>
    </xf>
    <xf numFmtId="166" fontId="8" fillId="0" borderId="6" xfId="1" applyNumberFormat="1" applyFont="1" applyFill="1" applyBorder="1" applyAlignment="1" applyProtection="1">
      <protection hidden="1"/>
    </xf>
    <xf numFmtId="166" fontId="8" fillId="3" borderId="6" xfId="1" applyNumberFormat="1" applyFont="1" applyFill="1" applyBorder="1" applyAlignment="1" applyProtection="1">
      <alignment wrapText="1"/>
      <protection hidden="1"/>
    </xf>
    <xf numFmtId="166" fontId="11" fillId="0" borderId="8" xfId="1" applyNumberFormat="1" applyFont="1" applyFill="1" applyBorder="1" applyAlignment="1" applyProtection="1">
      <protection hidden="1"/>
    </xf>
    <xf numFmtId="166" fontId="11" fillId="0" borderId="9" xfId="1" applyNumberFormat="1" applyFont="1" applyFill="1" applyBorder="1" applyAlignment="1" applyProtection="1">
      <protection hidden="1"/>
    </xf>
    <xf numFmtId="167" fontId="11" fillId="0" borderId="9" xfId="1" applyNumberFormat="1" applyFont="1" applyFill="1" applyBorder="1" applyAlignment="1" applyProtection="1">
      <protection hidden="1"/>
    </xf>
    <xf numFmtId="3" fontId="11" fillId="0" borderId="9" xfId="1" applyNumberFormat="1" applyFont="1" applyFill="1" applyBorder="1" applyAlignment="1" applyProtection="1">
      <protection hidden="1"/>
    </xf>
    <xf numFmtId="167" fontId="11" fillId="0" borderId="4" xfId="1" applyNumberFormat="1" applyFont="1" applyFill="1" applyBorder="1" applyAlignment="1" applyProtection="1">
      <protection hidden="1"/>
    </xf>
    <xf numFmtId="166" fontId="11" fillId="0" borderId="8" xfId="1" quotePrefix="1" applyNumberFormat="1" applyFont="1" applyFill="1" applyBorder="1" applyAlignment="1" applyProtection="1">
      <protection hidden="1"/>
    </xf>
    <xf numFmtId="166" fontId="11" fillId="0" borderId="9" xfId="1" quotePrefix="1" applyNumberFormat="1" applyFont="1" applyFill="1" applyBorder="1" applyAlignment="1" applyProtection="1">
      <protection hidden="1"/>
    </xf>
    <xf numFmtId="4" fontId="11" fillId="0" borderId="9" xfId="1" applyNumberFormat="1" applyFont="1" applyFill="1" applyBorder="1" applyAlignment="1" applyProtection="1">
      <protection hidden="1"/>
    </xf>
    <xf numFmtId="166" fontId="14" fillId="0" borderId="3" xfId="1" applyNumberFormat="1" applyFont="1" applyFill="1" applyBorder="1" applyAlignment="1" applyProtection="1">
      <protection hidden="1"/>
    </xf>
    <xf numFmtId="166" fontId="8" fillId="0" borderId="4" xfId="1" applyNumberFormat="1" applyFont="1" applyFill="1" applyBorder="1" applyAlignment="1" applyProtection="1">
      <protection hidden="1"/>
    </xf>
    <xf numFmtId="166" fontId="11" fillId="0" borderId="2" xfId="1" applyNumberFormat="1" applyFont="1" applyFill="1" applyBorder="1" applyAlignment="1" applyProtection="1">
      <protection hidden="1"/>
    </xf>
    <xf numFmtId="166" fontId="12" fillId="0" borderId="0" xfId="1" applyNumberFormat="1" applyFont="1" applyFill="1" applyBorder="1" applyProtection="1">
      <protection hidden="1"/>
    </xf>
    <xf numFmtId="10" fontId="12" fillId="0" borderId="0" xfId="1" applyNumberFormat="1" applyFont="1" applyFill="1" applyBorder="1" applyProtection="1">
      <protection hidden="1"/>
    </xf>
    <xf numFmtId="165" fontId="12" fillId="0" borderId="4" xfId="0" applyFont="1" applyBorder="1" applyProtection="1">
      <protection hidden="1"/>
    </xf>
    <xf numFmtId="166" fontId="19" fillId="0" borderId="0" xfId="1" applyNumberFormat="1" applyFont="1" applyFill="1" applyBorder="1" applyAlignment="1" applyProtection="1">
      <protection hidden="1"/>
    </xf>
    <xf numFmtId="166" fontId="19" fillId="0" borderId="1" xfId="1" applyNumberFormat="1" applyFont="1" applyFill="1" applyBorder="1" applyAlignment="1" applyProtection="1">
      <protection hidden="1"/>
    </xf>
    <xf numFmtId="166" fontId="19" fillId="0" borderId="10" xfId="1" applyNumberFormat="1" applyFont="1" applyFill="1" applyBorder="1" applyAlignment="1" applyProtection="1">
      <protection hidden="1"/>
    </xf>
    <xf numFmtId="167" fontId="19" fillId="0" borderId="10" xfId="1" applyNumberFormat="1" applyFont="1" applyFill="1" applyBorder="1" applyAlignment="1" applyProtection="1">
      <protection hidden="1"/>
    </xf>
    <xf numFmtId="166" fontId="20" fillId="0" borderId="10" xfId="1" applyNumberFormat="1" applyFont="1" applyFill="1" applyBorder="1" applyAlignment="1" applyProtection="1">
      <protection hidden="1"/>
    </xf>
    <xf numFmtId="10" fontId="19" fillId="0" borderId="0" xfId="1" applyNumberFormat="1" applyFont="1" applyFill="1" applyBorder="1" applyAlignment="1" applyProtection="1">
      <protection hidden="1"/>
    </xf>
    <xf numFmtId="166" fontId="15" fillId="0" borderId="0" xfId="1" applyNumberFormat="1" applyFont="1" applyFill="1" applyBorder="1" applyAlignment="1" applyProtection="1">
      <protection hidden="1"/>
    </xf>
    <xf numFmtId="167" fontId="15" fillId="0" borderId="0" xfId="1" applyNumberFormat="1" applyFont="1" applyFill="1" applyBorder="1" applyAlignment="1" applyProtection="1">
      <protection hidden="1"/>
    </xf>
    <xf numFmtId="166" fontId="11" fillId="0" borderId="0" xfId="1" quotePrefix="1" applyNumberFormat="1" applyFont="1" applyFill="1" applyBorder="1" applyAlignment="1" applyProtection="1">
      <alignment horizontal="center"/>
      <protection hidden="1"/>
    </xf>
    <xf numFmtId="166" fontId="15" fillId="0" borderId="3" xfId="1" applyNumberFormat="1" applyFont="1" applyFill="1" applyBorder="1" applyAlignment="1" applyProtection="1">
      <protection hidden="1"/>
    </xf>
    <xf numFmtId="166" fontId="16" fillId="0" borderId="4" xfId="1" quotePrefix="1" applyNumberFormat="1" applyFont="1" applyFill="1" applyBorder="1" applyAlignment="1" applyProtection="1">
      <protection hidden="1"/>
    </xf>
    <xf numFmtId="167" fontId="16" fillId="0" borderId="4" xfId="1" applyNumberFormat="1" applyFont="1" applyFill="1" applyBorder="1" applyAlignment="1" applyProtection="1">
      <protection hidden="1"/>
    </xf>
    <xf numFmtId="166" fontId="8" fillId="0" borderId="4" xfId="1" applyNumberFormat="1" applyFont="1" applyFill="1" applyBorder="1" applyAlignment="1" applyProtection="1">
      <alignment horizontal="right"/>
      <protection hidden="1"/>
    </xf>
    <xf numFmtId="166" fontId="16" fillId="0" borderId="0" xfId="1" quotePrefix="1" applyNumberFormat="1" applyFont="1" applyFill="1" applyBorder="1" applyAlignment="1" applyProtection="1">
      <protection hidden="1"/>
    </xf>
    <xf numFmtId="167" fontId="16" fillId="0" borderId="0" xfId="1" applyNumberFormat="1" applyFont="1" applyFill="1" applyBorder="1" applyAlignment="1" applyProtection="1">
      <protection hidden="1"/>
    </xf>
    <xf numFmtId="166" fontId="7" fillId="0" borderId="0" xfId="1" applyNumberFormat="1" applyFont="1" applyFill="1" applyBorder="1" applyAlignment="1" applyProtection="1">
      <protection hidden="1"/>
    </xf>
    <xf numFmtId="166" fontId="15" fillId="0" borderId="6" xfId="1" applyNumberFormat="1" applyFont="1" applyFill="1" applyBorder="1" applyAlignment="1" applyProtection="1">
      <protection hidden="1"/>
    </xf>
    <xf numFmtId="167" fontId="7" fillId="0" borderId="0" xfId="1" applyNumberFormat="1" applyFont="1" applyFill="1" applyBorder="1" applyAlignment="1" applyProtection="1">
      <protection hidden="1"/>
    </xf>
    <xf numFmtId="166" fontId="4" fillId="0" borderId="0" xfId="1" applyNumberFormat="1" applyFont="1" applyFill="1" applyBorder="1" applyAlignment="1" applyProtection="1">
      <protection hidden="1"/>
    </xf>
    <xf numFmtId="167" fontId="4" fillId="0" borderId="0" xfId="1" applyNumberFormat="1" applyFont="1" applyFill="1" applyBorder="1" applyAlignment="1" applyProtection="1">
      <protection hidden="1"/>
    </xf>
    <xf numFmtId="10" fontId="4" fillId="0" borderId="0" xfId="1" applyNumberFormat="1" applyFont="1" applyFill="1" applyBorder="1" applyAlignment="1" applyProtection="1">
      <protection hidden="1"/>
    </xf>
    <xf numFmtId="166" fontId="4" fillId="0" borderId="6" xfId="1" applyNumberFormat="1" applyFont="1" applyFill="1" applyBorder="1" applyAlignment="1" applyProtection="1">
      <protection hidden="1"/>
    </xf>
    <xf numFmtId="166" fontId="7" fillId="0" borderId="0" xfId="1" quotePrefix="1" applyNumberFormat="1" applyFont="1" applyFill="1" applyBorder="1" applyAlignment="1" applyProtection="1">
      <protection hidden="1"/>
    </xf>
    <xf numFmtId="166" fontId="7" fillId="0" borderId="6" xfId="1" applyNumberFormat="1" applyFont="1" applyFill="1" applyBorder="1" applyAlignment="1" applyProtection="1">
      <protection hidden="1"/>
    </xf>
    <xf numFmtId="166" fontId="8" fillId="0" borderId="8" xfId="1" applyNumberFormat="1" applyFont="1" applyFill="1" applyBorder="1" applyAlignment="1" applyProtection="1">
      <protection hidden="1"/>
    </xf>
    <xf numFmtId="166" fontId="16" fillId="0" borderId="9" xfId="1" quotePrefix="1" applyNumberFormat="1" applyFont="1" applyFill="1" applyBorder="1" applyAlignment="1" applyProtection="1">
      <protection hidden="1"/>
    </xf>
    <xf numFmtId="167" fontId="16" fillId="0" borderId="9" xfId="1" applyNumberFormat="1" applyFont="1" applyFill="1" applyBorder="1" applyAlignment="1" applyProtection="1">
      <protection hidden="1"/>
    </xf>
    <xf numFmtId="166" fontId="8" fillId="0" borderId="9" xfId="1" applyNumberFormat="1" applyFont="1" applyFill="1" applyBorder="1" applyAlignment="1" applyProtection="1">
      <protection hidden="1"/>
    </xf>
    <xf numFmtId="167" fontId="8" fillId="0" borderId="9" xfId="1" applyNumberFormat="1" applyFont="1" applyFill="1" applyBorder="1" applyAlignment="1" applyProtection="1">
      <protection hidden="1"/>
    </xf>
    <xf numFmtId="167" fontId="6" fillId="0" borderId="0" xfId="1" applyNumberFormat="1" applyFont="1" applyFill="1" applyBorder="1" applyAlignment="1" applyProtection="1">
      <alignment horizontal="right"/>
      <protection hidden="1"/>
    </xf>
    <xf numFmtId="49" fontId="11" fillId="2" borderId="2" xfId="1" applyNumberFormat="1" applyFont="1" applyFill="1" applyBorder="1" applyAlignment="1" applyProtection="1">
      <protection locked="0" hidden="1"/>
    </xf>
    <xf numFmtId="166" fontId="11" fillId="2" borderId="2" xfId="1" applyNumberFormat="1" applyFont="1" applyFill="1" applyBorder="1" applyAlignment="1" applyProtection="1">
      <protection locked="0" hidden="1"/>
    </xf>
    <xf numFmtId="166" fontId="8" fillId="2" borderId="6" xfId="1" applyNumberFormat="1" applyFont="1" applyFill="1" applyBorder="1" applyAlignment="1" applyProtection="1">
      <protection locked="0" hidden="1"/>
    </xf>
    <xf numFmtId="166" fontId="8" fillId="2" borderId="0" xfId="1" applyNumberFormat="1" applyFont="1" applyFill="1" applyBorder="1" applyAlignment="1" applyProtection="1">
      <protection locked="0" hidden="1"/>
    </xf>
    <xf numFmtId="2" fontId="8" fillId="2" borderId="0" xfId="1" applyNumberFormat="1" applyFont="1" applyFill="1" applyBorder="1" applyAlignment="1" applyProtection="1">
      <protection locked="0" hidden="1"/>
    </xf>
    <xf numFmtId="3" fontId="8" fillId="2" borderId="0" xfId="1" applyNumberFormat="1" applyFont="1" applyFill="1" applyBorder="1" applyAlignment="1" applyProtection="1">
      <protection locked="0" hidden="1"/>
    </xf>
    <xf numFmtId="4" fontId="8" fillId="2" borderId="0" xfId="1" applyNumberFormat="1" applyFont="1" applyFill="1" applyBorder="1" applyAlignment="1" applyProtection="1">
      <protection locked="0" hidden="1"/>
    </xf>
    <xf numFmtId="0" fontId="8" fillId="0" borderId="0" xfId="1" applyNumberFormat="1" applyFont="1" applyFill="1" applyBorder="1" applyAlignment="1" applyProtection="1">
      <protection hidden="1"/>
    </xf>
    <xf numFmtId="165" fontId="12" fillId="0" borderId="0" xfId="0" applyFont="1" applyProtection="1">
      <protection hidden="1"/>
    </xf>
    <xf numFmtId="165" fontId="12" fillId="0" borderId="3" xfId="0" applyFont="1" applyBorder="1" applyProtection="1">
      <protection hidden="1"/>
    </xf>
    <xf numFmtId="165" fontId="13" fillId="0" borderId="3" xfId="0" applyFont="1" applyBorder="1" applyAlignment="1" applyProtection="1">
      <alignment horizontal="center"/>
      <protection hidden="1"/>
    </xf>
    <xf numFmtId="166" fontId="13" fillId="0" borderId="4" xfId="1" applyNumberFormat="1" applyFont="1" applyFill="1" applyBorder="1" applyAlignment="1" applyProtection="1">
      <alignment horizontal="center"/>
      <protection hidden="1"/>
    </xf>
    <xf numFmtId="165" fontId="13" fillId="0" borderId="5" xfId="0" applyFont="1" applyBorder="1" applyAlignment="1" applyProtection="1">
      <alignment horizontal="center"/>
      <protection hidden="1"/>
    </xf>
    <xf numFmtId="165" fontId="13" fillId="0" borderId="4" xfId="0" applyFont="1" applyBorder="1" applyAlignment="1" applyProtection="1">
      <alignment horizontal="center"/>
      <protection hidden="1"/>
    </xf>
    <xf numFmtId="165" fontId="12" fillId="0" borderId="6" xfId="0" applyFont="1" applyBorder="1" applyProtection="1">
      <protection hidden="1"/>
    </xf>
    <xf numFmtId="165" fontId="13" fillId="0" borderId="0" xfId="0" applyFont="1" applyBorder="1" applyAlignment="1" applyProtection="1">
      <alignment horizontal="center"/>
      <protection hidden="1"/>
    </xf>
    <xf numFmtId="165" fontId="13" fillId="0" borderId="6" xfId="0" applyFont="1" applyBorder="1" applyAlignment="1" applyProtection="1">
      <alignment horizontal="center"/>
      <protection hidden="1"/>
    </xf>
    <xf numFmtId="165" fontId="13" fillId="0" borderId="7" xfId="0" applyFont="1" applyBorder="1" applyAlignment="1" applyProtection="1">
      <alignment horizontal="center"/>
      <protection hidden="1"/>
    </xf>
    <xf numFmtId="0" fontId="13" fillId="0" borderId="6" xfId="0" applyNumberFormat="1" applyFont="1" applyBorder="1" applyAlignment="1" applyProtection="1">
      <alignment horizontal="center"/>
      <protection hidden="1"/>
    </xf>
    <xf numFmtId="9" fontId="13" fillId="0" borderId="0" xfId="0" applyNumberFormat="1" applyFont="1" applyBorder="1" applyAlignment="1" applyProtection="1">
      <alignment horizontal="center"/>
      <protection hidden="1"/>
    </xf>
    <xf numFmtId="9" fontId="13" fillId="0" borderId="6" xfId="0" applyNumberFormat="1" applyFont="1" applyBorder="1" applyAlignment="1" applyProtection="1">
      <alignment horizontal="center"/>
      <protection hidden="1"/>
    </xf>
    <xf numFmtId="167" fontId="12" fillId="0" borderId="0" xfId="0" applyNumberFormat="1" applyFont="1" applyBorder="1" applyProtection="1">
      <protection hidden="1"/>
    </xf>
    <xf numFmtId="3" fontId="12" fillId="5" borderId="7" xfId="0" applyNumberFormat="1" applyFont="1" applyFill="1" applyBorder="1" applyProtection="1">
      <protection hidden="1"/>
    </xf>
    <xf numFmtId="167" fontId="12" fillId="0" borderId="6" xfId="0" applyNumberFormat="1" applyFont="1" applyBorder="1" applyProtection="1">
      <protection hidden="1"/>
    </xf>
    <xf numFmtId="3" fontId="12" fillId="5" borderId="0" xfId="0" applyNumberFormat="1" applyFont="1" applyFill="1" applyBorder="1" applyProtection="1">
      <protection hidden="1"/>
    </xf>
    <xf numFmtId="167" fontId="12" fillId="0" borderId="0" xfId="0" applyNumberFormat="1" applyFont="1" applyFill="1" applyBorder="1" applyProtection="1">
      <protection hidden="1"/>
    </xf>
    <xf numFmtId="165" fontId="12" fillId="0" borderId="6" xfId="0" applyFont="1" applyFill="1" applyBorder="1" applyProtection="1">
      <protection hidden="1"/>
    </xf>
    <xf numFmtId="167" fontId="12" fillId="0" borderId="6" xfId="0" applyNumberFormat="1" applyFont="1" applyFill="1" applyBorder="1" applyProtection="1">
      <protection hidden="1"/>
    </xf>
    <xf numFmtId="165" fontId="12" fillId="0" borderId="0" xfId="0" applyFont="1" applyFill="1" applyBorder="1" applyProtection="1">
      <protection hidden="1"/>
    </xf>
    <xf numFmtId="3" fontId="12" fillId="0" borderId="6" xfId="0" applyNumberFormat="1" applyFont="1" applyFill="1" applyBorder="1" applyProtection="1">
      <protection hidden="1"/>
    </xf>
    <xf numFmtId="3" fontId="12" fillId="0" borderId="7" xfId="0" applyNumberFormat="1" applyFont="1" applyFill="1" applyBorder="1" applyProtection="1">
      <protection hidden="1"/>
    </xf>
    <xf numFmtId="3" fontId="12" fillId="0" borderId="0" xfId="0" applyNumberFormat="1" applyFont="1" applyFill="1" applyBorder="1" applyProtection="1">
      <protection hidden="1"/>
    </xf>
    <xf numFmtId="165" fontId="12" fillId="0" borderId="0" xfId="0" applyFont="1" applyFill="1" applyProtection="1">
      <protection hidden="1"/>
    </xf>
    <xf numFmtId="165" fontId="13" fillId="0" borderId="0" xfId="0" applyFont="1" applyBorder="1" applyAlignment="1" applyProtection="1">
      <alignment horizontal="right"/>
      <protection hidden="1"/>
    </xf>
    <xf numFmtId="167" fontId="13" fillId="0" borderId="0" xfId="0" applyNumberFormat="1" applyFont="1" applyBorder="1" applyProtection="1">
      <protection hidden="1"/>
    </xf>
    <xf numFmtId="3" fontId="13" fillId="5" borderId="7" xfId="0" applyNumberFormat="1" applyFont="1" applyFill="1" applyBorder="1" applyProtection="1">
      <protection hidden="1"/>
    </xf>
    <xf numFmtId="167" fontId="13" fillId="0" borderId="6" xfId="0" applyNumberFormat="1" applyFont="1" applyBorder="1" applyProtection="1">
      <protection hidden="1"/>
    </xf>
    <xf numFmtId="3" fontId="13" fillId="5" borderId="0" xfId="0" applyNumberFormat="1" applyFont="1" applyFill="1" applyBorder="1" applyProtection="1">
      <protection hidden="1"/>
    </xf>
    <xf numFmtId="165" fontId="12" fillId="0" borderId="8" xfId="0" applyFont="1" applyBorder="1" applyProtection="1">
      <protection hidden="1"/>
    </xf>
    <xf numFmtId="165" fontId="13" fillId="0" borderId="9" xfId="0" applyFont="1" applyBorder="1" applyProtection="1">
      <protection hidden="1"/>
    </xf>
    <xf numFmtId="165" fontId="12" fillId="0" borderId="9" xfId="0" applyFont="1" applyBorder="1" applyProtection="1">
      <protection hidden="1"/>
    </xf>
    <xf numFmtId="165" fontId="12" fillId="0" borderId="11" xfId="0" applyFont="1" applyBorder="1" applyProtection="1">
      <protection hidden="1"/>
    </xf>
    <xf numFmtId="165" fontId="12" fillId="0" borderId="0" xfId="0" applyFont="1" applyBorder="1" applyProtection="1">
      <protection hidden="1"/>
    </xf>
    <xf numFmtId="166" fontId="11" fillId="0" borderId="3" xfId="1" applyNumberFormat="1" applyFont="1" applyFill="1" applyBorder="1" applyAlignment="1" applyProtection="1">
      <alignment horizontal="left"/>
      <protection hidden="1"/>
    </xf>
    <xf numFmtId="167" fontId="13" fillId="0" borderId="4" xfId="0" applyNumberFormat="1" applyFont="1" applyFill="1" applyBorder="1" applyProtection="1">
      <protection hidden="1"/>
    </xf>
    <xf numFmtId="165" fontId="12" fillId="0" borderId="5" xfId="0" applyFont="1" applyBorder="1" applyProtection="1">
      <protection hidden="1"/>
    </xf>
    <xf numFmtId="165" fontId="13" fillId="0" borderId="6" xfId="0" applyFont="1" applyBorder="1" applyAlignment="1" applyProtection="1">
      <alignment horizontal="left"/>
      <protection hidden="1"/>
    </xf>
    <xf numFmtId="165" fontId="12" fillId="0" borderId="7" xfId="0" applyFont="1" applyBorder="1" applyProtection="1">
      <protection hidden="1"/>
    </xf>
    <xf numFmtId="165" fontId="13" fillId="0" borderId="6" xfId="0" applyFont="1" applyBorder="1" applyProtection="1">
      <protection hidden="1"/>
    </xf>
    <xf numFmtId="165" fontId="13" fillId="0" borderId="8" xfId="0" applyFont="1" applyBorder="1" applyProtection="1">
      <protection hidden="1"/>
    </xf>
    <xf numFmtId="167" fontId="13" fillId="0" borderId="9" xfId="0" applyNumberFormat="1" applyFont="1" applyFill="1" applyBorder="1" applyProtection="1">
      <protection hidden="1"/>
    </xf>
    <xf numFmtId="165" fontId="0" fillId="0" borderId="0" xfId="0" applyProtection="1">
      <protection hidden="1"/>
    </xf>
    <xf numFmtId="165" fontId="0" fillId="0" borderId="0" xfId="0" applyBorder="1" applyProtection="1">
      <protection hidden="1"/>
    </xf>
    <xf numFmtId="165" fontId="9" fillId="0" borderId="0" xfId="0" applyFont="1" applyProtection="1">
      <protection hidden="1"/>
    </xf>
    <xf numFmtId="165" fontId="0" fillId="0" borderId="0" xfId="0" applyFill="1" applyBorder="1" applyProtection="1">
      <protection hidden="1"/>
    </xf>
    <xf numFmtId="167" fontId="8" fillId="0" borderId="0" xfId="1" applyNumberFormat="1" applyFont="1" applyFill="1" applyBorder="1" applyAlignment="1" applyProtection="1">
      <alignment horizontal="right"/>
      <protection hidden="1"/>
    </xf>
    <xf numFmtId="166" fontId="3" fillId="0" borderId="0" xfId="1" applyNumberFormat="1" applyFont="1" applyFill="1" applyBorder="1" applyAlignment="1" applyProtection="1">
      <protection hidden="1"/>
    </xf>
    <xf numFmtId="2" fontId="8" fillId="0" borderId="0" xfId="1" applyNumberFormat="1" applyFont="1" applyFill="1" applyBorder="1" applyAlignment="1" applyProtection="1">
      <protection hidden="1"/>
    </xf>
    <xf numFmtId="3" fontId="11" fillId="4" borderId="12" xfId="1" applyNumberFormat="1" applyFont="1" applyFill="1" applyBorder="1" applyAlignment="1" applyProtection="1">
      <protection hidden="1"/>
    </xf>
    <xf numFmtId="166" fontId="8" fillId="4" borderId="0" xfId="1" applyNumberFormat="1" applyFont="1" applyFill="1" applyBorder="1" applyAlignment="1" applyProtection="1">
      <protection hidden="1"/>
    </xf>
    <xf numFmtId="166" fontId="8" fillId="4" borderId="12" xfId="1" applyNumberFormat="1" applyFont="1" applyFill="1" applyBorder="1" applyAlignment="1" applyProtection="1">
      <protection hidden="1"/>
    </xf>
    <xf numFmtId="166" fontId="11" fillId="4" borderId="0" xfId="1" applyNumberFormat="1" applyFont="1" applyFill="1" applyBorder="1" applyAlignment="1" applyProtection="1">
      <protection hidden="1"/>
    </xf>
    <xf numFmtId="166" fontId="11" fillId="4" borderId="9" xfId="1" applyNumberFormat="1" applyFont="1" applyFill="1" applyBorder="1" applyAlignment="1" applyProtection="1">
      <protection hidden="1"/>
    </xf>
    <xf numFmtId="166" fontId="19" fillId="4" borderId="10" xfId="1" applyNumberFormat="1" applyFont="1" applyFill="1" applyBorder="1" applyAlignment="1" applyProtection="1">
      <protection hidden="1"/>
    </xf>
    <xf numFmtId="166" fontId="8" fillId="2" borderId="12" xfId="1" applyNumberFormat="1" applyFont="1" applyFill="1" applyBorder="1" applyAlignment="1" applyProtection="1">
      <protection locked="0" hidden="1"/>
    </xf>
    <xf numFmtId="165" fontId="13" fillId="0" borderId="7" xfId="0" applyFont="1" applyBorder="1" applyAlignment="1" applyProtection="1">
      <alignment horizontal="center" vertical="top" wrapText="1"/>
      <protection hidden="1"/>
    </xf>
    <xf numFmtId="1" fontId="12" fillId="5" borderId="7" xfId="0" applyNumberFormat="1" applyFont="1" applyFill="1" applyBorder="1" applyProtection="1">
      <protection hidden="1"/>
    </xf>
    <xf numFmtId="1" fontId="12" fillId="0" borderId="7" xfId="0" applyNumberFormat="1" applyFont="1" applyFill="1" applyBorder="1" applyProtection="1">
      <protection hidden="1"/>
    </xf>
    <xf numFmtId="166" fontId="11" fillId="6" borderId="0" xfId="1" applyNumberFormat="1" applyFont="1" applyFill="1" applyAlignment="1" applyProtection="1">
      <alignment wrapText="1"/>
      <protection locked="0" hidden="1"/>
    </xf>
    <xf numFmtId="167" fontId="21" fillId="0" borderId="0" xfId="1" applyNumberFormat="1" applyFont="1" applyFill="1" applyBorder="1" applyAlignment="1" applyProtection="1">
      <alignment wrapText="1"/>
      <protection hidden="1"/>
    </xf>
    <xf numFmtId="166" fontId="19" fillId="0" borderId="0" xfId="1" applyNumberFormat="1" applyFont="1" applyFill="1" applyBorder="1" applyAlignment="1" applyProtection="1">
      <alignment horizontal="left"/>
      <protection hidden="1"/>
    </xf>
    <xf numFmtId="165" fontId="17" fillId="0" borderId="0" xfId="0" applyFont="1" applyProtection="1">
      <protection hidden="1"/>
    </xf>
    <xf numFmtId="165" fontId="17" fillId="0" borderId="0" xfId="0" applyFont="1" applyFill="1" applyProtection="1">
      <protection hidden="1"/>
    </xf>
    <xf numFmtId="166" fontId="3" fillId="0" borderId="0" xfId="1" applyNumberFormat="1" applyFont="1" applyFill="1" applyBorder="1" applyAlignment="1" applyProtection="1">
      <alignment horizontal="left"/>
      <protection hidden="1"/>
    </xf>
    <xf numFmtId="165" fontId="18" fillId="0" borderId="0" xfId="0" applyFont="1" applyProtection="1">
      <protection hidden="1"/>
    </xf>
    <xf numFmtId="165" fontId="13" fillId="0" borderId="3" xfId="0" applyFont="1" applyBorder="1" applyProtection="1">
      <protection hidden="1"/>
    </xf>
    <xf numFmtId="165" fontId="17" fillId="0" borderId="4" xfId="0" applyFont="1" applyBorder="1" applyProtection="1">
      <protection hidden="1"/>
    </xf>
    <xf numFmtId="165" fontId="12" fillId="0" borderId="5" xfId="0" applyFont="1" applyFill="1" applyBorder="1" applyProtection="1">
      <protection hidden="1"/>
    </xf>
    <xf numFmtId="166" fontId="22" fillId="0" borderId="6" xfId="1" applyNumberFormat="1" applyFont="1" applyFill="1" applyBorder="1" applyAlignment="1" applyProtection="1">
      <alignment wrapText="1"/>
      <protection hidden="1"/>
    </xf>
    <xf numFmtId="166" fontId="22" fillId="0" borderId="0" xfId="1" applyNumberFormat="1" applyFont="1" applyFill="1" applyBorder="1" applyAlignment="1" applyProtection="1">
      <alignment wrapText="1"/>
      <protection hidden="1"/>
    </xf>
    <xf numFmtId="166" fontId="22" fillId="0" borderId="7" xfId="1" applyNumberFormat="1" applyFont="1" applyFill="1" applyBorder="1" applyAlignment="1" applyProtection="1">
      <alignment horizontal="left" wrapText="1"/>
      <protection hidden="1"/>
    </xf>
    <xf numFmtId="165" fontId="17" fillId="0" borderId="0" xfId="0" applyFont="1" applyAlignment="1" applyProtection="1">
      <alignment wrapText="1"/>
      <protection hidden="1"/>
    </xf>
    <xf numFmtId="165" fontId="17" fillId="2" borderId="6" xfId="0" applyFont="1" applyFill="1" applyBorder="1" applyProtection="1">
      <protection locked="0" hidden="1"/>
    </xf>
    <xf numFmtId="165" fontId="12" fillId="2" borderId="0" xfId="0" applyFont="1" applyFill="1" applyBorder="1" applyProtection="1">
      <protection locked="0" hidden="1"/>
    </xf>
    <xf numFmtId="166" fontId="8" fillId="2" borderId="7" xfId="1" applyNumberFormat="1" applyFont="1" applyFill="1" applyBorder="1" applyAlignment="1" applyProtection="1">
      <protection locked="0" hidden="1"/>
    </xf>
    <xf numFmtId="165" fontId="17" fillId="0" borderId="8" xfId="0" applyFont="1" applyBorder="1" applyProtection="1">
      <protection hidden="1"/>
    </xf>
    <xf numFmtId="166" fontId="8" fillId="0" borderId="5" xfId="1" applyNumberFormat="1" applyFont="1" applyFill="1" applyBorder="1" applyAlignment="1" applyProtection="1">
      <protection hidden="1"/>
    </xf>
    <xf numFmtId="14" fontId="12" fillId="2" borderId="0" xfId="0" applyNumberFormat="1" applyFont="1" applyFill="1" applyBorder="1" applyProtection="1">
      <protection locked="0" hidden="1"/>
    </xf>
    <xf numFmtId="9" fontId="8" fillId="2" borderId="0" xfId="2" applyFont="1" applyFill="1" applyBorder="1" applyAlignment="1" applyProtection="1">
      <protection locked="0" hidden="1"/>
    </xf>
    <xf numFmtId="166" fontId="8" fillId="4" borderId="13" xfId="1" applyNumberFormat="1" applyFont="1" applyFill="1" applyBorder="1" applyAlignment="1" applyProtection="1">
      <protection hidden="1"/>
    </xf>
    <xf numFmtId="166" fontId="11" fillId="2" borderId="0" xfId="1" applyNumberFormat="1" applyFont="1" applyFill="1" applyAlignment="1" applyProtection="1">
      <alignment wrapText="1"/>
      <protection locked="0" hidden="1"/>
    </xf>
    <xf numFmtId="1" fontId="13" fillId="5" borderId="7" xfId="0" applyNumberFormat="1" applyFont="1" applyFill="1" applyBorder="1" applyProtection="1">
      <protection hidden="1"/>
    </xf>
    <xf numFmtId="166" fontId="11" fillId="7" borderId="2" xfId="1" applyNumberFormat="1" applyFont="1" applyFill="1" applyBorder="1" applyAlignment="1" applyProtection="1">
      <protection hidden="1"/>
    </xf>
    <xf numFmtId="3" fontId="8" fillId="2" borderId="4" xfId="1" applyNumberFormat="1" applyFont="1" applyFill="1" applyBorder="1" applyAlignment="1" applyProtection="1">
      <alignment horizontal="center"/>
      <protection locked="0" hidden="1"/>
    </xf>
    <xf numFmtId="3" fontId="12" fillId="7" borderId="6" xfId="0" applyNumberFormat="1" applyFont="1" applyFill="1" applyBorder="1" applyProtection="1">
      <protection hidden="1"/>
    </xf>
    <xf numFmtId="3" fontId="13" fillId="7" borderId="6" xfId="0" applyNumberFormat="1" applyFont="1" applyFill="1" applyBorder="1" applyProtection="1">
      <protection hidden="1"/>
    </xf>
    <xf numFmtId="3" fontId="13" fillId="7" borderId="0" xfId="0" applyNumberFormat="1" applyFont="1" applyFill="1" applyBorder="1" applyProtection="1">
      <protection hidden="1"/>
    </xf>
    <xf numFmtId="166" fontId="11" fillId="7" borderId="0" xfId="1" applyNumberFormat="1" applyFont="1" applyFill="1" applyBorder="1" applyAlignment="1" applyProtection="1">
      <protection hidden="1"/>
    </xf>
    <xf numFmtId="49" fontId="11" fillId="8" borderId="2" xfId="1" applyNumberFormat="1" applyFont="1" applyFill="1" applyBorder="1" applyAlignment="1" applyProtection="1">
      <protection locked="0" hidden="1"/>
    </xf>
    <xf numFmtId="165" fontId="13" fillId="0" borderId="3" xfId="0" applyFont="1" applyBorder="1" applyAlignment="1" applyProtection="1">
      <alignment horizontal="left"/>
      <protection hidden="1"/>
    </xf>
    <xf numFmtId="167" fontId="8" fillId="0" borderId="5" xfId="1" applyNumberFormat="1" applyFont="1" applyFill="1" applyBorder="1" applyAlignment="1" applyProtection="1">
      <protection hidden="1"/>
    </xf>
    <xf numFmtId="167" fontId="11" fillId="0" borderId="7" xfId="1" applyNumberFormat="1" applyFont="1" applyFill="1" applyBorder="1" applyAlignment="1" applyProtection="1">
      <protection hidden="1"/>
    </xf>
    <xf numFmtId="1" fontId="8" fillId="0" borderId="7" xfId="1" applyNumberFormat="1" applyFont="1" applyFill="1" applyBorder="1" applyAlignment="1" applyProtection="1">
      <protection hidden="1"/>
    </xf>
    <xf numFmtId="1" fontId="11" fillId="0" borderId="7" xfId="1" applyNumberFormat="1" applyFont="1" applyFill="1" applyBorder="1" applyAlignment="1" applyProtection="1">
      <protection hidden="1"/>
    </xf>
    <xf numFmtId="3" fontId="11" fillId="0" borderId="7" xfId="1" applyNumberFormat="1" applyFont="1" applyFill="1" applyBorder="1" applyAlignment="1" applyProtection="1">
      <protection hidden="1"/>
    </xf>
    <xf numFmtId="167" fontId="11" fillId="0" borderId="11" xfId="1" applyNumberFormat="1" applyFont="1" applyFill="1" applyBorder="1" applyAlignment="1" applyProtection="1">
      <protection hidden="1"/>
    </xf>
    <xf numFmtId="3" fontId="8" fillId="0" borderId="7" xfId="1" applyNumberFormat="1" applyFont="1" applyFill="1" applyBorder="1" applyAlignment="1" applyProtection="1">
      <protection hidden="1"/>
    </xf>
    <xf numFmtId="3" fontId="11" fillId="0" borderId="11" xfId="1" applyNumberFormat="1" applyFont="1" applyFill="1" applyBorder="1" applyAlignment="1" applyProtection="1">
      <protection hidden="1"/>
    </xf>
    <xf numFmtId="3" fontId="20" fillId="0" borderId="2" xfId="1" applyNumberFormat="1" applyFont="1" applyFill="1" applyBorder="1" applyAlignment="1" applyProtection="1">
      <protection hidden="1"/>
    </xf>
    <xf numFmtId="3" fontId="8" fillId="0" borderId="5" xfId="1" applyNumberFormat="1" applyFont="1" applyFill="1" applyBorder="1" applyAlignment="1" applyProtection="1">
      <alignment horizontal="right"/>
      <protection hidden="1"/>
    </xf>
    <xf numFmtId="167" fontId="8" fillId="0" borderId="7" xfId="1" applyNumberFormat="1" applyFont="1" applyFill="1" applyBorder="1" applyAlignment="1" applyProtection="1">
      <protection hidden="1"/>
    </xf>
    <xf numFmtId="167" fontId="4" fillId="0" borderId="7" xfId="1" applyNumberFormat="1" applyFont="1" applyFill="1" applyBorder="1" applyAlignment="1" applyProtection="1">
      <protection hidden="1"/>
    </xf>
    <xf numFmtId="167" fontId="8" fillId="0" borderId="11" xfId="1" applyNumberFormat="1" applyFont="1" applyFill="1" applyBorder="1" applyAlignment="1" applyProtection="1">
      <protection hidden="1"/>
    </xf>
    <xf numFmtId="0" fontId="13" fillId="0" borderId="4" xfId="1" applyNumberFormat="1" applyFont="1" applyFill="1" applyBorder="1" applyAlignment="1" applyProtection="1">
      <alignment horizontal="left" wrapText="1"/>
      <protection hidden="1"/>
    </xf>
  </cellXfs>
  <cellStyles count="3">
    <cellStyle name="Komma" xfId="1" builtinId="3"/>
    <cellStyle name="Procent" xfId="2" builtinId="5"/>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114300</xdr:rowOff>
    </xdr:from>
    <xdr:to>
      <xdr:col>8</xdr:col>
      <xdr:colOff>514350</xdr:colOff>
      <xdr:row>56</xdr:row>
      <xdr:rowOff>114300</xdr:rowOff>
    </xdr:to>
    <xdr:sp macro="" textlink="">
      <xdr:nvSpPr>
        <xdr:cNvPr id="18433" name="Text Box 1">
          <a:extLst>
            <a:ext uri="{FF2B5EF4-FFF2-40B4-BE49-F238E27FC236}">
              <a16:creationId xmlns:a16="http://schemas.microsoft.com/office/drawing/2014/main" id="{00000000-0008-0000-0000-000001480000}"/>
            </a:ext>
          </a:extLst>
        </xdr:cNvPr>
        <xdr:cNvSpPr txBox="1">
          <a:spLocks noChangeArrowheads="1"/>
        </xdr:cNvSpPr>
      </xdr:nvSpPr>
      <xdr:spPr bwMode="auto">
        <a:xfrm>
          <a:off x="38100" y="114300"/>
          <a:ext cx="5962650" cy="9067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400" b="1" i="0" u="none" strike="noStrike" baseline="0">
              <a:solidFill>
                <a:srgbClr val="000000"/>
              </a:solidFill>
              <a:latin typeface="Arial"/>
              <a:cs typeface="Arial"/>
            </a:rPr>
            <a:t>Bijlage bij JTI aanvraag KDT voor Nederlandse deelnemers</a:t>
          </a:r>
        </a:p>
        <a:p>
          <a:pPr algn="l" rtl="0">
            <a:defRPr sz="1000"/>
          </a:pPr>
          <a:r>
            <a:rPr lang="en-US" sz="1400" b="1" i="0" u="none" strike="noStrike" baseline="0">
              <a:solidFill>
                <a:srgbClr val="000000"/>
              </a:solidFill>
              <a:latin typeface="Arial"/>
              <a:cs typeface="Arial"/>
            </a:rPr>
            <a:t>Modelbegroting JTI project</a:t>
          </a:r>
        </a:p>
        <a:p>
          <a:pPr algn="l" rtl="0">
            <a:defRPr sz="1000"/>
          </a:pPr>
          <a:endParaRPr lang="en-US" sz="1200" b="1"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De begroting van het project moet volgens dit model worden opgesteld.</a:t>
          </a:r>
        </a:p>
        <a:p>
          <a:pPr algn="l" rtl="0">
            <a:defRPr sz="1000"/>
          </a:pPr>
          <a:r>
            <a:rPr lang="en-US" sz="1100" b="0" i="1" u="none" strike="noStrike" baseline="0">
              <a:solidFill>
                <a:srgbClr val="000000"/>
              </a:solidFill>
              <a:latin typeface="Arial"/>
              <a:cs typeface="Arial"/>
            </a:rPr>
            <a:t>NB De electronische versie van dit document bevat formules waarmee automatisch de  totalen per deelnemer weergegeven worden, en waarmee de totale projectbegroting en de subsidiebedragen worden berekend. De berekende subsidiebedragen hebben alleen betrekking op het Nederlandse deel van de subsidie.</a:t>
          </a: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r>
            <a:rPr lang="en-US" sz="1100" b="1" i="0" u="sng" strike="noStrike" baseline="0">
              <a:solidFill>
                <a:srgbClr val="000000"/>
              </a:solidFill>
              <a:latin typeface="Arial"/>
              <a:cs typeface="Arial"/>
            </a:rPr>
            <a:t>Projectkosten</a:t>
          </a: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Als projectkosten worden uitsluitend die kostenposten in aanmerking genomen die in deze modelbegroting zijn opgenomen. Voor een toelichting per kostenpost, zie het werkblad 'Toelichting kostenposten' in deze modelbegroting.</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Per deelnemer moet er een </a:t>
          </a:r>
          <a:r>
            <a:rPr lang="en-US" sz="1100" b="0" i="0" u="none" strike="noStrike" baseline="0">
              <a:solidFill>
                <a:srgbClr val="000000"/>
              </a:solidFill>
              <a:latin typeface="Arial"/>
              <a:ea typeface="+mn-ea"/>
              <a:cs typeface="Arial"/>
            </a:rPr>
            <a:t>deelbegroting</a:t>
          </a:r>
          <a:r>
            <a:rPr lang="en-US" sz="1100" b="0" i="0" u="none" strike="noStrike" baseline="0">
              <a:solidFill>
                <a:srgbClr val="000000"/>
              </a:solidFill>
              <a:latin typeface="Arial"/>
              <a:cs typeface="Arial"/>
            </a:rPr>
            <a:t> worden aangeleverd. In het totaal overzicht worden de totale subsidiabele kosten per deelnemer gegeven. Daarnaast moet u een eventuele verhoging van de gevraagde subsidie aangeven voor MKB bedrijven die deelnemen. </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Belangrijk is dat de voorziene kosten toegerekend moeten worden aan industrieel onderzoek of experimentele ontwikkeling. Andere categorieën zijn komen niet in aanmerking.</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1" u="sng" strike="noStrike" baseline="0">
              <a:solidFill>
                <a:sysClr val="windowText" lastClr="000000"/>
              </a:solidFill>
              <a:latin typeface="Arial"/>
              <a:cs typeface="Arial"/>
            </a:rPr>
            <a:t>industrieel onderzoek</a:t>
          </a:r>
          <a:r>
            <a:rPr lang="en-US" sz="1100" b="0" i="1" u="none" strike="noStrike" baseline="0">
              <a:solidFill>
                <a:sysClr val="windowText" lastClr="000000"/>
              </a:solidFill>
              <a:latin typeface="Arial"/>
              <a:cs typeface="Arial"/>
            </a:rPr>
            <a:t>: planmatig of kritisch onderzoek dat is gericht op het opdoen van nieuwe kennis en vaardigheden met het oog op de ontwikkeling van nieuwe producten, procedés of diensten, of om bestaande producten, procedés of diensten aanmerkelijk te verbeteren. Het omvat de creatie van onderdelen voor complexe systemen en kan ook de bouw omvatten van prototypes in een laboratoriumomgeving en/of in een omgeving met gesimuleerde interfaces voor bestaande systemen, alsmede pilotlijnen, wanneer dat nodig is voor het industriële onderzoek en met name voor de validering van generieke technologie;</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1" u="sng" strike="noStrike" baseline="0">
              <a:solidFill>
                <a:sysClr val="windowText" lastClr="000000"/>
              </a:solidFill>
              <a:latin typeface="Arial"/>
              <a:cs typeface="Arial"/>
            </a:rPr>
            <a:t>experimentele ontwikkeling</a:t>
          </a:r>
          <a:r>
            <a:rPr lang="en-US" sz="1100" b="0" i="1" u="none" strike="noStrike" baseline="0">
              <a:solidFill>
                <a:sysClr val="windowText" lastClr="000000"/>
              </a:solidFill>
              <a:latin typeface="Arial"/>
              <a:cs typeface="Arial"/>
            </a:rPr>
            <a:t>: het verwerven, combineren, vormgeven en gebruiken van bestaande wetenschappelijke, technologische, zakelijke en andere relevante kennis en vaardigheden, gericht op het ontwikkelen van nieuwe of verbeterde producten, procedés of diensten. Dit kan ook activiteiten omvatten die gericht zijn op de conceptuele formulering, de planning en documentering van alternatieve producten, procedés of diensten.</a:t>
          </a:r>
        </a:p>
        <a:p>
          <a:pPr algn="l" rtl="0">
            <a:defRPr sz="1000"/>
          </a:pPr>
          <a:r>
            <a:rPr lang="en-US" sz="1100" b="0" i="1" u="none" strike="noStrike" baseline="0">
              <a:solidFill>
                <a:sysClr val="windowText" lastClr="000000"/>
              </a:solidFill>
              <a:latin typeface="Arial"/>
              <a:cs typeface="Arial"/>
            </a:rPr>
            <a:t>Experimentele ontwikkeling kan prototyping, demonstraties, pilotontwikkeling, testen en validatie omvatten van nieuwe of verbeterde producten, procedés of diensten in omgevingen die representatief zijn voor het functioneren onder reële omstandigheden, met als hoofddoel verdere technische verbeteringen aan te brengen aan producten, procedés of diensten die niet grotendeels vast staan. Dit kan de ontwikkeling omvatten van een commercieel bruikbaar prototype of pilot die noodzakelijkerwijs het commerciële eindproduct is en die te duur is om te produceren alleen met het oog op het gebruik voor demonstratie- en validatiedoeleinden.</a:t>
          </a:r>
        </a:p>
        <a:p>
          <a:pPr algn="l" rtl="0">
            <a:defRPr sz="1000"/>
          </a:pPr>
          <a:r>
            <a:rPr lang="en-US" sz="1100" b="0" i="1" u="none" strike="noStrike" baseline="0">
              <a:solidFill>
                <a:sysClr val="windowText" lastClr="000000"/>
              </a:solidFill>
              <a:latin typeface="Arial"/>
              <a:cs typeface="Arial"/>
            </a:rPr>
            <a:t>Onder experimentele ontwikkeling wordt niet verstaan routinematige of periodieke wijziging van bestaande producten, productielijnen, fabricageprocessen, diensten en andere courante activiteiten, zelfs indien die wijzigingen verbeteringen kunnen inhouden;</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Voer alleen kosten op die:</a:t>
          </a:r>
        </a:p>
        <a:p>
          <a:pPr algn="l" rtl="0">
            <a:defRPr sz="1000"/>
          </a:pPr>
          <a:r>
            <a:rPr lang="en-US" sz="1100" b="0" i="0" u="none" strike="noStrike" baseline="0">
              <a:solidFill>
                <a:srgbClr val="000000"/>
              </a:solidFill>
              <a:latin typeface="Arial"/>
              <a:cs typeface="Arial"/>
            </a:rPr>
            <a:t>• rechtstreeks zijn toe te rekenen aan het innovatieproject</a:t>
          </a:r>
        </a:p>
        <a:p>
          <a:pPr algn="l" rtl="0">
            <a:defRPr sz="1000"/>
          </a:pPr>
          <a:r>
            <a:rPr lang="en-US" sz="1100" b="0" i="0" u="none" strike="noStrike" baseline="0">
              <a:solidFill>
                <a:srgbClr val="000000"/>
              </a:solidFill>
              <a:latin typeface="Arial"/>
              <a:cs typeface="Arial"/>
            </a:rPr>
            <a:t>• worden gemaakt en betaald ná indiening van de aanvraag en vóór het einde van het project.</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De kosten worden in aanmerking genomen exclusief omzetbelasting, tenzij u de  omzetbelasting niet in aftrek kunt brengen. De winstopslagen bij een transactie binnen een groep mogen niet worden meegenomen, tenzij het gebruikelijk is die winstopslagen ook bij soortgelijke transacties buiten de groep in rekening te brengen.</a:t>
          </a:r>
        </a:p>
        <a:p>
          <a:pPr algn="l" rtl="0">
            <a:defRPr sz="1000"/>
          </a:pP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76198</xdr:rowOff>
    </xdr:from>
    <xdr:to>
      <xdr:col>11</xdr:col>
      <xdr:colOff>304800</xdr:colOff>
      <xdr:row>67</xdr:row>
      <xdr:rowOff>142875</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123825" y="76198"/>
          <a:ext cx="7724775" cy="1027747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lnSpc>
              <a:spcPct val="100000"/>
            </a:lnSpc>
            <a:spcBef>
              <a:spcPts val="0"/>
            </a:spcBef>
            <a:defRPr sz="1000"/>
          </a:pPr>
          <a:r>
            <a:rPr lang="en-US" sz="1400" b="1" i="0" u="none" strike="noStrike" baseline="0">
              <a:solidFill>
                <a:srgbClr val="000000"/>
              </a:solidFill>
              <a:latin typeface="Arial"/>
              <a:cs typeface="Arial"/>
            </a:rPr>
            <a:t>Toelichting kostenposten</a:t>
          </a:r>
          <a:endParaRPr lang="en-US" sz="1200" b="0" i="0" u="none" strike="noStrike" baseline="0">
            <a:solidFill>
              <a:srgbClr val="000000"/>
            </a:solidFill>
            <a:latin typeface="Arial"/>
            <a:cs typeface="Arial"/>
          </a:endParaRPr>
        </a:p>
        <a:p>
          <a:pPr algn="l" rtl="0">
            <a:lnSpc>
              <a:spcPct val="100000"/>
            </a:lnSpc>
            <a:spcBef>
              <a:spcPts val="0"/>
            </a:spcBef>
            <a:defRPr sz="1000"/>
          </a:pPr>
          <a:endParaRPr lang="en-US" sz="1200" b="0" i="0" u="none" strike="noStrike" baseline="0">
            <a:solidFill>
              <a:srgbClr val="000000"/>
            </a:solidFill>
            <a:latin typeface="Arial"/>
            <a:cs typeface="Arial"/>
          </a:endParaRPr>
        </a:p>
        <a:p>
          <a:pPr algn="l" rtl="0">
            <a:lnSpc>
              <a:spcPct val="100000"/>
            </a:lnSpc>
            <a:spcBef>
              <a:spcPts val="0"/>
            </a:spcBef>
            <a:defRPr sz="1000"/>
          </a:pPr>
          <a:r>
            <a:rPr lang="en-US" sz="1100" b="1" i="0" u="none" strike="noStrike" baseline="0">
              <a:solidFill>
                <a:srgbClr val="000000"/>
              </a:solidFill>
              <a:latin typeface="Arial"/>
              <a:cs typeface="Arial"/>
            </a:rPr>
            <a:t>1. Loonkosten</a:t>
          </a: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Elke deelnemer moet aangeven welke methode van berekening hij zal hanteren:</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a. de integrale kostensystematiek,</a:t>
          </a:r>
        </a:p>
        <a:p>
          <a:pPr algn="l" rtl="0">
            <a:lnSpc>
              <a:spcPct val="100000"/>
            </a:lnSpc>
            <a:spcBef>
              <a:spcPts val="0"/>
            </a:spcBef>
            <a:defRPr sz="1000"/>
          </a:pPr>
          <a:r>
            <a:rPr lang="en-US" sz="1100" b="0" i="0" u="none" strike="noStrike" baseline="0">
              <a:solidFill>
                <a:srgbClr val="000000"/>
              </a:solidFill>
              <a:latin typeface="Arial"/>
              <a:cs typeface="Arial"/>
            </a:rPr>
            <a:t>b. de loonkosten plus vaste-opslag-systematiek,</a:t>
          </a:r>
        </a:p>
        <a:p>
          <a:pPr algn="l" rtl="0">
            <a:lnSpc>
              <a:spcPct val="100000"/>
            </a:lnSpc>
            <a:spcBef>
              <a:spcPts val="0"/>
            </a:spcBef>
            <a:defRPr sz="1000"/>
          </a:pPr>
          <a:r>
            <a:rPr lang="en-US" sz="1100" b="0" i="0" u="none" strike="noStrike" baseline="0">
              <a:solidFill>
                <a:srgbClr val="000000"/>
              </a:solidFill>
              <a:latin typeface="Arial"/>
              <a:cs typeface="Arial"/>
            </a:rPr>
            <a:t>c. de vaste-uurtarief-systematiek.</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Zie voor meer informatie Hoofdstuk 4, §2, Artikels 11 - 15 van het Kaderbesluit nationale EZK- en LNV-subsidies.</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a. Integrale kostensystematiek</a:t>
          </a:r>
        </a:p>
        <a:p>
          <a:pPr algn="l" rtl="0">
            <a:lnSpc>
              <a:spcPct val="100000"/>
            </a:lnSpc>
            <a:spcBef>
              <a:spcPts val="0"/>
            </a:spcBef>
            <a:defRPr sz="1000"/>
          </a:pPr>
          <a:r>
            <a:rPr lang="en-US" sz="1100" b="0" i="0" u="none" strike="noStrike" baseline="0">
              <a:solidFill>
                <a:srgbClr val="000000"/>
              </a:solidFill>
              <a:latin typeface="Arial"/>
              <a:cs typeface="Arial"/>
            </a:rPr>
            <a:t>Voor de integrale kostensystematiek, berekent de aanvrager de directe en indirecte kosten per kostendrager in een tarief per eenheid van deze kostendrager. De subsidie-ontvanger uiterlijk bij de aanvraag om subsidievaststelling een afschrift in van een rapport van feitelijke bevindingen zoals beschreven in </a:t>
          </a:r>
          <a:r>
            <a:rPr lang="en-US" sz="1100" b="0" i="0" u="none" strike="noStrike" baseline="0">
              <a:solidFill>
                <a:sysClr val="windowText" lastClr="000000"/>
              </a:solidFill>
              <a:latin typeface="Arial"/>
              <a:cs typeface="Arial"/>
            </a:rPr>
            <a:t>Artikel 1.2 van de Regeling nationale EZK- en LNV-subsidies</a:t>
          </a:r>
        </a:p>
        <a:p>
          <a:pPr algn="l" rtl="0">
            <a:lnSpc>
              <a:spcPct val="100000"/>
            </a:lnSpc>
            <a:spcBef>
              <a:spcPts val="0"/>
            </a:spcBef>
            <a:defRPr sz="1000"/>
          </a:pPr>
          <a:r>
            <a:rPr lang="en-US" sz="1100" b="0" i="0" u="none" strike="noStrike" baseline="0">
              <a:solidFill>
                <a:srgbClr val="000000"/>
              </a:solidFill>
              <a:latin typeface="Arial"/>
              <a:cs typeface="Arial"/>
            </a:rPr>
            <a:t>over de uitkomst van het onderzoek van een accountant betreffende de door de subsidieontvanger gehanteerde integrale kostensystematiek.</a:t>
          </a:r>
        </a:p>
        <a:p>
          <a:pPr algn="l" rtl="0">
            <a:lnSpc>
              <a:spcPct val="100000"/>
            </a:lnSpc>
            <a:spcBef>
              <a:spcPts val="0"/>
            </a:spcBef>
            <a:defRPr sz="1000"/>
          </a:pPr>
          <a:r>
            <a:rPr lang="en-US" sz="1100" b="0" i="0" u="none" strike="noStrike" baseline="0">
              <a:solidFill>
                <a:srgbClr val="000000"/>
              </a:solidFill>
              <a:latin typeface="Arial"/>
              <a:cs typeface="Arial"/>
            </a:rPr>
            <a:t> </a:t>
          </a:r>
        </a:p>
        <a:p>
          <a:pPr algn="l" rtl="0">
            <a:lnSpc>
              <a:spcPct val="100000"/>
            </a:lnSpc>
            <a:spcBef>
              <a:spcPts val="0"/>
            </a:spcBef>
            <a:defRPr sz="1000"/>
          </a:pPr>
          <a:r>
            <a:rPr lang="en-US" sz="1100" b="0" i="0" u="none" strike="noStrike" baseline="0">
              <a:solidFill>
                <a:srgbClr val="000000"/>
              </a:solidFill>
              <a:latin typeface="Arial"/>
              <a:cs typeface="Arial"/>
            </a:rPr>
            <a:t>b. Loonkosten plus vaste-opslag-systematiek</a:t>
          </a:r>
        </a:p>
        <a:p>
          <a:pPr algn="l" rtl="0">
            <a:lnSpc>
              <a:spcPct val="100000"/>
            </a:lnSpc>
            <a:spcBef>
              <a:spcPts val="0"/>
            </a:spcBef>
            <a:defRPr sz="1000"/>
          </a:pPr>
          <a:r>
            <a:rPr lang="en-US" sz="1100" b="0" i="0" u="none" strike="noStrike" baseline="0">
              <a:solidFill>
                <a:srgbClr val="000000"/>
              </a:solidFill>
              <a:latin typeface="Arial"/>
              <a:cs typeface="Arial"/>
            </a:rPr>
            <a:t>Dit zijn de loonkosten van direct personeel, dat rechtstreeks productieve arbeid ten behoeve van het project verricht. Het uurtarief wordt berekend op basis van het brutojaarloon, verhoogd met sociale lasten. Dit bedrag deelt u door 1.650 uur (bij een fulltime dienstverband) om het uurtarief te bepalen.</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Indien er geen loonkosten worden gemaakt, maar wel arbeid voor het project wordt verricht (bijvoorbeeld wanneer u een zelfstandig ondernemer bent), kunt u deze kosten opvoeren met uurtarief van EUR 60, gelijk aan</a:t>
          </a:r>
          <a:r>
            <a:rPr lang="en-US" sz="1100" b="0" i="0" u="none" strike="noStrike" baseline="0">
              <a:solidFill>
                <a:sysClr val="windowText" lastClr="000000"/>
              </a:solidFill>
              <a:latin typeface="Arial"/>
              <a:cs typeface="Arial"/>
            </a:rPr>
            <a:t> Artikel 3.1.1 van de Regeling nationale EZK- en LNV-subsidies.</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Voor algemene kosten mag een opslag van 50 procent van de totale loonkosten worden opgevoerd gelijk aan Artikel 1.4 van de Regeling nationale EZK- en LNV-subsidies (dit wordt automatisch berekend).</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c. Vaste-uurtarief-systematiek</a:t>
          </a:r>
        </a:p>
        <a:p>
          <a:pPr algn="l" rtl="0">
            <a:lnSpc>
              <a:spcPct val="100000"/>
            </a:lnSpc>
            <a:spcBef>
              <a:spcPts val="0"/>
            </a:spcBef>
            <a:defRPr sz="1000"/>
          </a:pPr>
          <a:r>
            <a:rPr lang="en-US" sz="1100" b="0" i="0" u="none" strike="noStrike" baseline="0">
              <a:solidFill>
                <a:srgbClr val="000000"/>
              </a:solidFill>
              <a:latin typeface="Arial"/>
              <a:cs typeface="Arial"/>
            </a:rPr>
            <a:t>Het uurtarief bepaald op EUR 60, gelijk aan Artikel 3.1.1 van de Regeling nationale EZK- en LNV-subsidies.</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1" i="0" u="none" strike="noStrike" baseline="0">
              <a:solidFill>
                <a:srgbClr val="000000"/>
              </a:solidFill>
              <a:latin typeface="Arial"/>
              <a:cs typeface="Arial"/>
            </a:rPr>
            <a:t>2. Kosten van materialen en hulpmiddelen</a:t>
          </a: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Dit zijn de kosten van te verbruiken materialen en hulpmiddelen, gebaseerd op historische aanschafprijzen.</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1" i="0" u="none" strike="noStrike" baseline="0">
              <a:solidFill>
                <a:srgbClr val="000000"/>
              </a:solidFill>
              <a:latin typeface="Arial"/>
              <a:cs typeface="Arial"/>
            </a:rPr>
            <a:t>3. Kosten van machines en apparatuur</a:t>
          </a:r>
          <a:endParaRPr lang="en-US" sz="1100" b="1" i="1"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Dit betreft de afschrijvingskosten van aangeschafte machines en apparatuur en het gebruik van bestaande machines en apparatuur op basis van de historische aanschafwaarde. Daarbij moet u uitgaan van de door de Belastingdienst geaccepteerde afschrijvingstermijnen, uitgezonderd de mogelijkheid tot vervroegd afschrijven. Als u de machines en apparatuur least, mag u de leasetermijnen (met uitzondering van de financieringskosten) opvoeren. </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Indien u van bestaande machines en apparatuur gebruik maakt, rekent u naar evenredigheid toe van de tijd welke deze worden gebruikt voor het project</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Indien de machine of het apparaat uitsluitend voor het project wordt aangeschaft, kunt u de afschrijvingskosten of leasetermijnen opvoeren.</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Voor alle machines en apparaten die gebruikt/aangeschaft worden voor het project dient u een uitgebreidere specificatie van de betreffende machine(s) te geven in het werkblad Mach, App. </a:t>
          </a:r>
          <a:r>
            <a:rPr lang="en-US" sz="1100" b="1" i="1" u="none" strike="noStrike" baseline="0">
              <a:solidFill>
                <a:srgbClr val="000000"/>
              </a:solidFill>
              <a:latin typeface="Arial"/>
              <a:cs typeface="Arial"/>
            </a:rPr>
            <a:t> </a:t>
          </a:r>
          <a:endParaRPr lang="en-US" sz="1100" b="0" i="0" u="none" strike="noStrike" baseline="0">
            <a:solidFill>
              <a:srgbClr val="000000"/>
            </a:solidFill>
            <a:latin typeface="Arial"/>
            <a:cs typeface="Arial"/>
          </a:endParaRP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1" i="0" u="none" strike="noStrike" baseline="0">
              <a:solidFill>
                <a:srgbClr val="000000"/>
              </a:solidFill>
              <a:latin typeface="Arial"/>
              <a:cs typeface="Arial"/>
            </a:rPr>
            <a:t>4. Aan derden verschuldigde kosten </a:t>
          </a: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Dit zijn kosten van de activiteiten die u uitbesteedt, zoals kosten voor studie- en ontwikkelingsactiviteiten, de kosten van het gebruik van machines en apparatuur bij niet-deelnemende publiek gefinancierde kennisinstellingen en ondernemers, het inhuren van testpersonen, en/of buitenlandse reis- en verblijfkosten. Binnenlandse reis- en verblijfkosten zijn niet subsidiabel. </a:t>
          </a:r>
        </a:p>
        <a:p>
          <a:pPr algn="l" rtl="0">
            <a:lnSpc>
              <a:spcPct val="100000"/>
            </a:lnSpc>
            <a:spcBef>
              <a:spcPts val="0"/>
            </a:spcBef>
            <a:defRPr sz="1000"/>
          </a:pP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1" i="0" u="none" strike="noStrike" baseline="0">
              <a:solidFill>
                <a:srgbClr val="000000"/>
              </a:solidFill>
              <a:latin typeface="Arial"/>
              <a:cs typeface="Arial"/>
            </a:rPr>
            <a:t>Eventuele andere subsidies en toelichting en onderbouwing van het eigen aandeel</a:t>
          </a:r>
          <a:endParaRPr lang="en-US" sz="1100" b="0" i="0" u="none" strike="noStrike" baseline="0">
            <a:solidFill>
              <a:srgbClr val="000000"/>
            </a:solidFill>
            <a:latin typeface="Arial"/>
            <a:cs typeface="Arial"/>
          </a:endParaRPr>
        </a:p>
        <a:p>
          <a:pPr algn="l" rtl="0">
            <a:lnSpc>
              <a:spcPct val="100000"/>
            </a:lnSpc>
            <a:spcBef>
              <a:spcPts val="0"/>
            </a:spcBef>
            <a:defRPr sz="1000"/>
          </a:pPr>
          <a:r>
            <a:rPr lang="en-US" sz="1100" b="0" i="0" u="none" strike="noStrike" baseline="0">
              <a:solidFill>
                <a:srgbClr val="000000"/>
              </a:solidFill>
              <a:latin typeface="Arial"/>
              <a:cs typeface="Arial"/>
            </a:rPr>
            <a:t>Hier vult u het totaalbedrag van eventuele andere subsidies in. Op het aanvraagformulier dient u aan te geven om welke subsidies het gaat.</a:t>
          </a:r>
        </a:p>
        <a:p>
          <a:pPr algn="l" rtl="0">
            <a:lnSpc>
              <a:spcPct val="100000"/>
            </a:lnSpc>
            <a:spcBef>
              <a:spcPts val="0"/>
            </a:spcBef>
            <a:defRPr sz="1000"/>
          </a:pPr>
          <a:r>
            <a:rPr lang="en-US" sz="1100" b="0" i="0" u="none" strike="noStrike" baseline="0">
              <a:solidFill>
                <a:srgbClr val="000000"/>
              </a:solidFill>
              <a:latin typeface="Arial"/>
              <a:cs typeface="Arial"/>
            </a:rPr>
            <a:t>Tenslotte dient elke deelnemer (ook de penvoerder) een toelichting en duidelijke onderbouwing (aan de hand van financiële stukken) te geven van de financiering van het eigen aandeel in de projectkosten. U dient deze stukken pas aan te leveren indien en nadat uw subsidieaanvraag door een KDT PAB besluit wordt gehonoreerd.</a:t>
          </a:r>
          <a:endParaRPr lang="en-US"/>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3">
    <pageSetUpPr fitToPage="1"/>
  </sheetPr>
  <dimension ref="A1"/>
  <sheetViews>
    <sheetView tabSelected="1" zoomScaleNormal="100" workbookViewId="0">
      <selection activeCell="B2" sqref="B2"/>
    </sheetView>
  </sheetViews>
  <sheetFormatPr defaultColWidth="9" defaultRowHeight="13.2" x14ac:dyDescent="0.25"/>
  <cols>
    <col min="1" max="16384" width="9" style="1"/>
  </cols>
  <sheetData/>
  <sheetProtection sheet="1" selectLockedCells="1" selectUnlockedCells="1"/>
  <phoneticPr fontId="0" type="noConversion"/>
  <pageMargins left="0.75" right="0.75" top="1" bottom="1" header="0.5" footer="0.5"/>
  <pageSetup paperSize="9" scale="9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Blad11"/>
  <dimension ref="A1:I81"/>
  <sheetViews>
    <sheetView zoomScale="85" zoomScaleNormal="70" workbookViewId="0">
      <selection activeCell="C1" sqref="C1"/>
    </sheetView>
  </sheetViews>
  <sheetFormatPr defaultColWidth="10.88671875" defaultRowHeight="15.6" customHeight="1" x14ac:dyDescent="0.25"/>
  <cols>
    <col min="1" max="1" width="3.77734375" style="53" customWidth="1"/>
    <col min="2" max="2" width="23.44140625" style="53" customWidth="1"/>
    <col min="3" max="3" width="25.109375" style="53" customWidth="1"/>
    <col min="4" max="4" width="20.88671875" style="54" customWidth="1"/>
    <col min="5" max="5" width="14.77734375" style="53" customWidth="1"/>
    <col min="6" max="6" width="16.33203125" style="54" bestFit="1" customWidth="1"/>
    <col min="7" max="7" width="3.21875" style="54" customWidth="1"/>
    <col min="8" max="8" width="4.33203125" style="53" bestFit="1" customWidth="1"/>
    <col min="9" max="9" width="7.33203125" style="55" customWidth="1"/>
    <col min="10" max="16384" width="10.88671875" style="53"/>
  </cols>
  <sheetData>
    <row r="1" spans="1:9" s="2" customFormat="1" ht="15.6" customHeight="1" thickBot="1" x14ac:dyDescent="0.35">
      <c r="B1" s="3" t="s">
        <v>33</v>
      </c>
      <c r="C1" s="65"/>
      <c r="D1" s="120" t="s">
        <v>51</v>
      </c>
      <c r="E1" s="72" t="str">
        <f>Code</f>
        <v>KDT211206</v>
      </c>
      <c r="F1" s="4"/>
      <c r="G1" s="4"/>
      <c r="I1" s="5"/>
    </row>
    <row r="2" spans="1:9" s="6" customFormat="1" ht="15.6" customHeight="1" thickBot="1" x14ac:dyDescent="0.35">
      <c r="B2" s="3" t="s">
        <v>31</v>
      </c>
      <c r="C2" s="157">
        <f>Projecttitel</f>
        <v>0</v>
      </c>
      <c r="D2" s="7"/>
      <c r="E2" s="8"/>
      <c r="F2" s="9"/>
      <c r="G2" s="9"/>
      <c r="I2" s="10"/>
    </row>
    <row r="3" spans="1:9" s="6" customFormat="1" ht="15.6" customHeight="1" thickBot="1" x14ac:dyDescent="0.35">
      <c r="B3" s="3" t="s">
        <v>66</v>
      </c>
      <c r="C3" s="66"/>
      <c r="D3" s="7"/>
      <c r="E3" s="8"/>
      <c r="F3" s="9"/>
      <c r="G3" s="9"/>
      <c r="I3" s="10"/>
    </row>
    <row r="4" spans="1:9" s="2" customFormat="1" ht="15.6" customHeight="1" thickBot="1" x14ac:dyDescent="0.3">
      <c r="D4" s="4"/>
      <c r="F4" s="4"/>
      <c r="G4" s="4"/>
      <c r="I4" s="5"/>
    </row>
    <row r="5" spans="1:9" s="2" customFormat="1" ht="24" customHeight="1" x14ac:dyDescent="0.25">
      <c r="A5" s="6" t="s">
        <v>4</v>
      </c>
      <c r="B5" s="12" t="s">
        <v>0</v>
      </c>
      <c r="C5" s="13"/>
      <c r="D5" s="14"/>
      <c r="E5" s="178" t="str">
        <f ca="1">$E$5</f>
        <v>Industrieel onderzoek en/of
Experimentele ontwikkeling</v>
      </c>
      <c r="F5" s="178"/>
      <c r="G5" s="165"/>
      <c r="I5" s="5"/>
    </row>
    <row r="6" spans="1:9" s="6" customFormat="1" ht="21" customHeight="1" x14ac:dyDescent="0.25">
      <c r="B6" s="15" t="s">
        <v>1</v>
      </c>
      <c r="C6" s="6" t="s">
        <v>2</v>
      </c>
      <c r="D6" s="7" t="s">
        <v>3</v>
      </c>
      <c r="E6" s="6" t="s">
        <v>15</v>
      </c>
      <c r="F6" s="7" t="s">
        <v>16</v>
      </c>
      <c r="G6" s="166"/>
      <c r="I6" s="10"/>
    </row>
    <row r="7" spans="1:9" s="2" customFormat="1" ht="15.6" customHeight="1" x14ac:dyDescent="0.25">
      <c r="B7" s="67"/>
      <c r="C7" s="68"/>
      <c r="D7" s="68"/>
      <c r="E7" s="68"/>
      <c r="F7" s="124">
        <f t="shared" ref="F7:F15" si="0">$D7*E7</f>
        <v>0</v>
      </c>
      <c r="G7" s="167"/>
      <c r="I7" s="5"/>
    </row>
    <row r="8" spans="1:9" s="2" customFormat="1" ht="15.6" customHeight="1" x14ac:dyDescent="0.25">
      <c r="B8" s="67"/>
      <c r="C8" s="68"/>
      <c r="D8" s="68"/>
      <c r="E8" s="68"/>
      <c r="F8" s="124">
        <f t="shared" si="0"/>
        <v>0</v>
      </c>
      <c r="G8" s="167"/>
      <c r="I8" s="5"/>
    </row>
    <row r="9" spans="1:9" s="2" customFormat="1" ht="15.6" customHeight="1" x14ac:dyDescent="0.25">
      <c r="B9" s="67"/>
      <c r="C9" s="68"/>
      <c r="D9" s="68"/>
      <c r="E9" s="68"/>
      <c r="F9" s="124">
        <f t="shared" si="0"/>
        <v>0</v>
      </c>
      <c r="G9" s="167"/>
      <c r="I9" s="5"/>
    </row>
    <row r="10" spans="1:9" s="2" customFormat="1" ht="15.6" customHeight="1" x14ac:dyDescent="0.25">
      <c r="B10" s="67"/>
      <c r="C10" s="68"/>
      <c r="D10" s="68"/>
      <c r="E10" s="68"/>
      <c r="F10" s="124">
        <f t="shared" si="0"/>
        <v>0</v>
      </c>
      <c r="G10" s="167"/>
      <c r="I10" s="5"/>
    </row>
    <row r="11" spans="1:9" s="2" customFormat="1" ht="15.6" customHeight="1" x14ac:dyDescent="0.25">
      <c r="B11" s="67"/>
      <c r="C11" s="68"/>
      <c r="D11" s="68"/>
      <c r="E11" s="68"/>
      <c r="F11" s="124">
        <f t="shared" si="0"/>
        <v>0</v>
      </c>
      <c r="G11" s="167"/>
      <c r="I11" s="5"/>
    </row>
    <row r="12" spans="1:9" s="2" customFormat="1" ht="15.6" customHeight="1" x14ac:dyDescent="0.25">
      <c r="B12" s="67"/>
      <c r="C12" s="68"/>
      <c r="D12" s="68"/>
      <c r="E12" s="68"/>
      <c r="F12" s="124">
        <f t="shared" si="0"/>
        <v>0</v>
      </c>
      <c r="G12" s="167"/>
      <c r="I12" s="5"/>
    </row>
    <row r="13" spans="1:9" s="2" customFormat="1" ht="15.6" customHeight="1" x14ac:dyDescent="0.25">
      <c r="B13" s="67"/>
      <c r="C13" s="68"/>
      <c r="D13" s="68"/>
      <c r="E13" s="68"/>
      <c r="F13" s="124">
        <f t="shared" si="0"/>
        <v>0</v>
      </c>
      <c r="G13" s="167"/>
      <c r="I13" s="5"/>
    </row>
    <row r="14" spans="1:9" s="2" customFormat="1" ht="15.6" customHeight="1" x14ac:dyDescent="0.25">
      <c r="B14" s="67"/>
      <c r="C14" s="68"/>
      <c r="D14" s="68"/>
      <c r="E14" s="68"/>
      <c r="F14" s="124">
        <f t="shared" si="0"/>
        <v>0</v>
      </c>
      <c r="G14" s="167"/>
      <c r="I14" s="5"/>
    </row>
    <row r="15" spans="1:9" s="2" customFormat="1" ht="15.6" customHeight="1" x14ac:dyDescent="0.25">
      <c r="B15" s="67"/>
      <c r="C15" s="68"/>
      <c r="D15" s="68"/>
      <c r="E15" s="68"/>
      <c r="F15" s="124">
        <f t="shared" si="0"/>
        <v>0</v>
      </c>
      <c r="G15" s="167"/>
      <c r="I15" s="5"/>
    </row>
    <row r="16" spans="1:9" s="6" customFormat="1" ht="15.6" customHeight="1" x14ac:dyDescent="0.25">
      <c r="B16" s="15" t="s">
        <v>52</v>
      </c>
      <c r="D16" s="17"/>
      <c r="E16" s="8"/>
      <c r="F16" s="16"/>
      <c r="G16" s="168"/>
      <c r="I16" s="10"/>
    </row>
    <row r="17" spans="1:9" s="6" customFormat="1" ht="15.6" customHeight="1" x14ac:dyDescent="0.25">
      <c r="B17" s="67"/>
      <c r="C17" s="68"/>
      <c r="D17" s="122">
        <v>60</v>
      </c>
      <c r="E17" s="68"/>
      <c r="F17" s="124">
        <f>$D17*E17</f>
        <v>0</v>
      </c>
      <c r="G17" s="167"/>
      <c r="I17" s="10"/>
    </row>
    <row r="18" spans="1:9" s="6" customFormat="1" ht="15.6" customHeight="1" x14ac:dyDescent="0.25">
      <c r="B18" s="67"/>
      <c r="C18" s="68"/>
      <c r="D18" s="122">
        <v>60</v>
      </c>
      <c r="E18" s="68"/>
      <c r="F18" s="125">
        <f>$D18*E18</f>
        <v>0</v>
      </c>
      <c r="G18" s="167"/>
      <c r="I18" s="10"/>
    </row>
    <row r="19" spans="1:9" s="2" customFormat="1" ht="15.6" customHeight="1" x14ac:dyDescent="0.25">
      <c r="B19" s="19"/>
      <c r="D19" s="4"/>
      <c r="F19" s="126">
        <f>SUM(F7:F18)</f>
        <v>0</v>
      </c>
      <c r="G19" s="168"/>
      <c r="I19" s="5"/>
    </row>
    <row r="20" spans="1:9" s="2" customFormat="1" ht="15.6" customHeight="1" x14ac:dyDescent="0.25">
      <c r="B20" s="19"/>
      <c r="D20" s="4"/>
      <c r="F20" s="18"/>
      <c r="G20" s="168"/>
      <c r="I20" s="5"/>
    </row>
    <row r="21" spans="1:9" s="2" customFormat="1" ht="66" x14ac:dyDescent="0.25">
      <c r="B21" s="20" t="s">
        <v>56</v>
      </c>
      <c r="C21" s="155" t="s">
        <v>57</v>
      </c>
      <c r="D21" s="134" t="s">
        <v>58</v>
      </c>
      <c r="F21" s="123">
        <f>IF(kostenmethode_6="loonkosten plus vaste-opslag-systematiek",SUM(F7:F15)*0.5,0)</f>
        <v>0</v>
      </c>
      <c r="G21" s="169"/>
      <c r="I21" s="5"/>
    </row>
    <row r="22" spans="1:9" s="6" customFormat="1" ht="15.6" customHeight="1" thickBot="1" x14ac:dyDescent="0.3">
      <c r="B22" s="21"/>
      <c r="C22" s="22"/>
      <c r="D22" s="23"/>
      <c r="E22" s="22"/>
      <c r="F22" s="127">
        <f>F21+F19</f>
        <v>0</v>
      </c>
      <c r="G22" s="170"/>
    </row>
    <row r="23" spans="1:9" s="6" customFormat="1" ht="15.6" customHeight="1" thickBot="1" x14ac:dyDescent="0.3">
      <c r="D23" s="7"/>
      <c r="F23" s="7"/>
      <c r="G23" s="7"/>
      <c r="I23" s="10"/>
    </row>
    <row r="24" spans="1:9" s="2" customFormat="1" ht="24" customHeight="1" x14ac:dyDescent="0.25">
      <c r="A24" s="6" t="s">
        <v>5</v>
      </c>
      <c r="B24" s="12" t="s">
        <v>8</v>
      </c>
      <c r="C24" s="13"/>
      <c r="D24" s="25"/>
      <c r="E24" s="178" t="str">
        <f ca="1">$E$5</f>
        <v>Industrieel onderzoek en/of
Experimentele ontwikkeling</v>
      </c>
      <c r="F24" s="178"/>
      <c r="G24" s="165"/>
      <c r="I24" s="5"/>
    </row>
    <row r="25" spans="1:9" s="6" customFormat="1" ht="21.75" customHeight="1" x14ac:dyDescent="0.25">
      <c r="B25" s="15" t="s">
        <v>10</v>
      </c>
      <c r="D25" s="7" t="s">
        <v>11</v>
      </c>
      <c r="E25" s="6" t="s">
        <v>17</v>
      </c>
      <c r="F25" s="7" t="s">
        <v>22</v>
      </c>
      <c r="G25" s="166"/>
      <c r="I25" s="10"/>
    </row>
    <row r="26" spans="1:9" s="2" customFormat="1" ht="15.6" customHeight="1" x14ac:dyDescent="0.25">
      <c r="A26" s="6"/>
      <c r="B26" s="67"/>
      <c r="C26" s="6"/>
      <c r="D26" s="68"/>
      <c r="E26" s="68"/>
      <c r="F26" s="124">
        <f t="shared" ref="F26:F33" si="1">D26*E26</f>
        <v>0</v>
      </c>
      <c r="G26" s="171"/>
      <c r="I26" s="5"/>
    </row>
    <row r="27" spans="1:9" s="2" customFormat="1" ht="15.6" customHeight="1" x14ac:dyDescent="0.25">
      <c r="A27" s="6"/>
      <c r="B27" s="67"/>
      <c r="C27" s="6"/>
      <c r="D27" s="68"/>
      <c r="E27" s="68"/>
      <c r="F27" s="124">
        <f t="shared" si="1"/>
        <v>0</v>
      </c>
      <c r="G27" s="171"/>
      <c r="I27" s="5"/>
    </row>
    <row r="28" spans="1:9" s="2" customFormat="1" ht="15.6" customHeight="1" x14ac:dyDescent="0.25">
      <c r="A28" s="6"/>
      <c r="B28" s="67"/>
      <c r="C28" s="6"/>
      <c r="D28" s="68"/>
      <c r="E28" s="68"/>
      <c r="F28" s="124">
        <f t="shared" si="1"/>
        <v>0</v>
      </c>
      <c r="G28" s="171"/>
      <c r="I28" s="5"/>
    </row>
    <row r="29" spans="1:9" s="2" customFormat="1" ht="15.6" customHeight="1" x14ac:dyDescent="0.25">
      <c r="A29" s="6"/>
      <c r="B29" s="67"/>
      <c r="C29" s="6"/>
      <c r="D29" s="68"/>
      <c r="E29" s="68"/>
      <c r="F29" s="124">
        <f t="shared" si="1"/>
        <v>0</v>
      </c>
      <c r="G29" s="171"/>
      <c r="I29" s="5"/>
    </row>
    <row r="30" spans="1:9" s="2" customFormat="1" ht="15.6" customHeight="1" x14ac:dyDescent="0.25">
      <c r="A30" s="6"/>
      <c r="B30" s="67"/>
      <c r="C30" s="6"/>
      <c r="D30" s="68"/>
      <c r="E30" s="68"/>
      <c r="F30" s="124">
        <f t="shared" si="1"/>
        <v>0</v>
      </c>
      <c r="G30" s="171"/>
      <c r="I30" s="5"/>
    </row>
    <row r="31" spans="1:9" s="2" customFormat="1" ht="15.6" customHeight="1" x14ac:dyDescent="0.25">
      <c r="A31" s="6"/>
      <c r="B31" s="67"/>
      <c r="C31" s="6"/>
      <c r="D31" s="68"/>
      <c r="E31" s="68"/>
      <c r="F31" s="124">
        <f t="shared" si="1"/>
        <v>0</v>
      </c>
      <c r="G31" s="171"/>
      <c r="I31" s="5"/>
    </row>
    <row r="32" spans="1:9" s="2" customFormat="1" ht="15.6" customHeight="1" x14ac:dyDescent="0.25">
      <c r="B32" s="67"/>
      <c r="D32" s="68"/>
      <c r="E32" s="68"/>
      <c r="F32" s="124">
        <f t="shared" si="1"/>
        <v>0</v>
      </c>
      <c r="G32" s="171"/>
      <c r="I32" s="5"/>
    </row>
    <row r="33" spans="1:9" s="2" customFormat="1" ht="15.6" customHeight="1" x14ac:dyDescent="0.25">
      <c r="B33" s="67"/>
      <c r="D33" s="68"/>
      <c r="E33" s="68"/>
      <c r="F33" s="125">
        <f t="shared" si="1"/>
        <v>0</v>
      </c>
      <c r="G33" s="171"/>
      <c r="I33" s="5"/>
    </row>
    <row r="34" spans="1:9" s="6" customFormat="1" ht="15.6" customHeight="1" thickBot="1" x14ac:dyDescent="0.3">
      <c r="B34" s="26"/>
      <c r="C34" s="27"/>
      <c r="D34" s="28"/>
      <c r="E34" s="24"/>
      <c r="F34" s="127">
        <f>SUM(F26:F33)</f>
        <v>0</v>
      </c>
      <c r="G34" s="172"/>
      <c r="I34" s="10"/>
    </row>
    <row r="35" spans="1:9" s="2" customFormat="1" ht="15.6" customHeight="1" thickBot="1" x14ac:dyDescent="0.3">
      <c r="A35" s="6"/>
      <c r="D35" s="4"/>
      <c r="F35" s="4"/>
      <c r="G35" s="4"/>
      <c r="I35" s="5"/>
    </row>
    <row r="36" spans="1:9" s="2" customFormat="1" ht="24" customHeight="1" x14ac:dyDescent="0.25">
      <c r="A36" s="6" t="s">
        <v>9</v>
      </c>
      <c r="B36" s="29" t="s">
        <v>23</v>
      </c>
      <c r="C36" s="30"/>
      <c r="D36" s="14"/>
      <c r="E36" s="178" t="str">
        <f ca="1">$E$5</f>
        <v>Industrieel onderzoek en/of
Experimentele ontwikkeling</v>
      </c>
      <c r="F36" s="178"/>
      <c r="G36" s="165"/>
      <c r="I36" s="5"/>
    </row>
    <row r="37" spans="1:9" s="6" customFormat="1" ht="24.75" customHeight="1" x14ac:dyDescent="0.25">
      <c r="B37" s="15" t="s">
        <v>25</v>
      </c>
      <c r="D37" s="7"/>
      <c r="F37" s="7" t="s">
        <v>18</v>
      </c>
      <c r="G37" s="166"/>
      <c r="I37" s="10"/>
    </row>
    <row r="38" spans="1:9" s="2" customFormat="1" ht="15.6" customHeight="1" x14ac:dyDescent="0.25">
      <c r="B38" s="67"/>
      <c r="D38" s="4"/>
      <c r="F38" s="68"/>
      <c r="G38" s="171"/>
      <c r="I38" s="5"/>
    </row>
    <row r="39" spans="1:9" s="2" customFormat="1" ht="15.6" customHeight="1" x14ac:dyDescent="0.25">
      <c r="B39" s="67"/>
      <c r="D39" s="4"/>
      <c r="F39" s="68"/>
      <c r="G39" s="171"/>
      <c r="I39" s="5"/>
    </row>
    <row r="40" spans="1:9" s="2" customFormat="1" ht="15.6" customHeight="1" x14ac:dyDescent="0.25">
      <c r="B40" s="67"/>
      <c r="D40" s="4"/>
      <c r="F40" s="68"/>
      <c r="G40" s="171"/>
      <c r="I40" s="5"/>
    </row>
    <row r="41" spans="1:9" s="2" customFormat="1" ht="15.6" customHeight="1" x14ac:dyDescent="0.25">
      <c r="B41" s="67"/>
      <c r="D41" s="4"/>
      <c r="F41" s="68"/>
      <c r="G41" s="171"/>
      <c r="I41" s="5"/>
    </row>
    <row r="42" spans="1:9" s="2" customFormat="1" ht="15.6" customHeight="1" x14ac:dyDescent="0.25">
      <c r="B42" s="67"/>
      <c r="D42" s="4"/>
      <c r="F42" s="68"/>
      <c r="G42" s="171"/>
      <c r="I42" s="5"/>
    </row>
    <row r="43" spans="1:9" s="2" customFormat="1" ht="15.6" customHeight="1" x14ac:dyDescent="0.25">
      <c r="B43" s="67"/>
      <c r="D43" s="4"/>
      <c r="F43" s="68"/>
      <c r="G43" s="171"/>
      <c r="I43" s="5"/>
    </row>
    <row r="44" spans="1:9" s="2" customFormat="1" ht="15.6" customHeight="1" x14ac:dyDescent="0.25">
      <c r="B44" s="67"/>
      <c r="D44" s="4"/>
      <c r="F44" s="68"/>
      <c r="G44" s="171"/>
      <c r="I44" s="5"/>
    </row>
    <row r="45" spans="1:9" s="2" customFormat="1" ht="15.6" customHeight="1" x14ac:dyDescent="0.25">
      <c r="B45" s="67"/>
      <c r="D45" s="4"/>
      <c r="F45" s="68"/>
      <c r="G45" s="171"/>
      <c r="I45" s="5"/>
    </row>
    <row r="46" spans="1:9" s="2" customFormat="1" ht="15.6" customHeight="1" x14ac:dyDescent="0.25">
      <c r="B46" s="67"/>
      <c r="D46" s="4"/>
      <c r="F46" s="129"/>
      <c r="G46" s="171"/>
      <c r="I46" s="5"/>
    </row>
    <row r="47" spans="1:9" s="6" customFormat="1" ht="15.6" customHeight="1" thickBot="1" x14ac:dyDescent="0.3">
      <c r="B47" s="21"/>
      <c r="C47" s="22"/>
      <c r="D47" s="23"/>
      <c r="E47" s="22"/>
      <c r="F47" s="127">
        <f>SUM(F38:F46)</f>
        <v>0</v>
      </c>
      <c r="G47" s="172"/>
      <c r="I47" s="10"/>
    </row>
    <row r="48" spans="1:9" s="6" customFormat="1" ht="15.6" customHeight="1" thickBot="1" x14ac:dyDescent="0.3">
      <c r="D48" s="7"/>
      <c r="F48" s="7"/>
      <c r="G48" s="7"/>
      <c r="I48" s="10"/>
    </row>
    <row r="49" spans="1:9" s="6" customFormat="1" ht="15.6" customHeight="1" thickBot="1" x14ac:dyDescent="0.35">
      <c r="B49" s="3" t="s">
        <v>33</v>
      </c>
      <c r="C49" s="31">
        <f>Deelnemer_6</f>
        <v>0</v>
      </c>
      <c r="D49" s="7"/>
      <c r="F49" s="7"/>
      <c r="G49" s="7"/>
      <c r="I49" s="10"/>
    </row>
    <row r="50" spans="1:9" s="6" customFormat="1" ht="15.6" customHeight="1" thickBot="1" x14ac:dyDescent="0.35">
      <c r="B50" s="3" t="s">
        <v>31</v>
      </c>
      <c r="C50" s="31">
        <f>Projecttitel</f>
        <v>0</v>
      </c>
      <c r="D50" s="7"/>
      <c r="F50" s="7"/>
      <c r="G50" s="7"/>
      <c r="I50" s="10"/>
    </row>
    <row r="51" spans="1:9" s="6" customFormat="1" ht="15.6" customHeight="1" x14ac:dyDescent="0.3">
      <c r="B51" s="11"/>
      <c r="D51" s="7"/>
      <c r="F51" s="7"/>
      <c r="G51" s="7"/>
      <c r="I51" s="10"/>
    </row>
    <row r="52" spans="1:9" s="2" customFormat="1" ht="15.6" customHeight="1" thickBot="1" x14ac:dyDescent="0.3">
      <c r="D52" s="4"/>
      <c r="F52" s="4"/>
      <c r="G52" s="4"/>
      <c r="I52" s="5"/>
    </row>
    <row r="53" spans="1:9" s="2" customFormat="1" ht="24" customHeight="1" x14ac:dyDescent="0.25">
      <c r="A53" s="6" t="s">
        <v>12</v>
      </c>
      <c r="B53" s="12" t="s">
        <v>13</v>
      </c>
      <c r="C53" s="13"/>
      <c r="D53" s="25"/>
      <c r="E53" s="178" t="str">
        <f ca="1">$E$5</f>
        <v>Industrieel onderzoek en/of
Experimentele ontwikkeling</v>
      </c>
      <c r="F53" s="178"/>
      <c r="G53" s="165"/>
      <c r="I53" s="5"/>
    </row>
    <row r="54" spans="1:9" s="6" customFormat="1" ht="23.25" customHeight="1" x14ac:dyDescent="0.25">
      <c r="B54" s="15" t="s">
        <v>20</v>
      </c>
      <c r="D54" s="7"/>
      <c r="F54" s="7" t="s">
        <v>18</v>
      </c>
      <c r="G54" s="166"/>
      <c r="I54" s="10"/>
    </row>
    <row r="55" spans="1:9" s="2" customFormat="1" ht="15.6" customHeight="1" x14ac:dyDescent="0.25">
      <c r="A55" s="6"/>
      <c r="B55" s="67"/>
      <c r="D55" s="7"/>
      <c r="F55" s="68"/>
      <c r="G55" s="171"/>
      <c r="I55" s="5"/>
    </row>
    <row r="56" spans="1:9" s="2" customFormat="1" ht="15.6" customHeight="1" x14ac:dyDescent="0.25">
      <c r="A56" s="6"/>
      <c r="B56" s="67"/>
      <c r="D56" s="7"/>
      <c r="F56" s="68"/>
      <c r="G56" s="171"/>
      <c r="I56" s="5"/>
    </row>
    <row r="57" spans="1:9" s="2" customFormat="1" ht="15.6" customHeight="1" x14ac:dyDescent="0.25">
      <c r="A57" s="6"/>
      <c r="B57" s="67"/>
      <c r="D57" s="7"/>
      <c r="F57" s="68"/>
      <c r="G57" s="171"/>
      <c r="I57" s="5"/>
    </row>
    <row r="58" spans="1:9" s="2" customFormat="1" ht="15.6" customHeight="1" x14ac:dyDescent="0.25">
      <c r="A58" s="6"/>
      <c r="B58" s="67"/>
      <c r="D58" s="7"/>
      <c r="F58" s="68"/>
      <c r="G58" s="171"/>
      <c r="I58" s="5"/>
    </row>
    <row r="59" spans="1:9" s="2" customFormat="1" ht="15.6" customHeight="1" x14ac:dyDescent="0.25">
      <c r="A59" s="6"/>
      <c r="B59" s="67"/>
      <c r="D59" s="7"/>
      <c r="F59" s="68"/>
      <c r="G59" s="171"/>
      <c r="I59" s="5"/>
    </row>
    <row r="60" spans="1:9" s="2" customFormat="1" ht="15.6" customHeight="1" x14ac:dyDescent="0.25">
      <c r="A60" s="6"/>
      <c r="B60" s="67"/>
      <c r="D60" s="7"/>
      <c r="F60" s="68"/>
      <c r="G60" s="171"/>
      <c r="I60" s="5"/>
    </row>
    <row r="61" spans="1:9" s="2" customFormat="1" ht="15.6" customHeight="1" x14ac:dyDescent="0.25">
      <c r="A61" s="6"/>
      <c r="B61" s="67"/>
      <c r="D61" s="7"/>
      <c r="F61" s="68"/>
      <c r="G61" s="171"/>
      <c r="I61" s="5"/>
    </row>
    <row r="62" spans="1:9" s="2" customFormat="1" ht="15.6" customHeight="1" x14ac:dyDescent="0.25">
      <c r="A62" s="6"/>
      <c r="B62" s="67"/>
      <c r="D62" s="7"/>
      <c r="F62" s="68"/>
      <c r="G62" s="171"/>
      <c r="I62" s="5"/>
    </row>
    <row r="63" spans="1:9" s="6" customFormat="1" ht="13.2" x14ac:dyDescent="0.25">
      <c r="B63" s="67"/>
      <c r="D63" s="7"/>
      <c r="E63" s="2"/>
      <c r="F63" s="68"/>
      <c r="G63" s="171"/>
      <c r="I63" s="10"/>
    </row>
    <row r="64" spans="1:9" s="6" customFormat="1" ht="13.2" x14ac:dyDescent="0.25">
      <c r="B64" s="67"/>
      <c r="D64" s="7"/>
      <c r="E64" s="2"/>
      <c r="F64" s="68"/>
      <c r="G64" s="171"/>
      <c r="I64" s="10"/>
    </row>
    <row r="65" spans="1:9" s="6" customFormat="1" ht="13.2" x14ac:dyDescent="0.25">
      <c r="B65" s="67"/>
      <c r="D65" s="7"/>
      <c r="E65" s="2"/>
      <c r="F65" s="68"/>
      <c r="G65" s="171"/>
      <c r="I65" s="10"/>
    </row>
    <row r="66" spans="1:9" s="6" customFormat="1" ht="13.2" x14ac:dyDescent="0.25">
      <c r="B66" s="67"/>
      <c r="D66" s="7"/>
      <c r="E66" s="2"/>
      <c r="F66" s="68"/>
      <c r="G66" s="171"/>
      <c r="I66" s="10"/>
    </row>
    <row r="67" spans="1:9" s="6" customFormat="1" ht="13.2" x14ac:dyDescent="0.25">
      <c r="B67" s="67"/>
      <c r="D67" s="7"/>
      <c r="E67" s="2"/>
      <c r="F67" s="68"/>
      <c r="G67" s="171"/>
      <c r="I67" s="10"/>
    </row>
    <row r="68" spans="1:9" s="6" customFormat="1" ht="13.2" x14ac:dyDescent="0.25">
      <c r="B68" s="67"/>
      <c r="D68" s="7"/>
      <c r="E68" s="2"/>
      <c r="F68" s="68"/>
      <c r="G68" s="171"/>
      <c r="I68" s="10"/>
    </row>
    <row r="69" spans="1:9" s="6" customFormat="1" ht="13.2" x14ac:dyDescent="0.25">
      <c r="B69" s="67"/>
      <c r="D69" s="7"/>
      <c r="E69" s="2"/>
      <c r="F69" s="129"/>
      <c r="G69" s="171"/>
      <c r="I69" s="10"/>
    </row>
    <row r="70" spans="1:9" s="6" customFormat="1" ht="13.8" thickBot="1" x14ac:dyDescent="0.3">
      <c r="B70" s="21"/>
      <c r="C70" s="22"/>
      <c r="D70" s="23"/>
      <c r="E70" s="22"/>
      <c r="F70" s="127">
        <f>SUM(F55:F69)</f>
        <v>0</v>
      </c>
      <c r="G70" s="172"/>
      <c r="I70" s="10"/>
    </row>
    <row r="71" spans="1:9" s="6" customFormat="1" ht="13.8" thickBot="1" x14ac:dyDescent="0.3">
      <c r="D71" s="7"/>
      <c r="F71" s="7"/>
      <c r="G71" s="7"/>
      <c r="I71" s="10"/>
    </row>
    <row r="72" spans="1:9" s="35" customFormat="1" ht="21.75" customHeight="1" thickBot="1" x14ac:dyDescent="0.35">
      <c r="A72" s="6" t="s">
        <v>14</v>
      </c>
      <c r="B72" s="36" t="s">
        <v>28</v>
      </c>
      <c r="C72" s="37"/>
      <c r="D72" s="38"/>
      <c r="E72" s="39"/>
      <c r="F72" s="128">
        <f>+F22+F34+F47+F70</f>
        <v>0</v>
      </c>
      <c r="G72" s="173"/>
      <c r="I72" s="40"/>
    </row>
    <row r="73" spans="1:9" s="6" customFormat="1" ht="15.6" customHeight="1" thickBot="1" x14ac:dyDescent="0.3">
      <c r="A73" s="41"/>
      <c r="B73" s="41"/>
      <c r="C73" s="41"/>
      <c r="D73" s="42"/>
      <c r="F73" s="18"/>
      <c r="G73" s="18"/>
      <c r="H73" s="43"/>
      <c r="I73" s="10"/>
    </row>
    <row r="74" spans="1:9" s="2" customFormat="1" ht="21" customHeight="1" x14ac:dyDescent="0.25">
      <c r="A74" s="41"/>
      <c r="B74" s="44" t="s">
        <v>64</v>
      </c>
      <c r="C74" s="45"/>
      <c r="D74" s="46"/>
      <c r="E74" s="47"/>
      <c r="F74" s="158"/>
      <c r="G74" s="174"/>
      <c r="I74" s="5"/>
    </row>
    <row r="75" spans="1:9" s="2" customFormat="1" ht="15.6" customHeight="1" x14ac:dyDescent="0.25">
      <c r="B75" s="19"/>
      <c r="C75" s="48"/>
      <c r="D75" s="49"/>
      <c r="F75" s="4"/>
      <c r="G75" s="175"/>
      <c r="I75" s="5"/>
    </row>
    <row r="76" spans="1:9" ht="15.6" customHeight="1" x14ac:dyDescent="0.25">
      <c r="A76" s="50"/>
      <c r="B76" s="51" t="s">
        <v>49</v>
      </c>
      <c r="C76" s="50"/>
      <c r="D76" s="52"/>
      <c r="G76" s="176"/>
    </row>
    <row r="77" spans="1:9" ht="15.6" customHeight="1" x14ac:dyDescent="0.25">
      <c r="B77" s="56" t="s">
        <v>50</v>
      </c>
      <c r="C77" s="57"/>
      <c r="D77" s="52"/>
      <c r="G77" s="176"/>
    </row>
    <row r="78" spans="1:9" ht="15.6" customHeight="1" x14ac:dyDescent="0.25">
      <c r="A78" s="50"/>
      <c r="B78" s="58"/>
      <c r="C78" s="50"/>
      <c r="D78" s="52"/>
      <c r="G78" s="176"/>
    </row>
    <row r="79" spans="1:9" ht="15.6" customHeight="1" x14ac:dyDescent="0.25">
      <c r="B79" s="56"/>
      <c r="G79" s="176"/>
    </row>
    <row r="80" spans="1:9" s="2" customFormat="1" ht="15.6" customHeight="1" thickBot="1" x14ac:dyDescent="0.3">
      <c r="A80" s="6"/>
      <c r="B80" s="59"/>
      <c r="C80" s="60"/>
      <c r="D80" s="61"/>
      <c r="E80" s="62"/>
      <c r="F80" s="63"/>
      <c r="G80" s="177"/>
      <c r="I80" s="5"/>
    </row>
    <row r="81" spans="6:7" ht="15.6" customHeight="1" x14ac:dyDescent="0.25">
      <c r="F81" s="64"/>
      <c r="G81" s="64"/>
    </row>
  </sheetData>
  <sheetProtection sheet="1" selectLockedCells="1"/>
  <mergeCells count="4">
    <mergeCell ref="E5:F5"/>
    <mergeCell ref="E24:F24"/>
    <mergeCell ref="E36:F36"/>
    <mergeCell ref="E53:F53"/>
  </mergeCells>
  <dataValidations count="2">
    <dataValidation type="list" showInputMessage="1" showErrorMessage="1" sqref="C21" xr:uid="{00000000-0002-0000-0800-000000000000}">
      <formula1>"integrale kostensystematiek,loonkosten plus vaste-opslag-systematiek,vaste-uurtarief-systematiek"</formula1>
    </dataValidation>
    <dataValidation type="list" allowBlank="1" showInputMessage="1" showErrorMessage="1" sqref="C3" xr:uid="{96BC35C5-A281-4C9C-A4EA-AD7BDF348C32}">
      <formula1>"MKB,GB,KIS"</formula1>
    </dataValidation>
  </dataValidations>
  <printOptions horizontalCentered="1"/>
  <pageMargins left="0.19685039370078741" right="0.19685039370078741" top="0.6692913385826772" bottom="0.39370078740157483" header="0" footer="0"/>
  <pageSetup paperSize="9" scale="54" orientation="landscape" horizontalDpi="4294967292" verticalDpi="300" r:id="rId1"/>
  <headerFooter alignWithMargins="0">
    <oddHeader>&amp;C&amp;A</oddHeader>
  </headerFooter>
  <rowBreaks count="1" manualBreakCount="1">
    <brk id="48"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Blad12"/>
  <dimension ref="A1:I81"/>
  <sheetViews>
    <sheetView zoomScale="85" zoomScaleNormal="70" workbookViewId="0">
      <selection activeCell="C1" sqref="C1"/>
    </sheetView>
  </sheetViews>
  <sheetFormatPr defaultColWidth="10.88671875" defaultRowHeight="15.6" customHeight="1" x14ac:dyDescent="0.25"/>
  <cols>
    <col min="1" max="1" width="3.77734375" style="53" customWidth="1"/>
    <col min="2" max="2" width="23.44140625" style="53" customWidth="1"/>
    <col min="3" max="3" width="25.109375" style="53" customWidth="1"/>
    <col min="4" max="4" width="20.88671875" style="54" customWidth="1"/>
    <col min="5" max="5" width="14.77734375" style="53" customWidth="1"/>
    <col min="6" max="6" width="16.33203125" style="54" bestFit="1" customWidth="1"/>
    <col min="7" max="7" width="3.21875" style="54" customWidth="1"/>
    <col min="8" max="8" width="4.33203125" style="53" bestFit="1" customWidth="1"/>
    <col min="9" max="9" width="7.33203125" style="55" customWidth="1"/>
    <col min="10" max="16384" width="10.88671875" style="53"/>
  </cols>
  <sheetData>
    <row r="1" spans="1:9" s="2" customFormat="1" ht="15.6" customHeight="1" thickBot="1" x14ac:dyDescent="0.35">
      <c r="B1" s="3" t="s">
        <v>33</v>
      </c>
      <c r="C1" s="65"/>
      <c r="D1" s="120" t="s">
        <v>51</v>
      </c>
      <c r="E1" s="72" t="str">
        <f>Code</f>
        <v>KDT211206</v>
      </c>
      <c r="F1" s="4"/>
      <c r="G1" s="4"/>
      <c r="I1" s="5"/>
    </row>
    <row r="2" spans="1:9" s="6" customFormat="1" ht="15.6" customHeight="1" thickBot="1" x14ac:dyDescent="0.35">
      <c r="B2" s="3" t="s">
        <v>31</v>
      </c>
      <c r="C2" s="157">
        <f>Projecttitel</f>
        <v>0</v>
      </c>
      <c r="D2" s="7"/>
      <c r="E2" s="8"/>
      <c r="F2" s="9"/>
      <c r="G2" s="9"/>
      <c r="I2" s="10"/>
    </row>
    <row r="3" spans="1:9" s="6" customFormat="1" ht="15.6" customHeight="1" thickBot="1" x14ac:dyDescent="0.35">
      <c r="B3" s="3" t="s">
        <v>66</v>
      </c>
      <c r="C3" s="66"/>
      <c r="D3" s="7"/>
      <c r="E3" s="8"/>
      <c r="F3" s="9"/>
      <c r="G3" s="9"/>
      <c r="I3" s="10"/>
    </row>
    <row r="4" spans="1:9" s="2" customFormat="1" ht="15.6" customHeight="1" thickBot="1" x14ac:dyDescent="0.3">
      <c r="D4" s="4"/>
      <c r="F4" s="4"/>
      <c r="G4" s="4"/>
      <c r="I4" s="5"/>
    </row>
    <row r="5" spans="1:9" s="2" customFormat="1" ht="24" customHeight="1" x14ac:dyDescent="0.25">
      <c r="A5" s="6" t="s">
        <v>4</v>
      </c>
      <c r="B5" s="12" t="s">
        <v>0</v>
      </c>
      <c r="C5" s="13"/>
      <c r="D5" s="14"/>
      <c r="E5" s="178" t="str">
        <f ca="1">$E$5</f>
        <v>Industrieel onderzoek en/of
Experimentele ontwikkeling</v>
      </c>
      <c r="F5" s="178"/>
      <c r="G5" s="165"/>
      <c r="I5" s="5"/>
    </row>
    <row r="6" spans="1:9" s="6" customFormat="1" ht="21" customHeight="1" x14ac:dyDescent="0.25">
      <c r="B6" s="15" t="s">
        <v>1</v>
      </c>
      <c r="C6" s="6" t="s">
        <v>2</v>
      </c>
      <c r="D6" s="7" t="s">
        <v>3</v>
      </c>
      <c r="E6" s="6" t="s">
        <v>15</v>
      </c>
      <c r="F6" s="7" t="s">
        <v>16</v>
      </c>
      <c r="G6" s="166"/>
      <c r="I6" s="10"/>
    </row>
    <row r="7" spans="1:9" s="2" customFormat="1" ht="15.6" customHeight="1" x14ac:dyDescent="0.25">
      <c r="B7" s="67"/>
      <c r="C7" s="68"/>
      <c r="D7" s="68"/>
      <c r="E7" s="68"/>
      <c r="F7" s="124">
        <f t="shared" ref="F7:F15" si="0">$D7*E7</f>
        <v>0</v>
      </c>
      <c r="G7" s="167"/>
      <c r="I7" s="5"/>
    </row>
    <row r="8" spans="1:9" s="2" customFormat="1" ht="15.6" customHeight="1" x14ac:dyDescent="0.25">
      <c r="B8" s="67"/>
      <c r="C8" s="68"/>
      <c r="D8" s="68"/>
      <c r="E8" s="68"/>
      <c r="F8" s="124">
        <f t="shared" si="0"/>
        <v>0</v>
      </c>
      <c r="G8" s="167"/>
      <c r="I8" s="5"/>
    </row>
    <row r="9" spans="1:9" s="2" customFormat="1" ht="15.6" customHeight="1" x14ac:dyDescent="0.25">
      <c r="B9" s="67"/>
      <c r="C9" s="68"/>
      <c r="D9" s="68"/>
      <c r="E9" s="68"/>
      <c r="F9" s="124">
        <f t="shared" si="0"/>
        <v>0</v>
      </c>
      <c r="G9" s="167"/>
      <c r="I9" s="5"/>
    </row>
    <row r="10" spans="1:9" s="2" customFormat="1" ht="15.6" customHeight="1" x14ac:dyDescent="0.25">
      <c r="B10" s="67"/>
      <c r="C10" s="68"/>
      <c r="D10" s="68"/>
      <c r="E10" s="68"/>
      <c r="F10" s="124">
        <f t="shared" si="0"/>
        <v>0</v>
      </c>
      <c r="G10" s="167"/>
      <c r="I10" s="5"/>
    </row>
    <row r="11" spans="1:9" s="2" customFormat="1" ht="15.6" customHeight="1" x14ac:dyDescent="0.25">
      <c r="B11" s="67"/>
      <c r="C11" s="68"/>
      <c r="D11" s="68"/>
      <c r="E11" s="68"/>
      <c r="F11" s="124">
        <f t="shared" si="0"/>
        <v>0</v>
      </c>
      <c r="G11" s="167"/>
      <c r="I11" s="5"/>
    </row>
    <row r="12" spans="1:9" s="2" customFormat="1" ht="15.6" customHeight="1" x14ac:dyDescent="0.25">
      <c r="B12" s="67"/>
      <c r="C12" s="68"/>
      <c r="D12" s="68"/>
      <c r="E12" s="68"/>
      <c r="F12" s="124">
        <f t="shared" si="0"/>
        <v>0</v>
      </c>
      <c r="G12" s="167"/>
      <c r="I12" s="5"/>
    </row>
    <row r="13" spans="1:9" s="2" customFormat="1" ht="15.6" customHeight="1" x14ac:dyDescent="0.25">
      <c r="B13" s="67"/>
      <c r="C13" s="68"/>
      <c r="D13" s="68"/>
      <c r="E13" s="68"/>
      <c r="F13" s="124">
        <f t="shared" si="0"/>
        <v>0</v>
      </c>
      <c r="G13" s="167"/>
      <c r="I13" s="5"/>
    </row>
    <row r="14" spans="1:9" s="2" customFormat="1" ht="15.6" customHeight="1" x14ac:dyDescent="0.25">
      <c r="B14" s="67"/>
      <c r="C14" s="68"/>
      <c r="D14" s="68"/>
      <c r="E14" s="68"/>
      <c r="F14" s="124">
        <f t="shared" si="0"/>
        <v>0</v>
      </c>
      <c r="G14" s="167"/>
      <c r="I14" s="5"/>
    </row>
    <row r="15" spans="1:9" s="2" customFormat="1" ht="15.6" customHeight="1" x14ac:dyDescent="0.25">
      <c r="B15" s="67"/>
      <c r="C15" s="68"/>
      <c r="D15" s="68"/>
      <c r="E15" s="68"/>
      <c r="F15" s="124">
        <f t="shared" si="0"/>
        <v>0</v>
      </c>
      <c r="G15" s="167"/>
      <c r="I15" s="5"/>
    </row>
    <row r="16" spans="1:9" s="6" customFormat="1" ht="15.6" customHeight="1" x14ac:dyDescent="0.25">
      <c r="B16" s="15" t="s">
        <v>52</v>
      </c>
      <c r="D16" s="17"/>
      <c r="E16" s="8"/>
      <c r="F16" s="16"/>
      <c r="G16" s="168"/>
      <c r="I16" s="10"/>
    </row>
    <row r="17" spans="1:9" s="6" customFormat="1" ht="15.6" customHeight="1" x14ac:dyDescent="0.25">
      <c r="B17" s="67"/>
      <c r="C17" s="68"/>
      <c r="D17" s="122">
        <v>60</v>
      </c>
      <c r="E17" s="68"/>
      <c r="F17" s="124">
        <f>$D17*E17</f>
        <v>0</v>
      </c>
      <c r="G17" s="167"/>
      <c r="I17" s="10"/>
    </row>
    <row r="18" spans="1:9" s="6" customFormat="1" ht="15.6" customHeight="1" x14ac:dyDescent="0.25">
      <c r="B18" s="67"/>
      <c r="C18" s="68"/>
      <c r="D18" s="122">
        <v>60</v>
      </c>
      <c r="E18" s="68"/>
      <c r="F18" s="125">
        <f>$D18*E18</f>
        <v>0</v>
      </c>
      <c r="G18" s="167"/>
      <c r="I18" s="10"/>
    </row>
    <row r="19" spans="1:9" s="2" customFormat="1" ht="15.6" customHeight="1" x14ac:dyDescent="0.25">
      <c r="B19" s="19"/>
      <c r="D19" s="4"/>
      <c r="F19" s="126">
        <f>SUM(F7:F18)</f>
        <v>0</v>
      </c>
      <c r="G19" s="168"/>
      <c r="I19" s="5"/>
    </row>
    <row r="20" spans="1:9" s="2" customFormat="1" ht="15.6" customHeight="1" x14ac:dyDescent="0.25">
      <c r="B20" s="19"/>
      <c r="D20" s="4"/>
      <c r="F20" s="18"/>
      <c r="G20" s="168"/>
      <c r="I20" s="5"/>
    </row>
    <row r="21" spans="1:9" s="2" customFormat="1" ht="66" x14ac:dyDescent="0.25">
      <c r="B21" s="20" t="s">
        <v>56</v>
      </c>
      <c r="C21" s="155" t="s">
        <v>57</v>
      </c>
      <c r="D21" s="134" t="s">
        <v>58</v>
      </c>
      <c r="F21" s="123">
        <f>IF(kostenmethode_7="loonkosten plus vaste-opslag-systematiek",SUM(F7:F15)*0.5,0)</f>
        <v>0</v>
      </c>
      <c r="G21" s="169"/>
      <c r="I21" s="5"/>
    </row>
    <row r="22" spans="1:9" s="6" customFormat="1" ht="15.6" customHeight="1" thickBot="1" x14ac:dyDescent="0.3">
      <c r="B22" s="21"/>
      <c r="C22" s="22"/>
      <c r="D22" s="23"/>
      <c r="E22" s="22"/>
      <c r="F22" s="127">
        <f>F21+F19</f>
        <v>0</v>
      </c>
      <c r="G22" s="170"/>
    </row>
    <row r="23" spans="1:9" s="6" customFormat="1" ht="15.6" customHeight="1" thickBot="1" x14ac:dyDescent="0.3">
      <c r="D23" s="7"/>
      <c r="F23" s="7"/>
      <c r="G23" s="7"/>
      <c r="I23" s="10"/>
    </row>
    <row r="24" spans="1:9" s="2" customFormat="1" ht="24" customHeight="1" x14ac:dyDescent="0.25">
      <c r="A24" s="6" t="s">
        <v>5</v>
      </c>
      <c r="B24" s="12" t="s">
        <v>8</v>
      </c>
      <c r="C24" s="13"/>
      <c r="D24" s="25"/>
      <c r="E24" s="178" t="str">
        <f ca="1">$E$5</f>
        <v>Industrieel onderzoek en/of
Experimentele ontwikkeling</v>
      </c>
      <c r="F24" s="178"/>
      <c r="G24" s="165"/>
      <c r="I24" s="5"/>
    </row>
    <row r="25" spans="1:9" s="6" customFormat="1" ht="21.75" customHeight="1" x14ac:dyDescent="0.25">
      <c r="B25" s="15" t="s">
        <v>10</v>
      </c>
      <c r="D25" s="7" t="s">
        <v>11</v>
      </c>
      <c r="E25" s="6" t="s">
        <v>17</v>
      </c>
      <c r="F25" s="7" t="s">
        <v>22</v>
      </c>
      <c r="G25" s="166"/>
      <c r="I25" s="10"/>
    </row>
    <row r="26" spans="1:9" s="2" customFormat="1" ht="15.6" customHeight="1" x14ac:dyDescent="0.25">
      <c r="A26" s="6"/>
      <c r="B26" s="67"/>
      <c r="C26" s="6"/>
      <c r="D26" s="68"/>
      <c r="E26" s="68"/>
      <c r="F26" s="124">
        <f t="shared" ref="F26:F33" si="1">D26*E26</f>
        <v>0</v>
      </c>
      <c r="G26" s="171"/>
      <c r="I26" s="5"/>
    </row>
    <row r="27" spans="1:9" s="2" customFormat="1" ht="15.6" customHeight="1" x14ac:dyDescent="0.25">
      <c r="A27" s="6"/>
      <c r="B27" s="67"/>
      <c r="C27" s="6"/>
      <c r="D27" s="68"/>
      <c r="E27" s="68"/>
      <c r="F27" s="124">
        <f t="shared" si="1"/>
        <v>0</v>
      </c>
      <c r="G27" s="171"/>
      <c r="I27" s="5"/>
    </row>
    <row r="28" spans="1:9" s="2" customFormat="1" ht="15.6" customHeight="1" x14ac:dyDescent="0.25">
      <c r="A28" s="6"/>
      <c r="B28" s="67"/>
      <c r="C28" s="6"/>
      <c r="D28" s="68"/>
      <c r="E28" s="68"/>
      <c r="F28" s="124">
        <f t="shared" si="1"/>
        <v>0</v>
      </c>
      <c r="G28" s="171"/>
      <c r="I28" s="5"/>
    </row>
    <row r="29" spans="1:9" s="2" customFormat="1" ht="15.6" customHeight="1" x14ac:dyDescent="0.25">
      <c r="A29" s="6"/>
      <c r="B29" s="67"/>
      <c r="C29" s="6"/>
      <c r="D29" s="68"/>
      <c r="E29" s="68"/>
      <c r="F29" s="124">
        <f t="shared" si="1"/>
        <v>0</v>
      </c>
      <c r="G29" s="171"/>
      <c r="I29" s="5"/>
    </row>
    <row r="30" spans="1:9" s="2" customFormat="1" ht="15.6" customHeight="1" x14ac:dyDescent="0.25">
      <c r="A30" s="6"/>
      <c r="B30" s="67"/>
      <c r="C30" s="6"/>
      <c r="D30" s="68"/>
      <c r="E30" s="68"/>
      <c r="F30" s="124">
        <f t="shared" si="1"/>
        <v>0</v>
      </c>
      <c r="G30" s="171"/>
      <c r="I30" s="5"/>
    </row>
    <row r="31" spans="1:9" s="2" customFormat="1" ht="15.6" customHeight="1" x14ac:dyDescent="0.25">
      <c r="A31" s="6"/>
      <c r="B31" s="67"/>
      <c r="C31" s="6"/>
      <c r="D31" s="68"/>
      <c r="E31" s="68"/>
      <c r="F31" s="124">
        <f t="shared" si="1"/>
        <v>0</v>
      </c>
      <c r="G31" s="171"/>
      <c r="I31" s="5"/>
    </row>
    <row r="32" spans="1:9" s="2" customFormat="1" ht="15.6" customHeight="1" x14ac:dyDescent="0.25">
      <c r="B32" s="67"/>
      <c r="D32" s="68"/>
      <c r="E32" s="68"/>
      <c r="F32" s="124">
        <f t="shared" si="1"/>
        <v>0</v>
      </c>
      <c r="G32" s="171"/>
      <c r="I32" s="5"/>
    </row>
    <row r="33" spans="1:9" s="2" customFormat="1" ht="15.6" customHeight="1" x14ac:dyDescent="0.25">
      <c r="B33" s="67"/>
      <c r="D33" s="68"/>
      <c r="E33" s="68"/>
      <c r="F33" s="125">
        <f t="shared" si="1"/>
        <v>0</v>
      </c>
      <c r="G33" s="171"/>
      <c r="I33" s="5"/>
    </row>
    <row r="34" spans="1:9" s="6" customFormat="1" ht="15.6" customHeight="1" thickBot="1" x14ac:dyDescent="0.3">
      <c r="B34" s="26"/>
      <c r="C34" s="27"/>
      <c r="D34" s="28"/>
      <c r="E34" s="24"/>
      <c r="F34" s="127">
        <f>SUM(F26:F33)</f>
        <v>0</v>
      </c>
      <c r="G34" s="172"/>
      <c r="I34" s="10"/>
    </row>
    <row r="35" spans="1:9" s="2" customFormat="1" ht="15.6" customHeight="1" thickBot="1" x14ac:dyDescent="0.3">
      <c r="A35" s="6"/>
      <c r="D35" s="4"/>
      <c r="F35" s="4"/>
      <c r="G35" s="4"/>
      <c r="I35" s="5"/>
    </row>
    <row r="36" spans="1:9" s="2" customFormat="1" ht="24" customHeight="1" x14ac:dyDescent="0.25">
      <c r="A36" s="6" t="s">
        <v>9</v>
      </c>
      <c r="B36" s="29" t="s">
        <v>23</v>
      </c>
      <c r="C36" s="30"/>
      <c r="D36" s="14"/>
      <c r="E36" s="178" t="str">
        <f ca="1">$E$5</f>
        <v>Industrieel onderzoek en/of
Experimentele ontwikkeling</v>
      </c>
      <c r="F36" s="178"/>
      <c r="G36" s="165"/>
      <c r="I36" s="5"/>
    </row>
    <row r="37" spans="1:9" s="6" customFormat="1" ht="24.75" customHeight="1" x14ac:dyDescent="0.25">
      <c r="B37" s="15" t="s">
        <v>25</v>
      </c>
      <c r="D37" s="7"/>
      <c r="F37" s="7" t="s">
        <v>18</v>
      </c>
      <c r="G37" s="166"/>
      <c r="I37" s="10"/>
    </row>
    <row r="38" spans="1:9" s="2" customFormat="1" ht="15.6" customHeight="1" x14ac:dyDescent="0.25">
      <c r="B38" s="67"/>
      <c r="D38" s="4"/>
      <c r="F38" s="68"/>
      <c r="G38" s="171"/>
      <c r="I38" s="5"/>
    </row>
    <row r="39" spans="1:9" s="2" customFormat="1" ht="15.6" customHeight="1" x14ac:dyDescent="0.25">
      <c r="B39" s="67"/>
      <c r="D39" s="4"/>
      <c r="F39" s="68"/>
      <c r="G39" s="171"/>
      <c r="I39" s="5"/>
    </row>
    <row r="40" spans="1:9" s="2" customFormat="1" ht="15.6" customHeight="1" x14ac:dyDescent="0.25">
      <c r="B40" s="67"/>
      <c r="D40" s="4"/>
      <c r="F40" s="68"/>
      <c r="G40" s="171"/>
      <c r="I40" s="5"/>
    </row>
    <row r="41" spans="1:9" s="2" customFormat="1" ht="15.6" customHeight="1" x14ac:dyDescent="0.25">
      <c r="B41" s="67"/>
      <c r="D41" s="4"/>
      <c r="F41" s="68"/>
      <c r="G41" s="171"/>
      <c r="I41" s="5"/>
    </row>
    <row r="42" spans="1:9" s="2" customFormat="1" ht="15.6" customHeight="1" x14ac:dyDescent="0.25">
      <c r="B42" s="67"/>
      <c r="D42" s="4"/>
      <c r="F42" s="68"/>
      <c r="G42" s="171"/>
      <c r="I42" s="5"/>
    </row>
    <row r="43" spans="1:9" s="2" customFormat="1" ht="15.6" customHeight="1" x14ac:dyDescent="0.25">
      <c r="B43" s="67"/>
      <c r="D43" s="4"/>
      <c r="F43" s="68"/>
      <c r="G43" s="171"/>
      <c r="I43" s="5"/>
    </row>
    <row r="44" spans="1:9" s="2" customFormat="1" ht="15.6" customHeight="1" x14ac:dyDescent="0.25">
      <c r="B44" s="67"/>
      <c r="D44" s="4"/>
      <c r="F44" s="68"/>
      <c r="G44" s="171"/>
      <c r="I44" s="5"/>
    </row>
    <row r="45" spans="1:9" s="2" customFormat="1" ht="15.6" customHeight="1" x14ac:dyDescent="0.25">
      <c r="B45" s="67"/>
      <c r="D45" s="4"/>
      <c r="F45" s="68"/>
      <c r="G45" s="171"/>
      <c r="I45" s="5"/>
    </row>
    <row r="46" spans="1:9" s="2" customFormat="1" ht="15.6" customHeight="1" x14ac:dyDescent="0.25">
      <c r="B46" s="67"/>
      <c r="D46" s="4"/>
      <c r="F46" s="129"/>
      <c r="G46" s="171"/>
      <c r="I46" s="5"/>
    </row>
    <row r="47" spans="1:9" s="6" customFormat="1" ht="15.6" customHeight="1" thickBot="1" x14ac:dyDescent="0.3">
      <c r="B47" s="21"/>
      <c r="C47" s="22"/>
      <c r="D47" s="23"/>
      <c r="E47" s="22"/>
      <c r="F47" s="127">
        <f>SUM(F38:F46)</f>
        <v>0</v>
      </c>
      <c r="G47" s="172"/>
      <c r="I47" s="10"/>
    </row>
    <row r="48" spans="1:9" s="6" customFormat="1" ht="15.6" customHeight="1" thickBot="1" x14ac:dyDescent="0.3">
      <c r="D48" s="7"/>
      <c r="F48" s="7"/>
      <c r="G48" s="7"/>
      <c r="I48" s="10"/>
    </row>
    <row r="49" spans="1:9" s="6" customFormat="1" ht="15.6" customHeight="1" thickBot="1" x14ac:dyDescent="0.35">
      <c r="B49" s="3" t="s">
        <v>33</v>
      </c>
      <c r="C49" s="31">
        <f>Deelnemer_7</f>
        <v>0</v>
      </c>
      <c r="D49" s="7"/>
      <c r="F49" s="7"/>
      <c r="G49" s="7"/>
      <c r="I49" s="10"/>
    </row>
    <row r="50" spans="1:9" s="6" customFormat="1" ht="15.6" customHeight="1" thickBot="1" x14ac:dyDescent="0.35">
      <c r="B50" s="3" t="s">
        <v>31</v>
      </c>
      <c r="C50" s="31">
        <f>Projecttitel</f>
        <v>0</v>
      </c>
      <c r="D50" s="7"/>
      <c r="F50" s="7"/>
      <c r="G50" s="7"/>
      <c r="I50" s="10"/>
    </row>
    <row r="51" spans="1:9" s="6" customFormat="1" ht="15.6" customHeight="1" x14ac:dyDescent="0.3">
      <c r="B51" s="11"/>
      <c r="D51" s="7"/>
      <c r="F51" s="7"/>
      <c r="G51" s="7"/>
      <c r="I51" s="10"/>
    </row>
    <row r="52" spans="1:9" s="2" customFormat="1" ht="15.6" customHeight="1" thickBot="1" x14ac:dyDescent="0.3">
      <c r="D52" s="4"/>
      <c r="F52" s="4"/>
      <c r="G52" s="4"/>
      <c r="I52" s="5"/>
    </row>
    <row r="53" spans="1:9" s="2" customFormat="1" ht="24" customHeight="1" x14ac:dyDescent="0.25">
      <c r="A53" s="6" t="s">
        <v>12</v>
      </c>
      <c r="B53" s="12" t="s">
        <v>13</v>
      </c>
      <c r="C53" s="13"/>
      <c r="D53" s="25"/>
      <c r="E53" s="178" t="str">
        <f ca="1">$E$5</f>
        <v>Industrieel onderzoek en/of
Experimentele ontwikkeling</v>
      </c>
      <c r="F53" s="178"/>
      <c r="G53" s="165"/>
      <c r="I53" s="5"/>
    </row>
    <row r="54" spans="1:9" s="6" customFormat="1" ht="23.25" customHeight="1" x14ac:dyDescent="0.25">
      <c r="B54" s="15" t="s">
        <v>20</v>
      </c>
      <c r="D54" s="7"/>
      <c r="F54" s="7" t="s">
        <v>18</v>
      </c>
      <c r="G54" s="166"/>
      <c r="I54" s="10"/>
    </row>
    <row r="55" spans="1:9" s="2" customFormat="1" ht="15.6" customHeight="1" x14ac:dyDescent="0.25">
      <c r="A55" s="6"/>
      <c r="B55" s="67"/>
      <c r="D55" s="7"/>
      <c r="F55" s="68"/>
      <c r="G55" s="171"/>
      <c r="I55" s="5"/>
    </row>
    <row r="56" spans="1:9" s="2" customFormat="1" ht="15.6" customHeight="1" x14ac:dyDescent="0.25">
      <c r="A56" s="6"/>
      <c r="B56" s="67"/>
      <c r="D56" s="7"/>
      <c r="F56" s="68"/>
      <c r="G56" s="171"/>
      <c r="I56" s="5"/>
    </row>
    <row r="57" spans="1:9" s="2" customFormat="1" ht="15.6" customHeight="1" x14ac:dyDescent="0.25">
      <c r="A57" s="6"/>
      <c r="B57" s="67"/>
      <c r="D57" s="7"/>
      <c r="F57" s="68"/>
      <c r="G57" s="171"/>
      <c r="I57" s="5"/>
    </row>
    <row r="58" spans="1:9" s="2" customFormat="1" ht="15.6" customHeight="1" x14ac:dyDescent="0.25">
      <c r="A58" s="6"/>
      <c r="B58" s="67"/>
      <c r="D58" s="7"/>
      <c r="F58" s="68"/>
      <c r="G58" s="171"/>
      <c r="I58" s="5"/>
    </row>
    <row r="59" spans="1:9" s="2" customFormat="1" ht="15.6" customHeight="1" x14ac:dyDescent="0.25">
      <c r="A59" s="6"/>
      <c r="B59" s="67"/>
      <c r="D59" s="7"/>
      <c r="F59" s="68"/>
      <c r="G59" s="171"/>
      <c r="I59" s="5"/>
    </row>
    <row r="60" spans="1:9" s="2" customFormat="1" ht="15.6" customHeight="1" x14ac:dyDescent="0.25">
      <c r="A60" s="6"/>
      <c r="B60" s="67"/>
      <c r="D60" s="7"/>
      <c r="F60" s="68"/>
      <c r="G60" s="171"/>
      <c r="I60" s="5"/>
    </row>
    <row r="61" spans="1:9" s="2" customFormat="1" ht="15.6" customHeight="1" x14ac:dyDescent="0.25">
      <c r="A61" s="6"/>
      <c r="B61" s="67"/>
      <c r="D61" s="7"/>
      <c r="F61" s="68"/>
      <c r="G61" s="171"/>
      <c r="I61" s="5"/>
    </row>
    <row r="62" spans="1:9" s="2" customFormat="1" ht="15.6" customHeight="1" x14ac:dyDescent="0.25">
      <c r="A62" s="6"/>
      <c r="B62" s="67"/>
      <c r="D62" s="7"/>
      <c r="F62" s="68"/>
      <c r="G62" s="171"/>
      <c r="I62" s="5"/>
    </row>
    <row r="63" spans="1:9" s="6" customFormat="1" ht="13.2" x14ac:dyDescent="0.25">
      <c r="B63" s="67"/>
      <c r="D63" s="7"/>
      <c r="E63" s="2"/>
      <c r="F63" s="68"/>
      <c r="G63" s="171"/>
      <c r="I63" s="10"/>
    </row>
    <row r="64" spans="1:9" s="6" customFormat="1" ht="13.2" x14ac:dyDescent="0.25">
      <c r="B64" s="67"/>
      <c r="D64" s="7"/>
      <c r="E64" s="2"/>
      <c r="F64" s="68"/>
      <c r="G64" s="171"/>
      <c r="I64" s="10"/>
    </row>
    <row r="65" spans="1:9" s="6" customFormat="1" ht="13.2" x14ac:dyDescent="0.25">
      <c r="B65" s="67"/>
      <c r="D65" s="7"/>
      <c r="E65" s="2"/>
      <c r="F65" s="68"/>
      <c r="G65" s="171"/>
      <c r="I65" s="10"/>
    </row>
    <row r="66" spans="1:9" s="6" customFormat="1" ht="13.2" x14ac:dyDescent="0.25">
      <c r="B66" s="67"/>
      <c r="D66" s="7"/>
      <c r="E66" s="2"/>
      <c r="F66" s="68"/>
      <c r="G66" s="171"/>
      <c r="I66" s="10"/>
    </row>
    <row r="67" spans="1:9" s="6" customFormat="1" ht="13.2" x14ac:dyDescent="0.25">
      <c r="B67" s="67"/>
      <c r="D67" s="7"/>
      <c r="E67" s="2"/>
      <c r="F67" s="68"/>
      <c r="G67" s="171"/>
      <c r="I67" s="10"/>
    </row>
    <row r="68" spans="1:9" s="6" customFormat="1" ht="13.2" x14ac:dyDescent="0.25">
      <c r="B68" s="67"/>
      <c r="D68" s="7"/>
      <c r="E68" s="2"/>
      <c r="F68" s="68"/>
      <c r="G68" s="171"/>
      <c r="I68" s="10"/>
    </row>
    <row r="69" spans="1:9" s="6" customFormat="1" ht="13.2" x14ac:dyDescent="0.25">
      <c r="B69" s="67"/>
      <c r="D69" s="7"/>
      <c r="E69" s="2"/>
      <c r="F69" s="129"/>
      <c r="G69" s="171"/>
      <c r="I69" s="10"/>
    </row>
    <row r="70" spans="1:9" s="6" customFormat="1" ht="13.8" thickBot="1" x14ac:dyDescent="0.3">
      <c r="B70" s="21"/>
      <c r="C70" s="22"/>
      <c r="D70" s="23"/>
      <c r="E70" s="22"/>
      <c r="F70" s="127">
        <f>SUM(F55:F69)</f>
        <v>0</v>
      </c>
      <c r="G70" s="172"/>
      <c r="I70" s="10"/>
    </row>
    <row r="71" spans="1:9" s="6" customFormat="1" ht="13.8" thickBot="1" x14ac:dyDescent="0.3">
      <c r="D71" s="7"/>
      <c r="F71" s="7"/>
      <c r="G71" s="7"/>
      <c r="I71" s="10"/>
    </row>
    <row r="72" spans="1:9" s="35" customFormat="1" ht="21.75" customHeight="1" thickBot="1" x14ac:dyDescent="0.35">
      <c r="A72" s="6" t="s">
        <v>14</v>
      </c>
      <c r="B72" s="36" t="s">
        <v>28</v>
      </c>
      <c r="C72" s="37"/>
      <c r="D72" s="38"/>
      <c r="E72" s="39"/>
      <c r="F72" s="128">
        <f>+F22+F34+F47+F70</f>
        <v>0</v>
      </c>
      <c r="G72" s="173"/>
      <c r="I72" s="40"/>
    </row>
    <row r="73" spans="1:9" s="6" customFormat="1" ht="15.6" customHeight="1" thickBot="1" x14ac:dyDescent="0.3">
      <c r="A73" s="41"/>
      <c r="B73" s="41"/>
      <c r="C73" s="41"/>
      <c r="D73" s="42"/>
      <c r="F73" s="18"/>
      <c r="G73" s="18"/>
      <c r="H73" s="43"/>
      <c r="I73" s="10"/>
    </row>
    <row r="74" spans="1:9" s="2" customFormat="1" ht="21" customHeight="1" x14ac:dyDescent="0.25">
      <c r="A74" s="41"/>
      <c r="B74" s="44" t="s">
        <v>64</v>
      </c>
      <c r="C74" s="45"/>
      <c r="D74" s="46"/>
      <c r="E74" s="47"/>
      <c r="F74" s="158"/>
      <c r="G74" s="174"/>
      <c r="I74" s="5"/>
    </row>
    <row r="75" spans="1:9" s="2" customFormat="1" ht="15.6" customHeight="1" x14ac:dyDescent="0.25">
      <c r="B75" s="19"/>
      <c r="C75" s="48"/>
      <c r="D75" s="49"/>
      <c r="F75" s="4"/>
      <c r="G75" s="175"/>
      <c r="I75" s="5"/>
    </row>
    <row r="76" spans="1:9" ht="15.6" customHeight="1" x14ac:dyDescent="0.25">
      <c r="A76" s="50"/>
      <c r="B76" s="51" t="s">
        <v>49</v>
      </c>
      <c r="C76" s="50"/>
      <c r="D76" s="52"/>
      <c r="G76" s="176"/>
    </row>
    <row r="77" spans="1:9" ht="15.6" customHeight="1" x14ac:dyDescent="0.25">
      <c r="B77" s="56" t="s">
        <v>50</v>
      </c>
      <c r="C77" s="57"/>
      <c r="D77" s="52"/>
      <c r="G77" s="176"/>
    </row>
    <row r="78" spans="1:9" ht="15.6" customHeight="1" x14ac:dyDescent="0.25">
      <c r="A78" s="50"/>
      <c r="B78" s="58"/>
      <c r="C78" s="50"/>
      <c r="D78" s="52"/>
      <c r="G78" s="176"/>
    </row>
    <row r="79" spans="1:9" ht="15.6" customHeight="1" x14ac:dyDescent="0.25">
      <c r="B79" s="56"/>
      <c r="G79" s="176"/>
    </row>
    <row r="80" spans="1:9" s="2" customFormat="1" ht="15.6" customHeight="1" thickBot="1" x14ac:dyDescent="0.3">
      <c r="A80" s="6"/>
      <c r="B80" s="59"/>
      <c r="C80" s="60"/>
      <c r="D80" s="61"/>
      <c r="E80" s="62"/>
      <c r="F80" s="63"/>
      <c r="G80" s="177"/>
      <c r="I80" s="5"/>
    </row>
    <row r="81" spans="6:7" ht="15.6" customHeight="1" x14ac:dyDescent="0.25">
      <c r="F81" s="64"/>
      <c r="G81" s="64"/>
    </row>
  </sheetData>
  <sheetProtection sheet="1" selectLockedCells="1"/>
  <mergeCells count="4">
    <mergeCell ref="E5:F5"/>
    <mergeCell ref="E24:F24"/>
    <mergeCell ref="E36:F36"/>
    <mergeCell ref="E53:F53"/>
  </mergeCells>
  <dataValidations count="2">
    <dataValidation type="list" showInputMessage="1" showErrorMessage="1" sqref="C21" xr:uid="{00000000-0002-0000-0900-000000000000}">
      <formula1>"integrale kostensystematiek,loonkosten plus vaste-opslag-systematiek,vaste-uurtarief-systematiek"</formula1>
    </dataValidation>
    <dataValidation type="list" allowBlank="1" showInputMessage="1" showErrorMessage="1" sqref="C3" xr:uid="{F5C43E6F-F27C-457B-9439-B6C02D0D08A0}">
      <formula1>"MKB,GB,KIS"</formula1>
    </dataValidation>
  </dataValidations>
  <printOptions horizontalCentered="1"/>
  <pageMargins left="0.19685039370078741" right="0.19685039370078741" top="0.6692913385826772" bottom="0.39370078740157483" header="0" footer="0"/>
  <pageSetup paperSize="9" scale="54" orientation="landscape" horizontalDpi="4294967292" verticalDpi="300" r:id="rId1"/>
  <headerFooter alignWithMargins="0">
    <oddHeader>&amp;C&amp;A</oddHeader>
  </headerFooter>
  <rowBreaks count="1" manualBreakCount="1">
    <brk id="48"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Blad13"/>
  <dimension ref="A1:I81"/>
  <sheetViews>
    <sheetView zoomScale="85" zoomScaleNormal="70" workbookViewId="0">
      <selection activeCell="C1" sqref="C1"/>
    </sheetView>
  </sheetViews>
  <sheetFormatPr defaultColWidth="10.88671875" defaultRowHeight="15.6" customHeight="1" x14ac:dyDescent="0.25"/>
  <cols>
    <col min="1" max="1" width="3.77734375" style="53" customWidth="1"/>
    <col min="2" max="2" width="23.44140625" style="53" customWidth="1"/>
    <col min="3" max="3" width="25.109375" style="53" customWidth="1"/>
    <col min="4" max="4" width="20.88671875" style="54" customWidth="1"/>
    <col min="5" max="5" width="14.77734375" style="53" customWidth="1"/>
    <col min="6" max="6" width="16.33203125" style="54" bestFit="1" customWidth="1"/>
    <col min="7" max="7" width="3.21875" style="54" customWidth="1"/>
    <col min="8" max="8" width="4.33203125" style="53" bestFit="1" customWidth="1"/>
    <col min="9" max="9" width="7.33203125" style="55" customWidth="1"/>
    <col min="10" max="16384" width="10.88671875" style="53"/>
  </cols>
  <sheetData>
    <row r="1" spans="1:9" s="2" customFormat="1" ht="15.6" customHeight="1" thickBot="1" x14ac:dyDescent="0.35">
      <c r="B1" s="3" t="s">
        <v>33</v>
      </c>
      <c r="C1" s="65"/>
      <c r="D1" s="120" t="s">
        <v>51</v>
      </c>
      <c r="E1" s="72" t="str">
        <f>Code</f>
        <v>KDT211206</v>
      </c>
      <c r="F1" s="4"/>
      <c r="G1" s="4"/>
      <c r="I1" s="5"/>
    </row>
    <row r="2" spans="1:9" s="6" customFormat="1" ht="15.6" customHeight="1" thickBot="1" x14ac:dyDescent="0.35">
      <c r="B2" s="3" t="s">
        <v>31</v>
      </c>
      <c r="C2" s="157">
        <f>Projecttitel</f>
        <v>0</v>
      </c>
      <c r="D2" s="7"/>
      <c r="E2" s="8"/>
      <c r="F2" s="9"/>
      <c r="G2" s="9"/>
      <c r="I2" s="10"/>
    </row>
    <row r="3" spans="1:9" s="6" customFormat="1" ht="15.6" customHeight="1" thickBot="1" x14ac:dyDescent="0.35">
      <c r="B3" s="3" t="s">
        <v>66</v>
      </c>
      <c r="C3" s="66"/>
      <c r="D3" s="7"/>
      <c r="E3" s="8"/>
      <c r="F3" s="9"/>
      <c r="G3" s="9"/>
      <c r="I3" s="10"/>
    </row>
    <row r="4" spans="1:9" s="2" customFormat="1" ht="15.6" customHeight="1" thickBot="1" x14ac:dyDescent="0.3">
      <c r="D4" s="4"/>
      <c r="F4" s="4"/>
      <c r="G4" s="4"/>
      <c r="I4" s="5"/>
    </row>
    <row r="5" spans="1:9" s="2" customFormat="1" ht="24" customHeight="1" x14ac:dyDescent="0.25">
      <c r="A5" s="6" t="s">
        <v>4</v>
      </c>
      <c r="B5" s="12" t="s">
        <v>0</v>
      </c>
      <c r="C5" s="13"/>
      <c r="D5" s="14"/>
      <c r="E5" s="178" t="str">
        <f ca="1">$E$5</f>
        <v>Industrieel onderzoek en/of
Experimentele ontwikkeling</v>
      </c>
      <c r="F5" s="178"/>
      <c r="G5" s="165"/>
      <c r="I5" s="5"/>
    </row>
    <row r="6" spans="1:9" s="6" customFormat="1" ht="21" customHeight="1" x14ac:dyDescent="0.25">
      <c r="B6" s="15" t="s">
        <v>1</v>
      </c>
      <c r="C6" s="6" t="s">
        <v>2</v>
      </c>
      <c r="D6" s="7" t="s">
        <v>3</v>
      </c>
      <c r="E6" s="6" t="s">
        <v>15</v>
      </c>
      <c r="F6" s="7" t="s">
        <v>16</v>
      </c>
      <c r="G6" s="166"/>
      <c r="I6" s="10"/>
    </row>
    <row r="7" spans="1:9" s="2" customFormat="1" ht="15.6" customHeight="1" x14ac:dyDescent="0.25">
      <c r="B7" s="67"/>
      <c r="C7" s="68"/>
      <c r="D7" s="68"/>
      <c r="E7" s="68"/>
      <c r="F7" s="124">
        <f t="shared" ref="F7:F15" si="0">$D7*E7</f>
        <v>0</v>
      </c>
      <c r="G7" s="167"/>
      <c r="I7" s="5"/>
    </row>
    <row r="8" spans="1:9" s="2" customFormat="1" ht="15.6" customHeight="1" x14ac:dyDescent="0.25">
      <c r="B8" s="67"/>
      <c r="C8" s="68"/>
      <c r="D8" s="68"/>
      <c r="E8" s="68"/>
      <c r="F8" s="124">
        <f t="shared" si="0"/>
        <v>0</v>
      </c>
      <c r="G8" s="167"/>
      <c r="I8" s="5"/>
    </row>
    <row r="9" spans="1:9" s="2" customFormat="1" ht="15.6" customHeight="1" x14ac:dyDescent="0.25">
      <c r="B9" s="67"/>
      <c r="C9" s="68"/>
      <c r="D9" s="68"/>
      <c r="E9" s="68"/>
      <c r="F9" s="124">
        <f t="shared" si="0"/>
        <v>0</v>
      </c>
      <c r="G9" s="167"/>
      <c r="I9" s="5"/>
    </row>
    <row r="10" spans="1:9" s="2" customFormat="1" ht="15.6" customHeight="1" x14ac:dyDescent="0.25">
      <c r="B10" s="67"/>
      <c r="C10" s="68"/>
      <c r="D10" s="68"/>
      <c r="E10" s="68"/>
      <c r="F10" s="124">
        <f t="shared" si="0"/>
        <v>0</v>
      </c>
      <c r="G10" s="167"/>
      <c r="I10" s="5"/>
    </row>
    <row r="11" spans="1:9" s="2" customFormat="1" ht="15.6" customHeight="1" x14ac:dyDescent="0.25">
      <c r="B11" s="67"/>
      <c r="C11" s="68"/>
      <c r="D11" s="68"/>
      <c r="E11" s="68"/>
      <c r="F11" s="124">
        <f t="shared" si="0"/>
        <v>0</v>
      </c>
      <c r="G11" s="167"/>
      <c r="I11" s="5"/>
    </row>
    <row r="12" spans="1:9" s="2" customFormat="1" ht="15.6" customHeight="1" x14ac:dyDescent="0.25">
      <c r="B12" s="67"/>
      <c r="C12" s="68"/>
      <c r="D12" s="68"/>
      <c r="E12" s="68"/>
      <c r="F12" s="124">
        <f t="shared" si="0"/>
        <v>0</v>
      </c>
      <c r="G12" s="167"/>
      <c r="I12" s="5"/>
    </row>
    <row r="13" spans="1:9" s="2" customFormat="1" ht="15.6" customHeight="1" x14ac:dyDescent="0.25">
      <c r="B13" s="67"/>
      <c r="C13" s="68"/>
      <c r="D13" s="68"/>
      <c r="E13" s="68"/>
      <c r="F13" s="124">
        <f t="shared" si="0"/>
        <v>0</v>
      </c>
      <c r="G13" s="167"/>
      <c r="I13" s="5"/>
    </row>
    <row r="14" spans="1:9" s="2" customFormat="1" ht="15.6" customHeight="1" x14ac:dyDescent="0.25">
      <c r="B14" s="67"/>
      <c r="C14" s="68"/>
      <c r="D14" s="68"/>
      <c r="E14" s="68"/>
      <c r="F14" s="124">
        <f t="shared" si="0"/>
        <v>0</v>
      </c>
      <c r="G14" s="167"/>
      <c r="I14" s="5"/>
    </row>
    <row r="15" spans="1:9" s="2" customFormat="1" ht="15.6" customHeight="1" x14ac:dyDescent="0.25">
      <c r="B15" s="67"/>
      <c r="C15" s="68"/>
      <c r="D15" s="68"/>
      <c r="E15" s="68"/>
      <c r="F15" s="124">
        <f t="shared" si="0"/>
        <v>0</v>
      </c>
      <c r="G15" s="167"/>
      <c r="I15" s="5"/>
    </row>
    <row r="16" spans="1:9" s="6" customFormat="1" ht="15.6" customHeight="1" x14ac:dyDescent="0.25">
      <c r="B16" s="15" t="s">
        <v>52</v>
      </c>
      <c r="D16" s="17"/>
      <c r="E16" s="8"/>
      <c r="F16" s="16"/>
      <c r="G16" s="168"/>
      <c r="I16" s="10"/>
    </row>
    <row r="17" spans="1:9" s="6" customFormat="1" ht="15.6" customHeight="1" x14ac:dyDescent="0.25">
      <c r="B17" s="67"/>
      <c r="C17" s="68"/>
      <c r="D17" s="122">
        <v>60</v>
      </c>
      <c r="E17" s="68"/>
      <c r="F17" s="124">
        <f>$D17*E17</f>
        <v>0</v>
      </c>
      <c r="G17" s="167"/>
      <c r="I17" s="10"/>
    </row>
    <row r="18" spans="1:9" s="6" customFormat="1" ht="15.6" customHeight="1" x14ac:dyDescent="0.25">
      <c r="B18" s="67"/>
      <c r="C18" s="68"/>
      <c r="D18" s="122">
        <v>60</v>
      </c>
      <c r="E18" s="68"/>
      <c r="F18" s="125">
        <f>$D18*E18</f>
        <v>0</v>
      </c>
      <c r="G18" s="167"/>
      <c r="I18" s="10"/>
    </row>
    <row r="19" spans="1:9" s="2" customFormat="1" ht="15.6" customHeight="1" x14ac:dyDescent="0.25">
      <c r="B19" s="19"/>
      <c r="D19" s="4"/>
      <c r="F19" s="126">
        <f>SUM(F7:F18)</f>
        <v>0</v>
      </c>
      <c r="G19" s="168"/>
      <c r="I19" s="5"/>
    </row>
    <row r="20" spans="1:9" s="2" customFormat="1" ht="15.6" customHeight="1" x14ac:dyDescent="0.25">
      <c r="B20" s="19"/>
      <c r="D20" s="4"/>
      <c r="F20" s="18"/>
      <c r="G20" s="168"/>
      <c r="I20" s="5"/>
    </row>
    <row r="21" spans="1:9" s="2" customFormat="1" ht="66" x14ac:dyDescent="0.25">
      <c r="B21" s="20" t="s">
        <v>56</v>
      </c>
      <c r="C21" s="155" t="s">
        <v>57</v>
      </c>
      <c r="D21" s="134" t="s">
        <v>58</v>
      </c>
      <c r="F21" s="123">
        <f>IF(kostenmethode_8="loonkosten plus vaste-opslag-systematiek",SUM(F7:F15)*0.5,0)</f>
        <v>0</v>
      </c>
      <c r="G21" s="169"/>
      <c r="I21" s="5"/>
    </row>
    <row r="22" spans="1:9" s="6" customFormat="1" ht="15.6" customHeight="1" thickBot="1" x14ac:dyDescent="0.3">
      <c r="B22" s="21"/>
      <c r="C22" s="22"/>
      <c r="D22" s="23"/>
      <c r="E22" s="22"/>
      <c r="F22" s="127">
        <f>F21+F19</f>
        <v>0</v>
      </c>
      <c r="G22" s="170"/>
    </row>
    <row r="23" spans="1:9" s="6" customFormat="1" ht="15.6" customHeight="1" thickBot="1" x14ac:dyDescent="0.3">
      <c r="D23" s="7"/>
      <c r="F23" s="7"/>
      <c r="G23" s="7"/>
      <c r="I23" s="10"/>
    </row>
    <row r="24" spans="1:9" s="2" customFormat="1" ht="24" customHeight="1" x14ac:dyDescent="0.25">
      <c r="A24" s="6" t="s">
        <v>5</v>
      </c>
      <c r="B24" s="12" t="s">
        <v>8</v>
      </c>
      <c r="C24" s="13"/>
      <c r="D24" s="25"/>
      <c r="E24" s="178" t="str">
        <f ca="1">$E$5</f>
        <v>Industrieel onderzoek en/of
Experimentele ontwikkeling</v>
      </c>
      <c r="F24" s="178"/>
      <c r="G24" s="165"/>
      <c r="I24" s="5"/>
    </row>
    <row r="25" spans="1:9" s="6" customFormat="1" ht="21.75" customHeight="1" x14ac:dyDescent="0.25">
      <c r="B25" s="15" t="s">
        <v>10</v>
      </c>
      <c r="D25" s="7" t="s">
        <v>11</v>
      </c>
      <c r="E25" s="6" t="s">
        <v>17</v>
      </c>
      <c r="F25" s="7" t="s">
        <v>22</v>
      </c>
      <c r="G25" s="166"/>
      <c r="I25" s="10"/>
    </row>
    <row r="26" spans="1:9" s="2" customFormat="1" ht="15.6" customHeight="1" x14ac:dyDescent="0.25">
      <c r="A26" s="6"/>
      <c r="B26" s="67"/>
      <c r="C26" s="6"/>
      <c r="D26" s="68"/>
      <c r="E26" s="68"/>
      <c r="F26" s="124">
        <f t="shared" ref="F26:F33" si="1">D26*E26</f>
        <v>0</v>
      </c>
      <c r="G26" s="171"/>
      <c r="I26" s="5"/>
    </row>
    <row r="27" spans="1:9" s="2" customFormat="1" ht="15.6" customHeight="1" x14ac:dyDescent="0.25">
      <c r="A27" s="6"/>
      <c r="B27" s="67"/>
      <c r="C27" s="6"/>
      <c r="D27" s="68"/>
      <c r="E27" s="68"/>
      <c r="F27" s="124">
        <f t="shared" si="1"/>
        <v>0</v>
      </c>
      <c r="G27" s="171"/>
      <c r="I27" s="5"/>
    </row>
    <row r="28" spans="1:9" s="2" customFormat="1" ht="15.6" customHeight="1" x14ac:dyDescent="0.25">
      <c r="A28" s="6"/>
      <c r="B28" s="67"/>
      <c r="C28" s="6"/>
      <c r="D28" s="68"/>
      <c r="E28" s="68"/>
      <c r="F28" s="124">
        <f t="shared" si="1"/>
        <v>0</v>
      </c>
      <c r="G28" s="171"/>
      <c r="I28" s="5"/>
    </row>
    <row r="29" spans="1:9" s="2" customFormat="1" ht="15.6" customHeight="1" x14ac:dyDescent="0.25">
      <c r="A29" s="6"/>
      <c r="B29" s="67"/>
      <c r="C29" s="6"/>
      <c r="D29" s="68"/>
      <c r="E29" s="68"/>
      <c r="F29" s="124">
        <f t="shared" si="1"/>
        <v>0</v>
      </c>
      <c r="G29" s="171"/>
      <c r="I29" s="5"/>
    </row>
    <row r="30" spans="1:9" s="2" customFormat="1" ht="15.6" customHeight="1" x14ac:dyDescent="0.25">
      <c r="A30" s="6"/>
      <c r="B30" s="67"/>
      <c r="C30" s="6"/>
      <c r="D30" s="68"/>
      <c r="E30" s="68"/>
      <c r="F30" s="124">
        <f t="shared" si="1"/>
        <v>0</v>
      </c>
      <c r="G30" s="171"/>
      <c r="I30" s="5"/>
    </row>
    <row r="31" spans="1:9" s="2" customFormat="1" ht="15.6" customHeight="1" x14ac:dyDescent="0.25">
      <c r="A31" s="6"/>
      <c r="B31" s="67"/>
      <c r="C31" s="6"/>
      <c r="D31" s="68"/>
      <c r="E31" s="68"/>
      <c r="F31" s="124">
        <f t="shared" si="1"/>
        <v>0</v>
      </c>
      <c r="G31" s="171"/>
      <c r="I31" s="5"/>
    </row>
    <row r="32" spans="1:9" s="2" customFormat="1" ht="15.6" customHeight="1" x14ac:dyDescent="0.25">
      <c r="B32" s="67"/>
      <c r="D32" s="68"/>
      <c r="E32" s="68"/>
      <c r="F32" s="124">
        <f t="shared" si="1"/>
        <v>0</v>
      </c>
      <c r="G32" s="171"/>
      <c r="I32" s="5"/>
    </row>
    <row r="33" spans="1:9" s="2" customFormat="1" ht="15.6" customHeight="1" x14ac:dyDescent="0.25">
      <c r="B33" s="67"/>
      <c r="D33" s="68"/>
      <c r="E33" s="68"/>
      <c r="F33" s="125">
        <f t="shared" si="1"/>
        <v>0</v>
      </c>
      <c r="G33" s="171"/>
      <c r="I33" s="5"/>
    </row>
    <row r="34" spans="1:9" s="6" customFormat="1" ht="15.6" customHeight="1" thickBot="1" x14ac:dyDescent="0.3">
      <c r="B34" s="26"/>
      <c r="C34" s="27"/>
      <c r="D34" s="28"/>
      <c r="E34" s="24"/>
      <c r="F34" s="127">
        <f>SUM(F26:F33)</f>
        <v>0</v>
      </c>
      <c r="G34" s="172"/>
      <c r="I34" s="10"/>
    </row>
    <row r="35" spans="1:9" s="2" customFormat="1" ht="15.6" customHeight="1" thickBot="1" x14ac:dyDescent="0.3">
      <c r="A35" s="6"/>
      <c r="D35" s="4"/>
      <c r="F35" s="4"/>
      <c r="G35" s="4"/>
      <c r="I35" s="5"/>
    </row>
    <row r="36" spans="1:9" s="2" customFormat="1" ht="24" customHeight="1" x14ac:dyDescent="0.25">
      <c r="A36" s="6" t="s">
        <v>9</v>
      </c>
      <c r="B36" s="29" t="s">
        <v>23</v>
      </c>
      <c r="C36" s="30"/>
      <c r="D36" s="14"/>
      <c r="E36" s="178" t="str">
        <f ca="1">$E$5</f>
        <v>Industrieel onderzoek en/of
Experimentele ontwikkeling</v>
      </c>
      <c r="F36" s="178"/>
      <c r="G36" s="165"/>
      <c r="I36" s="5"/>
    </row>
    <row r="37" spans="1:9" s="6" customFormat="1" ht="24.75" customHeight="1" x14ac:dyDescent="0.25">
      <c r="B37" s="15" t="s">
        <v>25</v>
      </c>
      <c r="D37" s="7"/>
      <c r="F37" s="7" t="s">
        <v>18</v>
      </c>
      <c r="G37" s="166"/>
      <c r="I37" s="10"/>
    </row>
    <row r="38" spans="1:9" s="2" customFormat="1" ht="15.6" customHeight="1" x14ac:dyDescent="0.25">
      <c r="B38" s="67"/>
      <c r="D38" s="4"/>
      <c r="F38" s="68"/>
      <c r="G38" s="171"/>
      <c r="I38" s="5"/>
    </row>
    <row r="39" spans="1:9" s="2" customFormat="1" ht="15.6" customHeight="1" x14ac:dyDescent="0.25">
      <c r="B39" s="67"/>
      <c r="D39" s="4"/>
      <c r="F39" s="68"/>
      <c r="G39" s="171"/>
      <c r="I39" s="5"/>
    </row>
    <row r="40" spans="1:9" s="2" customFormat="1" ht="15.6" customHeight="1" x14ac:dyDescent="0.25">
      <c r="B40" s="67"/>
      <c r="D40" s="4"/>
      <c r="F40" s="68"/>
      <c r="G40" s="171"/>
      <c r="I40" s="5"/>
    </row>
    <row r="41" spans="1:9" s="2" customFormat="1" ht="15.6" customHeight="1" x14ac:dyDescent="0.25">
      <c r="B41" s="67"/>
      <c r="D41" s="4"/>
      <c r="F41" s="68"/>
      <c r="G41" s="171"/>
      <c r="I41" s="5"/>
    </row>
    <row r="42" spans="1:9" s="2" customFormat="1" ht="15.6" customHeight="1" x14ac:dyDescent="0.25">
      <c r="B42" s="67"/>
      <c r="D42" s="4"/>
      <c r="F42" s="68"/>
      <c r="G42" s="171"/>
      <c r="I42" s="5"/>
    </row>
    <row r="43" spans="1:9" s="2" customFormat="1" ht="15.6" customHeight="1" x14ac:dyDescent="0.25">
      <c r="B43" s="67"/>
      <c r="D43" s="4"/>
      <c r="F43" s="68"/>
      <c r="G43" s="171"/>
      <c r="I43" s="5"/>
    </row>
    <row r="44" spans="1:9" s="2" customFormat="1" ht="15.6" customHeight="1" x14ac:dyDescent="0.25">
      <c r="B44" s="67"/>
      <c r="D44" s="4"/>
      <c r="F44" s="68"/>
      <c r="G44" s="171"/>
      <c r="I44" s="5"/>
    </row>
    <row r="45" spans="1:9" s="2" customFormat="1" ht="15.6" customHeight="1" x14ac:dyDescent="0.25">
      <c r="B45" s="67"/>
      <c r="D45" s="4"/>
      <c r="F45" s="68"/>
      <c r="G45" s="171"/>
      <c r="I45" s="5"/>
    </row>
    <row r="46" spans="1:9" s="2" customFormat="1" ht="15.6" customHeight="1" x14ac:dyDescent="0.25">
      <c r="B46" s="67"/>
      <c r="D46" s="4"/>
      <c r="F46" s="129"/>
      <c r="G46" s="171"/>
      <c r="I46" s="5"/>
    </row>
    <row r="47" spans="1:9" s="6" customFormat="1" ht="15.6" customHeight="1" thickBot="1" x14ac:dyDescent="0.3">
      <c r="B47" s="21"/>
      <c r="C47" s="22"/>
      <c r="D47" s="23"/>
      <c r="E47" s="22"/>
      <c r="F47" s="127">
        <f>SUM(F38:F46)</f>
        <v>0</v>
      </c>
      <c r="G47" s="172"/>
      <c r="I47" s="10"/>
    </row>
    <row r="48" spans="1:9" s="6" customFormat="1" ht="15.6" customHeight="1" thickBot="1" x14ac:dyDescent="0.3">
      <c r="D48" s="7"/>
      <c r="F48" s="7"/>
      <c r="G48" s="7"/>
      <c r="I48" s="10"/>
    </row>
    <row r="49" spans="1:9" s="6" customFormat="1" ht="15.6" customHeight="1" thickBot="1" x14ac:dyDescent="0.35">
      <c r="B49" s="3" t="s">
        <v>33</v>
      </c>
      <c r="C49" s="31">
        <f>Deelnemer_8</f>
        <v>0</v>
      </c>
      <c r="D49" s="7"/>
      <c r="F49" s="7"/>
      <c r="G49" s="7"/>
      <c r="I49" s="10"/>
    </row>
    <row r="50" spans="1:9" s="6" customFormat="1" ht="15.6" customHeight="1" thickBot="1" x14ac:dyDescent="0.35">
      <c r="B50" s="3" t="s">
        <v>31</v>
      </c>
      <c r="C50" s="31">
        <f>Projecttitel</f>
        <v>0</v>
      </c>
      <c r="D50" s="7"/>
      <c r="F50" s="7"/>
      <c r="G50" s="7"/>
      <c r="I50" s="10"/>
    </row>
    <row r="51" spans="1:9" s="6" customFormat="1" ht="15.6" customHeight="1" x14ac:dyDescent="0.3">
      <c r="B51" s="11"/>
      <c r="D51" s="7"/>
      <c r="F51" s="7"/>
      <c r="G51" s="7"/>
      <c r="I51" s="10"/>
    </row>
    <row r="52" spans="1:9" s="2" customFormat="1" ht="15.6" customHeight="1" thickBot="1" x14ac:dyDescent="0.3">
      <c r="D52" s="4"/>
      <c r="F52" s="4"/>
      <c r="G52" s="4"/>
      <c r="I52" s="5"/>
    </row>
    <row r="53" spans="1:9" s="2" customFormat="1" ht="24" customHeight="1" x14ac:dyDescent="0.25">
      <c r="A53" s="6" t="s">
        <v>12</v>
      </c>
      <c r="B53" s="12" t="s">
        <v>13</v>
      </c>
      <c r="C53" s="13"/>
      <c r="D53" s="25"/>
      <c r="E53" s="178" t="str">
        <f ca="1">$E$5</f>
        <v>Industrieel onderzoek en/of
Experimentele ontwikkeling</v>
      </c>
      <c r="F53" s="178"/>
      <c r="G53" s="165"/>
      <c r="I53" s="5"/>
    </row>
    <row r="54" spans="1:9" s="6" customFormat="1" ht="23.25" customHeight="1" x14ac:dyDescent="0.25">
      <c r="B54" s="15" t="s">
        <v>20</v>
      </c>
      <c r="D54" s="7"/>
      <c r="F54" s="7" t="s">
        <v>18</v>
      </c>
      <c r="G54" s="166"/>
      <c r="I54" s="10"/>
    </row>
    <row r="55" spans="1:9" s="2" customFormat="1" ht="15.6" customHeight="1" x14ac:dyDescent="0.25">
      <c r="A55" s="6"/>
      <c r="B55" s="67"/>
      <c r="D55" s="7"/>
      <c r="F55" s="68"/>
      <c r="G55" s="171"/>
      <c r="I55" s="5"/>
    </row>
    <row r="56" spans="1:9" s="2" customFormat="1" ht="15.6" customHeight="1" x14ac:dyDescent="0.25">
      <c r="A56" s="6"/>
      <c r="B56" s="67"/>
      <c r="D56" s="7"/>
      <c r="F56" s="68"/>
      <c r="G56" s="171"/>
      <c r="I56" s="5"/>
    </row>
    <row r="57" spans="1:9" s="2" customFormat="1" ht="15.6" customHeight="1" x14ac:dyDescent="0.25">
      <c r="A57" s="6"/>
      <c r="B57" s="67"/>
      <c r="D57" s="7"/>
      <c r="F57" s="68"/>
      <c r="G57" s="171"/>
      <c r="I57" s="5"/>
    </row>
    <row r="58" spans="1:9" s="2" customFormat="1" ht="15.6" customHeight="1" x14ac:dyDescent="0.25">
      <c r="A58" s="6"/>
      <c r="B58" s="67"/>
      <c r="D58" s="7"/>
      <c r="F58" s="68"/>
      <c r="G58" s="171"/>
      <c r="I58" s="5"/>
    </row>
    <row r="59" spans="1:9" s="2" customFormat="1" ht="15.6" customHeight="1" x14ac:dyDescent="0.25">
      <c r="A59" s="6"/>
      <c r="B59" s="67"/>
      <c r="D59" s="7"/>
      <c r="F59" s="68"/>
      <c r="G59" s="171"/>
      <c r="I59" s="5"/>
    </row>
    <row r="60" spans="1:9" s="2" customFormat="1" ht="15.6" customHeight="1" x14ac:dyDescent="0.25">
      <c r="A60" s="6"/>
      <c r="B60" s="67"/>
      <c r="D60" s="7"/>
      <c r="F60" s="68"/>
      <c r="G60" s="171"/>
      <c r="I60" s="5"/>
    </row>
    <row r="61" spans="1:9" s="2" customFormat="1" ht="15.6" customHeight="1" x14ac:dyDescent="0.25">
      <c r="A61" s="6"/>
      <c r="B61" s="67"/>
      <c r="D61" s="7"/>
      <c r="F61" s="68"/>
      <c r="G61" s="171"/>
      <c r="I61" s="5"/>
    </row>
    <row r="62" spans="1:9" s="2" customFormat="1" ht="15.6" customHeight="1" x14ac:dyDescent="0.25">
      <c r="A62" s="6"/>
      <c r="B62" s="67"/>
      <c r="D62" s="7"/>
      <c r="F62" s="68"/>
      <c r="G62" s="171"/>
      <c r="I62" s="5"/>
    </row>
    <row r="63" spans="1:9" s="6" customFormat="1" ht="13.2" x14ac:dyDescent="0.25">
      <c r="B63" s="67"/>
      <c r="D63" s="7"/>
      <c r="E63" s="2"/>
      <c r="F63" s="68"/>
      <c r="G63" s="171"/>
      <c r="I63" s="10"/>
    </row>
    <row r="64" spans="1:9" s="6" customFormat="1" ht="13.2" x14ac:dyDescent="0.25">
      <c r="B64" s="67"/>
      <c r="D64" s="7"/>
      <c r="E64" s="2"/>
      <c r="F64" s="68"/>
      <c r="G64" s="171"/>
      <c r="I64" s="10"/>
    </row>
    <row r="65" spans="1:9" s="6" customFormat="1" ht="13.2" x14ac:dyDescent="0.25">
      <c r="B65" s="67"/>
      <c r="D65" s="7"/>
      <c r="E65" s="2"/>
      <c r="F65" s="68"/>
      <c r="G65" s="171"/>
      <c r="I65" s="10"/>
    </row>
    <row r="66" spans="1:9" s="6" customFormat="1" ht="13.2" x14ac:dyDescent="0.25">
      <c r="B66" s="67"/>
      <c r="D66" s="7"/>
      <c r="E66" s="2"/>
      <c r="F66" s="68"/>
      <c r="G66" s="171"/>
      <c r="I66" s="10"/>
    </row>
    <row r="67" spans="1:9" s="6" customFormat="1" ht="13.2" x14ac:dyDescent="0.25">
      <c r="B67" s="67"/>
      <c r="D67" s="7"/>
      <c r="E67" s="2"/>
      <c r="F67" s="68"/>
      <c r="G67" s="171"/>
      <c r="I67" s="10"/>
    </row>
    <row r="68" spans="1:9" s="6" customFormat="1" ht="13.2" x14ac:dyDescent="0.25">
      <c r="B68" s="67"/>
      <c r="D68" s="7"/>
      <c r="E68" s="2"/>
      <c r="F68" s="68"/>
      <c r="G68" s="171"/>
      <c r="I68" s="10"/>
    </row>
    <row r="69" spans="1:9" s="6" customFormat="1" ht="13.2" x14ac:dyDescent="0.25">
      <c r="B69" s="67"/>
      <c r="D69" s="7"/>
      <c r="E69" s="2"/>
      <c r="F69" s="129"/>
      <c r="G69" s="171"/>
      <c r="I69" s="10"/>
    </row>
    <row r="70" spans="1:9" s="6" customFormat="1" ht="13.8" thickBot="1" x14ac:dyDescent="0.3">
      <c r="B70" s="21"/>
      <c r="C70" s="22"/>
      <c r="D70" s="23"/>
      <c r="E70" s="22"/>
      <c r="F70" s="127">
        <f>SUM(F55:F69)</f>
        <v>0</v>
      </c>
      <c r="G70" s="172"/>
      <c r="I70" s="10"/>
    </row>
    <row r="71" spans="1:9" s="6" customFormat="1" ht="13.8" thickBot="1" x14ac:dyDescent="0.3">
      <c r="D71" s="7"/>
      <c r="F71" s="7"/>
      <c r="G71" s="7"/>
      <c r="I71" s="10"/>
    </row>
    <row r="72" spans="1:9" s="35" customFormat="1" ht="21.75" customHeight="1" thickBot="1" x14ac:dyDescent="0.35">
      <c r="A72" s="6" t="s">
        <v>14</v>
      </c>
      <c r="B72" s="36" t="s">
        <v>28</v>
      </c>
      <c r="C72" s="37"/>
      <c r="D72" s="38"/>
      <c r="E72" s="39"/>
      <c r="F72" s="128">
        <f>+F22+F34+F47+F70</f>
        <v>0</v>
      </c>
      <c r="G72" s="173"/>
      <c r="I72" s="40"/>
    </row>
    <row r="73" spans="1:9" s="6" customFormat="1" ht="15.6" customHeight="1" thickBot="1" x14ac:dyDescent="0.3">
      <c r="A73" s="41"/>
      <c r="B73" s="41"/>
      <c r="C73" s="41"/>
      <c r="D73" s="42"/>
      <c r="F73" s="18"/>
      <c r="G73" s="18"/>
      <c r="H73" s="43"/>
      <c r="I73" s="10"/>
    </row>
    <row r="74" spans="1:9" s="2" customFormat="1" ht="21" customHeight="1" x14ac:dyDescent="0.25">
      <c r="A74" s="41"/>
      <c r="B74" s="44" t="s">
        <v>64</v>
      </c>
      <c r="C74" s="45"/>
      <c r="D74" s="46"/>
      <c r="E74" s="47"/>
      <c r="F74" s="158"/>
      <c r="G74" s="174"/>
      <c r="I74" s="5"/>
    </row>
    <row r="75" spans="1:9" s="2" customFormat="1" ht="15.6" customHeight="1" x14ac:dyDescent="0.25">
      <c r="B75" s="19"/>
      <c r="C75" s="48"/>
      <c r="D75" s="49"/>
      <c r="F75" s="4"/>
      <c r="G75" s="175"/>
      <c r="I75" s="5"/>
    </row>
    <row r="76" spans="1:9" ht="15.6" customHeight="1" x14ac:dyDescent="0.25">
      <c r="A76" s="50"/>
      <c r="B76" s="51" t="s">
        <v>49</v>
      </c>
      <c r="C76" s="50"/>
      <c r="D76" s="52"/>
      <c r="G76" s="176"/>
    </row>
    <row r="77" spans="1:9" ht="15.6" customHeight="1" x14ac:dyDescent="0.25">
      <c r="B77" s="56" t="s">
        <v>50</v>
      </c>
      <c r="C77" s="57"/>
      <c r="D77" s="52"/>
      <c r="G77" s="176"/>
    </row>
    <row r="78" spans="1:9" ht="15.6" customHeight="1" x14ac:dyDescent="0.25">
      <c r="A78" s="50"/>
      <c r="B78" s="58"/>
      <c r="C78" s="50"/>
      <c r="D78" s="52"/>
      <c r="G78" s="176"/>
    </row>
    <row r="79" spans="1:9" ht="15.6" customHeight="1" x14ac:dyDescent="0.25">
      <c r="B79" s="56"/>
      <c r="G79" s="176"/>
    </row>
    <row r="80" spans="1:9" s="2" customFormat="1" ht="15.6" customHeight="1" thickBot="1" x14ac:dyDescent="0.3">
      <c r="A80" s="6"/>
      <c r="B80" s="59"/>
      <c r="C80" s="60"/>
      <c r="D80" s="61"/>
      <c r="E80" s="62"/>
      <c r="F80" s="63"/>
      <c r="G80" s="177"/>
      <c r="I80" s="5"/>
    </row>
    <row r="81" spans="6:7" ht="15.6" customHeight="1" x14ac:dyDescent="0.25">
      <c r="F81" s="64"/>
      <c r="G81" s="64"/>
    </row>
  </sheetData>
  <sheetProtection sheet="1" selectLockedCells="1"/>
  <mergeCells count="4">
    <mergeCell ref="E5:F5"/>
    <mergeCell ref="E24:F24"/>
    <mergeCell ref="E36:F36"/>
    <mergeCell ref="E53:F53"/>
  </mergeCells>
  <dataValidations count="2">
    <dataValidation type="list" showInputMessage="1" showErrorMessage="1" sqref="C21" xr:uid="{00000000-0002-0000-0A00-000000000000}">
      <formula1>"integrale kostensystematiek,loonkosten plus vaste-opslag-systematiek,vaste-uurtarief-systematiek"</formula1>
    </dataValidation>
    <dataValidation type="list" allowBlank="1" showInputMessage="1" showErrorMessage="1" sqref="C3" xr:uid="{44640A45-2E1F-4AF6-9F76-F38A1A0D509A}">
      <formula1>"MKB,GB,KIS"</formula1>
    </dataValidation>
  </dataValidations>
  <printOptions horizontalCentered="1"/>
  <pageMargins left="0.19685039370078741" right="0.19685039370078741" top="0.6692913385826772" bottom="0.39370078740157483" header="0" footer="0"/>
  <pageSetup paperSize="9" scale="54" orientation="landscape" horizontalDpi="4294967292" verticalDpi="300" r:id="rId1"/>
  <headerFooter alignWithMargins="0">
    <oddHeader>&amp;C&amp;A</oddHeader>
  </headerFooter>
  <rowBreaks count="1" manualBreakCount="1">
    <brk id="48"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Blad14"/>
  <dimension ref="A1:I81"/>
  <sheetViews>
    <sheetView zoomScale="85" zoomScaleNormal="70" workbookViewId="0">
      <selection activeCell="C1" sqref="C1"/>
    </sheetView>
  </sheetViews>
  <sheetFormatPr defaultColWidth="10.88671875" defaultRowHeight="15.6" customHeight="1" x14ac:dyDescent="0.25"/>
  <cols>
    <col min="1" max="1" width="3.77734375" style="53" customWidth="1"/>
    <col min="2" max="2" width="23.44140625" style="53" customWidth="1"/>
    <col min="3" max="3" width="25.109375" style="53" customWidth="1"/>
    <col min="4" max="4" width="20.88671875" style="54" customWidth="1"/>
    <col min="5" max="5" width="14.77734375" style="53" customWidth="1"/>
    <col min="6" max="6" width="16.33203125" style="54" bestFit="1" customWidth="1"/>
    <col min="7" max="7" width="3.21875" style="54" customWidth="1"/>
    <col min="8" max="8" width="4.33203125" style="53" bestFit="1" customWidth="1"/>
    <col min="9" max="9" width="7.33203125" style="55" customWidth="1"/>
    <col min="10" max="16384" width="10.88671875" style="53"/>
  </cols>
  <sheetData>
    <row r="1" spans="1:9" s="2" customFormat="1" ht="15.6" customHeight="1" thickBot="1" x14ac:dyDescent="0.35">
      <c r="B1" s="3" t="s">
        <v>33</v>
      </c>
      <c r="C1" s="163"/>
      <c r="D1" s="120" t="s">
        <v>51</v>
      </c>
      <c r="E1" s="72" t="str">
        <f>Code</f>
        <v>KDT211206</v>
      </c>
      <c r="F1" s="4"/>
      <c r="G1" s="4"/>
      <c r="I1" s="5"/>
    </row>
    <row r="2" spans="1:9" s="6" customFormat="1" ht="15.6" customHeight="1" thickBot="1" x14ac:dyDescent="0.35">
      <c r="B2" s="3" t="s">
        <v>31</v>
      </c>
      <c r="C2" s="157">
        <f>Projecttitel</f>
        <v>0</v>
      </c>
      <c r="D2" s="7"/>
      <c r="E2" s="8"/>
      <c r="F2" s="9"/>
      <c r="G2" s="9"/>
      <c r="I2" s="10"/>
    </row>
    <row r="3" spans="1:9" s="6" customFormat="1" ht="15.6" customHeight="1" thickBot="1" x14ac:dyDescent="0.35">
      <c r="B3" s="3" t="s">
        <v>66</v>
      </c>
      <c r="C3" s="66"/>
      <c r="D3" s="7"/>
      <c r="E3" s="8"/>
      <c r="F3" s="9"/>
      <c r="G3" s="9"/>
      <c r="I3" s="10"/>
    </row>
    <row r="4" spans="1:9" s="2" customFormat="1" ht="15.6" customHeight="1" thickBot="1" x14ac:dyDescent="0.3">
      <c r="D4" s="4"/>
      <c r="F4" s="4"/>
      <c r="G4" s="4"/>
      <c r="I4" s="5"/>
    </row>
    <row r="5" spans="1:9" s="2" customFormat="1" ht="24" customHeight="1" x14ac:dyDescent="0.25">
      <c r="A5" s="6" t="s">
        <v>4</v>
      </c>
      <c r="B5" s="12" t="s">
        <v>0</v>
      </c>
      <c r="C5" s="13"/>
      <c r="D5" s="14"/>
      <c r="E5" s="178" t="str">
        <f ca="1">$E$5</f>
        <v>Industrieel onderzoek en/of
Experimentele ontwikkeling</v>
      </c>
      <c r="F5" s="178"/>
      <c r="G5" s="165"/>
      <c r="I5" s="5"/>
    </row>
    <row r="6" spans="1:9" s="6" customFormat="1" ht="21" customHeight="1" x14ac:dyDescent="0.25">
      <c r="B6" s="15" t="s">
        <v>1</v>
      </c>
      <c r="C6" s="6" t="s">
        <v>2</v>
      </c>
      <c r="D6" s="7" t="s">
        <v>3</v>
      </c>
      <c r="E6" s="6" t="s">
        <v>15</v>
      </c>
      <c r="F6" s="7" t="s">
        <v>16</v>
      </c>
      <c r="G6" s="166"/>
      <c r="I6" s="10"/>
    </row>
    <row r="7" spans="1:9" s="2" customFormat="1" ht="15.6" customHeight="1" x14ac:dyDescent="0.25">
      <c r="B7" s="67"/>
      <c r="C7" s="68"/>
      <c r="D7" s="68"/>
      <c r="E7" s="68"/>
      <c r="F7" s="124">
        <f t="shared" ref="F7:F15" si="0">$D7*E7</f>
        <v>0</v>
      </c>
      <c r="G7" s="167"/>
      <c r="I7" s="5"/>
    </row>
    <row r="8" spans="1:9" s="2" customFormat="1" ht="15.6" customHeight="1" x14ac:dyDescent="0.25">
      <c r="B8" s="67"/>
      <c r="C8" s="68"/>
      <c r="D8" s="68"/>
      <c r="E8" s="68"/>
      <c r="F8" s="124">
        <f t="shared" si="0"/>
        <v>0</v>
      </c>
      <c r="G8" s="167"/>
      <c r="I8" s="5"/>
    </row>
    <row r="9" spans="1:9" s="2" customFormat="1" ht="15.6" customHeight="1" x14ac:dyDescent="0.25">
      <c r="B9" s="67"/>
      <c r="C9" s="68"/>
      <c r="D9" s="68"/>
      <c r="E9" s="68"/>
      <c r="F9" s="124">
        <f t="shared" si="0"/>
        <v>0</v>
      </c>
      <c r="G9" s="167"/>
      <c r="I9" s="5"/>
    </row>
    <row r="10" spans="1:9" s="2" customFormat="1" ht="15.6" customHeight="1" x14ac:dyDescent="0.25">
      <c r="B10" s="67"/>
      <c r="C10" s="68"/>
      <c r="D10" s="68"/>
      <c r="E10" s="68"/>
      <c r="F10" s="124">
        <f t="shared" si="0"/>
        <v>0</v>
      </c>
      <c r="G10" s="167"/>
      <c r="I10" s="5"/>
    </row>
    <row r="11" spans="1:9" s="2" customFormat="1" ht="15.6" customHeight="1" x14ac:dyDescent="0.25">
      <c r="B11" s="67"/>
      <c r="C11" s="68"/>
      <c r="D11" s="68"/>
      <c r="E11" s="68"/>
      <c r="F11" s="124">
        <f t="shared" si="0"/>
        <v>0</v>
      </c>
      <c r="G11" s="167"/>
      <c r="I11" s="5"/>
    </row>
    <row r="12" spans="1:9" s="2" customFormat="1" ht="15.6" customHeight="1" x14ac:dyDescent="0.25">
      <c r="B12" s="67"/>
      <c r="C12" s="68"/>
      <c r="D12" s="68"/>
      <c r="E12" s="68"/>
      <c r="F12" s="124">
        <f t="shared" si="0"/>
        <v>0</v>
      </c>
      <c r="G12" s="167"/>
      <c r="I12" s="5"/>
    </row>
    <row r="13" spans="1:9" s="2" customFormat="1" ht="15.6" customHeight="1" x14ac:dyDescent="0.25">
      <c r="B13" s="67"/>
      <c r="C13" s="68"/>
      <c r="D13" s="68"/>
      <c r="E13" s="68"/>
      <c r="F13" s="124">
        <f t="shared" si="0"/>
        <v>0</v>
      </c>
      <c r="G13" s="167"/>
      <c r="I13" s="5"/>
    </row>
    <row r="14" spans="1:9" s="2" customFormat="1" ht="15.6" customHeight="1" x14ac:dyDescent="0.25">
      <c r="B14" s="67"/>
      <c r="C14" s="68"/>
      <c r="D14" s="68"/>
      <c r="E14" s="68"/>
      <c r="F14" s="124">
        <f t="shared" si="0"/>
        <v>0</v>
      </c>
      <c r="G14" s="167"/>
      <c r="I14" s="5"/>
    </row>
    <row r="15" spans="1:9" s="2" customFormat="1" ht="15.6" customHeight="1" x14ac:dyDescent="0.25">
      <c r="B15" s="67"/>
      <c r="C15" s="68"/>
      <c r="D15" s="68"/>
      <c r="E15" s="68"/>
      <c r="F15" s="124">
        <f t="shared" si="0"/>
        <v>0</v>
      </c>
      <c r="G15" s="167"/>
      <c r="I15" s="5"/>
    </row>
    <row r="16" spans="1:9" s="6" customFormat="1" ht="15.6" customHeight="1" x14ac:dyDescent="0.25">
      <c r="B16" s="15" t="s">
        <v>52</v>
      </c>
      <c r="D16" s="17"/>
      <c r="E16" s="8"/>
      <c r="F16" s="16"/>
      <c r="G16" s="168"/>
      <c r="I16" s="10"/>
    </row>
    <row r="17" spans="1:9" s="6" customFormat="1" ht="15.6" customHeight="1" x14ac:dyDescent="0.25">
      <c r="B17" s="67"/>
      <c r="C17" s="68"/>
      <c r="D17" s="122">
        <v>60</v>
      </c>
      <c r="E17" s="68"/>
      <c r="F17" s="124">
        <f>$D17*E17</f>
        <v>0</v>
      </c>
      <c r="G17" s="167"/>
      <c r="I17" s="10"/>
    </row>
    <row r="18" spans="1:9" s="6" customFormat="1" ht="15.6" customHeight="1" x14ac:dyDescent="0.25">
      <c r="B18" s="67"/>
      <c r="C18" s="68"/>
      <c r="D18" s="122">
        <v>60</v>
      </c>
      <c r="E18" s="68"/>
      <c r="F18" s="125">
        <f>$D18*E18</f>
        <v>0</v>
      </c>
      <c r="G18" s="167"/>
      <c r="I18" s="10"/>
    </row>
    <row r="19" spans="1:9" s="2" customFormat="1" ht="15.6" customHeight="1" x14ac:dyDescent="0.25">
      <c r="B19" s="19"/>
      <c r="D19" s="4"/>
      <c r="F19" s="126">
        <f>SUM(F7:F18)</f>
        <v>0</v>
      </c>
      <c r="G19" s="168"/>
      <c r="I19" s="5"/>
    </row>
    <row r="20" spans="1:9" s="2" customFormat="1" ht="15.6" customHeight="1" x14ac:dyDescent="0.25">
      <c r="B20" s="19"/>
      <c r="D20" s="4"/>
      <c r="F20" s="18"/>
      <c r="G20" s="168"/>
      <c r="I20" s="5"/>
    </row>
    <row r="21" spans="1:9" s="2" customFormat="1" ht="66" x14ac:dyDescent="0.25">
      <c r="B21" s="20" t="s">
        <v>56</v>
      </c>
      <c r="C21" s="155" t="s">
        <v>57</v>
      </c>
      <c r="D21" s="134" t="s">
        <v>58</v>
      </c>
      <c r="F21" s="123">
        <f>IF(kostenmethode_9="loonkosten plus vaste-opslag-systematiek",SUM(F7:F15)*0.5,0)</f>
        <v>0</v>
      </c>
      <c r="G21" s="169"/>
      <c r="I21" s="5"/>
    </row>
    <row r="22" spans="1:9" s="6" customFormat="1" ht="15.6" customHeight="1" thickBot="1" x14ac:dyDescent="0.3">
      <c r="B22" s="21"/>
      <c r="C22" s="22"/>
      <c r="D22" s="23"/>
      <c r="E22" s="22"/>
      <c r="F22" s="127">
        <f>F21+F19</f>
        <v>0</v>
      </c>
      <c r="G22" s="170"/>
    </row>
    <row r="23" spans="1:9" s="6" customFormat="1" ht="15.6" customHeight="1" thickBot="1" x14ac:dyDescent="0.3">
      <c r="D23" s="7"/>
      <c r="F23" s="7"/>
      <c r="G23" s="7"/>
      <c r="I23" s="10"/>
    </row>
    <row r="24" spans="1:9" s="2" customFormat="1" ht="24" customHeight="1" x14ac:dyDescent="0.25">
      <c r="A24" s="6" t="s">
        <v>5</v>
      </c>
      <c r="B24" s="12" t="s">
        <v>8</v>
      </c>
      <c r="C24" s="13"/>
      <c r="D24" s="25"/>
      <c r="E24" s="178" t="str">
        <f ca="1">$E$5</f>
        <v>Industrieel onderzoek en/of
Experimentele ontwikkeling</v>
      </c>
      <c r="F24" s="178"/>
      <c r="G24" s="165"/>
      <c r="I24" s="5"/>
    </row>
    <row r="25" spans="1:9" s="6" customFormat="1" ht="21.75" customHeight="1" x14ac:dyDescent="0.25">
      <c r="B25" s="15" t="s">
        <v>10</v>
      </c>
      <c r="D25" s="7" t="s">
        <v>11</v>
      </c>
      <c r="E25" s="6" t="s">
        <v>17</v>
      </c>
      <c r="F25" s="7" t="s">
        <v>22</v>
      </c>
      <c r="G25" s="166"/>
      <c r="I25" s="10"/>
    </row>
    <row r="26" spans="1:9" s="2" customFormat="1" ht="15.6" customHeight="1" x14ac:dyDescent="0.25">
      <c r="A26" s="6"/>
      <c r="B26" s="67"/>
      <c r="C26" s="6"/>
      <c r="D26" s="68"/>
      <c r="E26" s="68"/>
      <c r="F26" s="124">
        <f t="shared" ref="F26:F33" si="1">D26*E26</f>
        <v>0</v>
      </c>
      <c r="G26" s="171"/>
      <c r="I26" s="5"/>
    </row>
    <row r="27" spans="1:9" s="2" customFormat="1" ht="15.6" customHeight="1" x14ac:dyDescent="0.25">
      <c r="A27" s="6"/>
      <c r="B27" s="67"/>
      <c r="C27" s="6"/>
      <c r="D27" s="68"/>
      <c r="E27" s="68"/>
      <c r="F27" s="124">
        <f t="shared" si="1"/>
        <v>0</v>
      </c>
      <c r="G27" s="171"/>
      <c r="I27" s="5"/>
    </row>
    <row r="28" spans="1:9" s="2" customFormat="1" ht="15.6" customHeight="1" x14ac:dyDescent="0.25">
      <c r="A28" s="6"/>
      <c r="B28" s="67"/>
      <c r="C28" s="6"/>
      <c r="D28" s="68"/>
      <c r="E28" s="68"/>
      <c r="F28" s="124">
        <f t="shared" si="1"/>
        <v>0</v>
      </c>
      <c r="G28" s="171"/>
      <c r="I28" s="5"/>
    </row>
    <row r="29" spans="1:9" s="2" customFormat="1" ht="15.6" customHeight="1" x14ac:dyDescent="0.25">
      <c r="A29" s="6"/>
      <c r="B29" s="67"/>
      <c r="C29" s="6"/>
      <c r="D29" s="68"/>
      <c r="E29" s="68"/>
      <c r="F29" s="124">
        <f t="shared" si="1"/>
        <v>0</v>
      </c>
      <c r="G29" s="171"/>
      <c r="I29" s="5"/>
    </row>
    <row r="30" spans="1:9" s="2" customFormat="1" ht="15.6" customHeight="1" x14ac:dyDescent="0.25">
      <c r="A30" s="6"/>
      <c r="B30" s="67"/>
      <c r="C30" s="6"/>
      <c r="D30" s="68"/>
      <c r="E30" s="68"/>
      <c r="F30" s="124">
        <f t="shared" si="1"/>
        <v>0</v>
      </c>
      <c r="G30" s="171"/>
      <c r="I30" s="5"/>
    </row>
    <row r="31" spans="1:9" s="2" customFormat="1" ht="15.6" customHeight="1" x14ac:dyDescent="0.25">
      <c r="A31" s="6"/>
      <c r="B31" s="67"/>
      <c r="C31" s="6"/>
      <c r="D31" s="68"/>
      <c r="E31" s="68"/>
      <c r="F31" s="124">
        <f t="shared" si="1"/>
        <v>0</v>
      </c>
      <c r="G31" s="171"/>
      <c r="I31" s="5"/>
    </row>
    <row r="32" spans="1:9" s="2" customFormat="1" ht="15.6" customHeight="1" x14ac:dyDescent="0.25">
      <c r="B32" s="67"/>
      <c r="D32" s="68"/>
      <c r="E32" s="68"/>
      <c r="F32" s="124">
        <f t="shared" si="1"/>
        <v>0</v>
      </c>
      <c r="G32" s="171"/>
      <c r="I32" s="5"/>
    </row>
    <row r="33" spans="1:9" s="2" customFormat="1" ht="15.6" customHeight="1" x14ac:dyDescent="0.25">
      <c r="B33" s="67"/>
      <c r="D33" s="68"/>
      <c r="E33" s="68"/>
      <c r="F33" s="125">
        <f t="shared" si="1"/>
        <v>0</v>
      </c>
      <c r="G33" s="171"/>
      <c r="I33" s="5"/>
    </row>
    <row r="34" spans="1:9" s="6" customFormat="1" ht="15.6" customHeight="1" thickBot="1" x14ac:dyDescent="0.3">
      <c r="B34" s="26"/>
      <c r="C34" s="27"/>
      <c r="D34" s="28"/>
      <c r="E34" s="24"/>
      <c r="F34" s="127">
        <f>SUM(F26:F33)</f>
        <v>0</v>
      </c>
      <c r="G34" s="172"/>
      <c r="I34" s="10"/>
    </row>
    <row r="35" spans="1:9" s="2" customFormat="1" ht="15.6" customHeight="1" thickBot="1" x14ac:dyDescent="0.3">
      <c r="A35" s="6"/>
      <c r="D35" s="4"/>
      <c r="F35" s="4"/>
      <c r="G35" s="4"/>
      <c r="I35" s="5"/>
    </row>
    <row r="36" spans="1:9" s="2" customFormat="1" ht="24" customHeight="1" x14ac:dyDescent="0.25">
      <c r="A36" s="6" t="s">
        <v>9</v>
      </c>
      <c r="B36" s="29" t="s">
        <v>23</v>
      </c>
      <c r="C36" s="30"/>
      <c r="D36" s="14"/>
      <c r="E36" s="178" t="str">
        <f ca="1">$E$5</f>
        <v>Industrieel onderzoek en/of
Experimentele ontwikkeling</v>
      </c>
      <c r="F36" s="178"/>
      <c r="G36" s="165"/>
      <c r="I36" s="5"/>
    </row>
    <row r="37" spans="1:9" s="6" customFormat="1" ht="24.75" customHeight="1" x14ac:dyDescent="0.25">
      <c r="B37" s="15" t="s">
        <v>25</v>
      </c>
      <c r="D37" s="7"/>
      <c r="F37" s="7" t="s">
        <v>18</v>
      </c>
      <c r="G37" s="166"/>
      <c r="I37" s="10"/>
    </row>
    <row r="38" spans="1:9" s="2" customFormat="1" ht="15.6" customHeight="1" x14ac:dyDescent="0.25">
      <c r="B38" s="67"/>
      <c r="D38" s="4"/>
      <c r="F38" s="68"/>
      <c r="G38" s="171"/>
      <c r="I38" s="5"/>
    </row>
    <row r="39" spans="1:9" s="2" customFormat="1" ht="15.6" customHeight="1" x14ac:dyDescent="0.25">
      <c r="B39" s="67"/>
      <c r="D39" s="4"/>
      <c r="F39" s="68"/>
      <c r="G39" s="171"/>
      <c r="I39" s="5"/>
    </row>
    <row r="40" spans="1:9" s="2" customFormat="1" ht="15.6" customHeight="1" x14ac:dyDescent="0.25">
      <c r="B40" s="67"/>
      <c r="D40" s="4"/>
      <c r="F40" s="68"/>
      <c r="G40" s="171"/>
      <c r="I40" s="5"/>
    </row>
    <row r="41" spans="1:9" s="2" customFormat="1" ht="15.6" customHeight="1" x14ac:dyDescent="0.25">
      <c r="B41" s="67"/>
      <c r="D41" s="4"/>
      <c r="F41" s="68"/>
      <c r="G41" s="171"/>
      <c r="I41" s="5"/>
    </row>
    <row r="42" spans="1:9" s="2" customFormat="1" ht="15.6" customHeight="1" x14ac:dyDescent="0.25">
      <c r="B42" s="67"/>
      <c r="D42" s="4"/>
      <c r="F42" s="68"/>
      <c r="G42" s="171"/>
      <c r="I42" s="5"/>
    </row>
    <row r="43" spans="1:9" s="2" customFormat="1" ht="15.6" customHeight="1" x14ac:dyDescent="0.25">
      <c r="B43" s="67"/>
      <c r="D43" s="4"/>
      <c r="F43" s="68"/>
      <c r="G43" s="171"/>
      <c r="I43" s="5"/>
    </row>
    <row r="44" spans="1:9" s="2" customFormat="1" ht="15.6" customHeight="1" x14ac:dyDescent="0.25">
      <c r="B44" s="67"/>
      <c r="D44" s="4"/>
      <c r="F44" s="68"/>
      <c r="G44" s="171"/>
      <c r="I44" s="5"/>
    </row>
    <row r="45" spans="1:9" s="2" customFormat="1" ht="15.6" customHeight="1" x14ac:dyDescent="0.25">
      <c r="B45" s="67"/>
      <c r="D45" s="4"/>
      <c r="F45" s="68"/>
      <c r="G45" s="171"/>
      <c r="I45" s="5"/>
    </row>
    <row r="46" spans="1:9" s="2" customFormat="1" ht="15.6" customHeight="1" x14ac:dyDescent="0.25">
      <c r="B46" s="67"/>
      <c r="D46" s="4"/>
      <c r="F46" s="129"/>
      <c r="G46" s="171"/>
      <c r="I46" s="5"/>
    </row>
    <row r="47" spans="1:9" s="6" customFormat="1" ht="15.6" customHeight="1" thickBot="1" x14ac:dyDescent="0.3">
      <c r="B47" s="21"/>
      <c r="C47" s="22"/>
      <c r="D47" s="23"/>
      <c r="E47" s="22"/>
      <c r="F47" s="127">
        <f>SUM(F38:F46)</f>
        <v>0</v>
      </c>
      <c r="G47" s="172"/>
      <c r="I47" s="10"/>
    </row>
    <row r="48" spans="1:9" s="6" customFormat="1" ht="15.6" customHeight="1" thickBot="1" x14ac:dyDescent="0.3">
      <c r="D48" s="7"/>
      <c r="F48" s="7"/>
      <c r="G48" s="7"/>
      <c r="I48" s="10"/>
    </row>
    <row r="49" spans="1:9" s="6" customFormat="1" ht="15.6" customHeight="1" thickBot="1" x14ac:dyDescent="0.35">
      <c r="B49" s="3" t="s">
        <v>33</v>
      </c>
      <c r="C49" s="31">
        <f>Deelnemer_9</f>
        <v>0</v>
      </c>
      <c r="D49" s="7"/>
      <c r="F49" s="7"/>
      <c r="G49" s="7"/>
      <c r="I49" s="10"/>
    </row>
    <row r="50" spans="1:9" s="6" customFormat="1" ht="15.6" customHeight="1" thickBot="1" x14ac:dyDescent="0.35">
      <c r="B50" s="3" t="s">
        <v>31</v>
      </c>
      <c r="C50" s="31">
        <f>Projecttitel</f>
        <v>0</v>
      </c>
      <c r="D50" s="7"/>
      <c r="F50" s="7"/>
      <c r="G50" s="7"/>
      <c r="I50" s="10"/>
    </row>
    <row r="51" spans="1:9" s="6" customFormat="1" ht="15.6" customHeight="1" x14ac:dyDescent="0.3">
      <c r="B51" s="11"/>
      <c r="D51" s="7"/>
      <c r="F51" s="7"/>
      <c r="G51" s="7"/>
      <c r="I51" s="10"/>
    </row>
    <row r="52" spans="1:9" s="2" customFormat="1" ht="15.6" customHeight="1" thickBot="1" x14ac:dyDescent="0.3">
      <c r="D52" s="4"/>
      <c r="F52" s="4"/>
      <c r="G52" s="4"/>
      <c r="I52" s="5"/>
    </row>
    <row r="53" spans="1:9" s="2" customFormat="1" ht="24" customHeight="1" x14ac:dyDescent="0.25">
      <c r="A53" s="6" t="s">
        <v>12</v>
      </c>
      <c r="B53" s="12" t="s">
        <v>13</v>
      </c>
      <c r="C53" s="13"/>
      <c r="D53" s="25"/>
      <c r="E53" s="178" t="str">
        <f ca="1">$E$5</f>
        <v>Industrieel onderzoek en/of
Experimentele ontwikkeling</v>
      </c>
      <c r="F53" s="178"/>
      <c r="G53" s="165"/>
      <c r="I53" s="5"/>
    </row>
    <row r="54" spans="1:9" s="6" customFormat="1" ht="23.25" customHeight="1" x14ac:dyDescent="0.25">
      <c r="B54" s="15" t="s">
        <v>20</v>
      </c>
      <c r="D54" s="7"/>
      <c r="F54" s="7" t="s">
        <v>18</v>
      </c>
      <c r="G54" s="166"/>
      <c r="I54" s="10"/>
    </row>
    <row r="55" spans="1:9" s="2" customFormat="1" ht="15.6" customHeight="1" x14ac:dyDescent="0.25">
      <c r="A55" s="6"/>
      <c r="B55" s="67"/>
      <c r="D55" s="7"/>
      <c r="F55" s="68"/>
      <c r="G55" s="171"/>
      <c r="I55" s="5"/>
    </row>
    <row r="56" spans="1:9" s="2" customFormat="1" ht="15.6" customHeight="1" x14ac:dyDescent="0.25">
      <c r="A56" s="6"/>
      <c r="B56" s="67"/>
      <c r="D56" s="7"/>
      <c r="F56" s="68"/>
      <c r="G56" s="171"/>
      <c r="I56" s="5"/>
    </row>
    <row r="57" spans="1:9" s="2" customFormat="1" ht="15.6" customHeight="1" x14ac:dyDescent="0.25">
      <c r="A57" s="6"/>
      <c r="B57" s="67"/>
      <c r="D57" s="7"/>
      <c r="F57" s="68"/>
      <c r="G57" s="171"/>
      <c r="I57" s="5"/>
    </row>
    <row r="58" spans="1:9" s="2" customFormat="1" ht="15.6" customHeight="1" x14ac:dyDescent="0.25">
      <c r="A58" s="6"/>
      <c r="B58" s="67"/>
      <c r="D58" s="7"/>
      <c r="F58" s="68"/>
      <c r="G58" s="171"/>
      <c r="I58" s="5"/>
    </row>
    <row r="59" spans="1:9" s="2" customFormat="1" ht="15.6" customHeight="1" x14ac:dyDescent="0.25">
      <c r="A59" s="6"/>
      <c r="B59" s="67"/>
      <c r="D59" s="7"/>
      <c r="F59" s="68"/>
      <c r="G59" s="171"/>
      <c r="I59" s="5"/>
    </row>
    <row r="60" spans="1:9" s="2" customFormat="1" ht="15.6" customHeight="1" x14ac:dyDescent="0.25">
      <c r="A60" s="6"/>
      <c r="B60" s="67"/>
      <c r="D60" s="7"/>
      <c r="F60" s="68"/>
      <c r="G60" s="171"/>
      <c r="I60" s="5"/>
    </row>
    <row r="61" spans="1:9" s="2" customFormat="1" ht="15.6" customHeight="1" x14ac:dyDescent="0.25">
      <c r="A61" s="6"/>
      <c r="B61" s="67"/>
      <c r="D61" s="7"/>
      <c r="F61" s="68"/>
      <c r="G61" s="171"/>
      <c r="I61" s="5"/>
    </row>
    <row r="62" spans="1:9" s="2" customFormat="1" ht="15.6" customHeight="1" x14ac:dyDescent="0.25">
      <c r="A62" s="6"/>
      <c r="B62" s="67"/>
      <c r="D62" s="7"/>
      <c r="F62" s="68"/>
      <c r="G62" s="171"/>
      <c r="I62" s="5"/>
    </row>
    <row r="63" spans="1:9" s="6" customFormat="1" ht="13.2" x14ac:dyDescent="0.25">
      <c r="B63" s="67"/>
      <c r="D63" s="7"/>
      <c r="E63" s="2"/>
      <c r="F63" s="68"/>
      <c r="G63" s="171"/>
      <c r="I63" s="10"/>
    </row>
    <row r="64" spans="1:9" s="6" customFormat="1" ht="13.2" x14ac:dyDescent="0.25">
      <c r="B64" s="67"/>
      <c r="D64" s="7"/>
      <c r="E64" s="2"/>
      <c r="F64" s="68"/>
      <c r="G64" s="171"/>
      <c r="I64" s="10"/>
    </row>
    <row r="65" spans="1:9" s="6" customFormat="1" ht="13.2" x14ac:dyDescent="0.25">
      <c r="B65" s="67"/>
      <c r="D65" s="7"/>
      <c r="E65" s="2"/>
      <c r="F65" s="68"/>
      <c r="G65" s="171"/>
      <c r="I65" s="10"/>
    </row>
    <row r="66" spans="1:9" s="6" customFormat="1" ht="13.2" x14ac:dyDescent="0.25">
      <c r="B66" s="67"/>
      <c r="D66" s="7"/>
      <c r="E66" s="2"/>
      <c r="F66" s="68"/>
      <c r="G66" s="171"/>
      <c r="I66" s="10"/>
    </row>
    <row r="67" spans="1:9" s="6" customFormat="1" ht="13.2" x14ac:dyDescent="0.25">
      <c r="B67" s="67"/>
      <c r="D67" s="7"/>
      <c r="E67" s="2"/>
      <c r="F67" s="68"/>
      <c r="G67" s="171"/>
      <c r="I67" s="10"/>
    </row>
    <row r="68" spans="1:9" s="6" customFormat="1" ht="13.2" x14ac:dyDescent="0.25">
      <c r="B68" s="67"/>
      <c r="D68" s="7"/>
      <c r="E68" s="2"/>
      <c r="F68" s="68"/>
      <c r="G68" s="171"/>
      <c r="I68" s="10"/>
    </row>
    <row r="69" spans="1:9" s="6" customFormat="1" ht="13.2" x14ac:dyDescent="0.25">
      <c r="B69" s="67"/>
      <c r="D69" s="7"/>
      <c r="E69" s="2"/>
      <c r="F69" s="129"/>
      <c r="G69" s="171"/>
      <c r="I69" s="10"/>
    </row>
    <row r="70" spans="1:9" s="6" customFormat="1" ht="13.8" thickBot="1" x14ac:dyDescent="0.3">
      <c r="B70" s="21"/>
      <c r="C70" s="22"/>
      <c r="D70" s="23"/>
      <c r="E70" s="22"/>
      <c r="F70" s="127">
        <f>SUM(F55:F69)</f>
        <v>0</v>
      </c>
      <c r="G70" s="172"/>
      <c r="I70" s="10"/>
    </row>
    <row r="71" spans="1:9" s="6" customFormat="1" ht="13.8" thickBot="1" x14ac:dyDescent="0.3">
      <c r="D71" s="7"/>
      <c r="F71" s="7"/>
      <c r="G71" s="7"/>
      <c r="I71" s="10"/>
    </row>
    <row r="72" spans="1:9" s="35" customFormat="1" ht="21.75" customHeight="1" thickBot="1" x14ac:dyDescent="0.35">
      <c r="A72" s="6" t="s">
        <v>14</v>
      </c>
      <c r="B72" s="36" t="s">
        <v>28</v>
      </c>
      <c r="C72" s="37"/>
      <c r="D72" s="38"/>
      <c r="E72" s="39"/>
      <c r="F72" s="128">
        <f>+F22+F34+F47+F70</f>
        <v>0</v>
      </c>
      <c r="G72" s="173"/>
      <c r="I72" s="40"/>
    </row>
    <row r="73" spans="1:9" s="6" customFormat="1" ht="15.6" customHeight="1" thickBot="1" x14ac:dyDescent="0.3">
      <c r="A73" s="41"/>
      <c r="B73" s="41"/>
      <c r="C73" s="41"/>
      <c r="D73" s="42"/>
      <c r="F73" s="18"/>
      <c r="G73" s="18"/>
      <c r="H73" s="43"/>
      <c r="I73" s="10"/>
    </row>
    <row r="74" spans="1:9" s="2" customFormat="1" ht="21" customHeight="1" x14ac:dyDescent="0.25">
      <c r="A74" s="41"/>
      <c r="B74" s="44" t="s">
        <v>64</v>
      </c>
      <c r="C74" s="45"/>
      <c r="D74" s="46"/>
      <c r="E74" s="47"/>
      <c r="F74" s="158"/>
      <c r="G74" s="174"/>
      <c r="I74" s="5"/>
    </row>
    <row r="75" spans="1:9" s="2" customFormat="1" ht="15.6" customHeight="1" x14ac:dyDescent="0.25">
      <c r="B75" s="19"/>
      <c r="C75" s="48"/>
      <c r="D75" s="49"/>
      <c r="F75" s="4"/>
      <c r="G75" s="175"/>
      <c r="I75" s="5"/>
    </row>
    <row r="76" spans="1:9" ht="15.6" customHeight="1" x14ac:dyDescent="0.25">
      <c r="A76" s="50"/>
      <c r="B76" s="51" t="s">
        <v>49</v>
      </c>
      <c r="C76" s="50"/>
      <c r="D76" s="52"/>
      <c r="G76" s="176"/>
    </row>
    <row r="77" spans="1:9" ht="15.6" customHeight="1" x14ac:dyDescent="0.25">
      <c r="B77" s="56" t="s">
        <v>50</v>
      </c>
      <c r="C77" s="57"/>
      <c r="D77" s="52"/>
      <c r="G77" s="176"/>
    </row>
    <row r="78" spans="1:9" ht="15.6" customHeight="1" x14ac:dyDescent="0.25">
      <c r="A78" s="50"/>
      <c r="B78" s="58"/>
      <c r="C78" s="50"/>
      <c r="D78" s="52"/>
      <c r="G78" s="176"/>
    </row>
    <row r="79" spans="1:9" ht="15.6" customHeight="1" x14ac:dyDescent="0.25">
      <c r="B79" s="56"/>
      <c r="G79" s="176"/>
    </row>
    <row r="80" spans="1:9" s="2" customFormat="1" ht="15.6" customHeight="1" thickBot="1" x14ac:dyDescent="0.3">
      <c r="A80" s="6"/>
      <c r="B80" s="59"/>
      <c r="C80" s="60"/>
      <c r="D80" s="61"/>
      <c r="E80" s="62"/>
      <c r="F80" s="63"/>
      <c r="G80" s="177"/>
      <c r="I80" s="5"/>
    </row>
    <row r="81" spans="6:7" ht="15.6" customHeight="1" x14ac:dyDescent="0.25">
      <c r="F81" s="64"/>
      <c r="G81" s="64"/>
    </row>
  </sheetData>
  <sheetProtection sheet="1" selectLockedCells="1"/>
  <mergeCells count="4">
    <mergeCell ref="E5:F5"/>
    <mergeCell ref="E24:F24"/>
    <mergeCell ref="E36:F36"/>
    <mergeCell ref="E53:F53"/>
  </mergeCells>
  <dataValidations count="2">
    <dataValidation type="list" showInputMessage="1" showErrorMessage="1" sqref="C21" xr:uid="{00000000-0002-0000-0B00-000000000000}">
      <formula1>"integrale kostensystematiek,loonkosten plus vaste-opslag-systematiek,vaste-uurtarief-systematiek"</formula1>
    </dataValidation>
    <dataValidation type="list" allowBlank="1" showInputMessage="1" showErrorMessage="1" sqref="C3" xr:uid="{05ADBC29-5B89-4FEC-8E28-2CB26C84F0A2}">
      <formula1>"MKB,GB,KIS"</formula1>
    </dataValidation>
  </dataValidations>
  <printOptions horizontalCentered="1"/>
  <pageMargins left="0.19685039370078741" right="0.19685039370078741" top="0.6692913385826772" bottom="0.39370078740157483" header="0" footer="0"/>
  <pageSetup paperSize="9" scale="54" orientation="landscape" horizontalDpi="4294967292" verticalDpi="300" r:id="rId1"/>
  <headerFooter alignWithMargins="0">
    <oddHeader>&amp;C&amp;A</oddHeader>
  </headerFooter>
  <rowBreaks count="1" manualBreakCount="1">
    <brk id="48"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6">
    <pageSetUpPr fitToPage="1"/>
  </sheetPr>
  <dimension ref="A1:K47"/>
  <sheetViews>
    <sheetView zoomScale="85" zoomScaleNormal="85" workbookViewId="0">
      <selection activeCell="A7" sqref="A7"/>
    </sheetView>
  </sheetViews>
  <sheetFormatPr defaultColWidth="9" defaultRowHeight="15" x14ac:dyDescent="0.25"/>
  <cols>
    <col min="1" max="1" width="34.109375" style="136" customWidth="1"/>
    <col min="2" max="2" width="36.88671875" style="136" customWidth="1"/>
    <col min="3" max="3" width="14.44140625" style="136" customWidth="1"/>
    <col min="4" max="4" width="15.77734375" style="136" customWidth="1"/>
    <col min="5" max="6" width="16.109375" style="136" customWidth="1"/>
    <col min="7" max="7" width="19.33203125" style="136" customWidth="1"/>
    <col min="8" max="8" width="15.33203125" style="136" customWidth="1"/>
    <col min="9" max="9" width="14.88671875" style="136" customWidth="1"/>
    <col min="10" max="10" width="9.77734375" style="137" customWidth="1"/>
    <col min="11" max="11" width="11.6640625" style="137" customWidth="1"/>
    <col min="12" max="16384" width="9" style="136"/>
  </cols>
  <sheetData>
    <row r="1" spans="1:11" ht="17.399999999999999" x14ac:dyDescent="0.3">
      <c r="A1" s="135" t="s">
        <v>24</v>
      </c>
      <c r="C1" s="120" t="s">
        <v>51</v>
      </c>
      <c r="D1" s="72" t="str">
        <f>Code</f>
        <v>KDT211206</v>
      </c>
    </row>
    <row r="2" spans="1:11" ht="17.399999999999999" x14ac:dyDescent="0.3">
      <c r="A2" s="138"/>
    </row>
    <row r="3" spans="1:11" ht="17.399999999999999" x14ac:dyDescent="0.3">
      <c r="A3" s="139" t="s">
        <v>31</v>
      </c>
      <c r="B3" s="121">
        <f>Projecttitel</f>
        <v>0</v>
      </c>
    </row>
    <row r="4" spans="1:11" ht="18" thickBot="1" x14ac:dyDescent="0.35">
      <c r="A4" s="139"/>
      <c r="B4" s="121"/>
    </row>
    <row r="5" spans="1:11" x14ac:dyDescent="0.25">
      <c r="A5" s="140" t="s">
        <v>32</v>
      </c>
      <c r="B5" s="141"/>
      <c r="C5" s="34"/>
      <c r="D5" s="34"/>
      <c r="E5" s="34"/>
      <c r="F5" s="34"/>
      <c r="G5" s="142"/>
      <c r="J5" s="136"/>
      <c r="K5" s="136"/>
    </row>
    <row r="6" spans="1:11" s="146" customFormat="1" ht="60" x14ac:dyDescent="0.4">
      <c r="A6" s="143" t="s">
        <v>27</v>
      </c>
      <c r="B6" s="144" t="s">
        <v>6</v>
      </c>
      <c r="C6" s="144" t="s">
        <v>7</v>
      </c>
      <c r="D6" s="144" t="s">
        <v>19</v>
      </c>
      <c r="E6" s="144" t="s">
        <v>21</v>
      </c>
      <c r="F6" s="144" t="s">
        <v>29</v>
      </c>
      <c r="G6" s="145" t="s">
        <v>65</v>
      </c>
    </row>
    <row r="7" spans="1:11" x14ac:dyDescent="0.25">
      <c r="A7" s="147"/>
      <c r="B7" s="148"/>
      <c r="C7" s="152"/>
      <c r="D7" s="68"/>
      <c r="E7" s="68"/>
      <c r="F7" s="153"/>
      <c r="G7" s="149"/>
      <c r="J7" s="136"/>
      <c r="K7" s="136"/>
    </row>
    <row r="8" spans="1:11" x14ac:dyDescent="0.25">
      <c r="A8" s="147"/>
      <c r="B8" s="148"/>
      <c r="C8" s="152"/>
      <c r="D8" s="68"/>
      <c r="E8" s="68"/>
      <c r="F8" s="153"/>
      <c r="G8" s="149"/>
      <c r="J8" s="136"/>
      <c r="K8" s="136"/>
    </row>
    <row r="9" spans="1:11" x14ac:dyDescent="0.25">
      <c r="A9" s="147"/>
      <c r="B9" s="148"/>
      <c r="C9" s="152"/>
      <c r="D9" s="68"/>
      <c r="E9" s="68"/>
      <c r="F9" s="153"/>
      <c r="G9" s="149"/>
      <c r="J9" s="136"/>
      <c r="K9" s="136"/>
    </row>
    <row r="10" spans="1:11" x14ac:dyDescent="0.25">
      <c r="A10" s="147"/>
      <c r="B10" s="148"/>
      <c r="C10" s="152"/>
      <c r="D10" s="68"/>
      <c r="E10" s="68"/>
      <c r="F10" s="153"/>
      <c r="G10" s="149"/>
      <c r="J10" s="136"/>
      <c r="K10" s="136"/>
    </row>
    <row r="11" spans="1:11" x14ac:dyDescent="0.25">
      <c r="A11" s="147"/>
      <c r="B11" s="148"/>
      <c r="C11" s="152"/>
      <c r="D11" s="68"/>
      <c r="E11" s="68"/>
      <c r="F11" s="153"/>
      <c r="G11" s="149"/>
      <c r="J11" s="136"/>
      <c r="K11" s="136"/>
    </row>
    <row r="12" spans="1:11" x14ac:dyDescent="0.25">
      <c r="A12" s="147"/>
      <c r="B12" s="148"/>
      <c r="C12" s="152"/>
      <c r="D12" s="68"/>
      <c r="E12" s="68"/>
      <c r="F12" s="153"/>
      <c r="G12" s="149"/>
      <c r="J12" s="136"/>
      <c r="K12" s="136"/>
    </row>
    <row r="13" spans="1:11" x14ac:dyDescent="0.25">
      <c r="A13" s="147"/>
      <c r="B13" s="148"/>
      <c r="C13" s="152"/>
      <c r="D13" s="68"/>
      <c r="E13" s="68"/>
      <c r="F13" s="153"/>
      <c r="G13" s="149"/>
      <c r="J13" s="136"/>
      <c r="K13" s="136"/>
    </row>
    <row r="14" spans="1:11" x14ac:dyDescent="0.25">
      <c r="A14" s="147"/>
      <c r="B14" s="148"/>
      <c r="C14" s="152"/>
      <c r="D14" s="68"/>
      <c r="E14" s="68"/>
      <c r="F14" s="153"/>
      <c r="G14" s="149"/>
      <c r="J14" s="136"/>
      <c r="K14" s="136"/>
    </row>
    <row r="15" spans="1:11" x14ac:dyDescent="0.25">
      <c r="A15" s="147"/>
      <c r="B15" s="148"/>
      <c r="C15" s="152"/>
      <c r="D15" s="68"/>
      <c r="E15" s="68"/>
      <c r="F15" s="153"/>
      <c r="G15" s="149"/>
      <c r="J15" s="136"/>
      <c r="K15" s="136"/>
    </row>
    <row r="16" spans="1:11" ht="15.6" thickBot="1" x14ac:dyDescent="0.3">
      <c r="A16" s="150"/>
      <c r="B16" s="105"/>
      <c r="C16" s="105"/>
      <c r="D16" s="62"/>
      <c r="E16" s="62"/>
      <c r="F16" s="62"/>
      <c r="G16" s="154">
        <f>SUM(G7:G15)</f>
        <v>0</v>
      </c>
      <c r="J16" s="136"/>
      <c r="K16" s="136"/>
    </row>
    <row r="17" spans="1:11" ht="15.6" thickBot="1" x14ac:dyDescent="0.3">
      <c r="B17" s="73"/>
      <c r="C17" s="73"/>
      <c r="D17" s="2"/>
      <c r="E17" s="2"/>
      <c r="F17" s="2"/>
      <c r="G17" s="2"/>
      <c r="J17" s="136"/>
      <c r="K17" s="136"/>
    </row>
    <row r="18" spans="1:11" x14ac:dyDescent="0.25">
      <c r="A18" s="140" t="s">
        <v>26</v>
      </c>
      <c r="B18" s="141"/>
      <c r="C18" s="34"/>
      <c r="D18" s="30"/>
      <c r="E18" s="30"/>
      <c r="F18" s="30"/>
      <c r="G18" s="151"/>
      <c r="J18" s="136"/>
      <c r="K18" s="136"/>
    </row>
    <row r="19" spans="1:11" ht="60" x14ac:dyDescent="0.4">
      <c r="A19" s="143" t="s">
        <v>27</v>
      </c>
      <c r="B19" s="144" t="s">
        <v>6</v>
      </c>
      <c r="C19" s="144" t="s">
        <v>30</v>
      </c>
      <c r="D19" s="144" t="s">
        <v>19</v>
      </c>
      <c r="E19" s="144" t="s">
        <v>21</v>
      </c>
      <c r="F19" s="144" t="s">
        <v>29</v>
      </c>
      <c r="G19" s="145" t="s">
        <v>65</v>
      </c>
      <c r="J19" s="136"/>
      <c r="K19" s="136"/>
    </row>
    <row r="20" spans="1:11" x14ac:dyDescent="0.25">
      <c r="A20" s="147"/>
      <c r="B20" s="148"/>
      <c r="C20" s="152"/>
      <c r="D20" s="68"/>
      <c r="E20" s="68"/>
      <c r="F20" s="153"/>
      <c r="G20" s="149"/>
      <c r="J20" s="136"/>
      <c r="K20" s="136"/>
    </row>
    <row r="21" spans="1:11" x14ac:dyDescent="0.25">
      <c r="A21" s="147"/>
      <c r="B21" s="148"/>
      <c r="C21" s="152"/>
      <c r="D21" s="68"/>
      <c r="E21" s="68"/>
      <c r="F21" s="153"/>
      <c r="G21" s="149"/>
      <c r="J21" s="136"/>
      <c r="K21" s="136"/>
    </row>
    <row r="22" spans="1:11" x14ac:dyDescent="0.25">
      <c r="A22" s="147"/>
      <c r="B22" s="148"/>
      <c r="C22" s="152"/>
      <c r="D22" s="68"/>
      <c r="E22" s="68"/>
      <c r="F22" s="153"/>
      <c r="G22" s="149"/>
      <c r="J22" s="136"/>
      <c r="K22" s="136"/>
    </row>
    <row r="23" spans="1:11" x14ac:dyDescent="0.25">
      <c r="A23" s="147"/>
      <c r="B23" s="148"/>
      <c r="C23" s="152"/>
      <c r="D23" s="68"/>
      <c r="E23" s="68"/>
      <c r="F23" s="153"/>
      <c r="G23" s="149"/>
    </row>
    <row r="24" spans="1:11" x14ac:dyDescent="0.25">
      <c r="A24" s="147"/>
      <c r="B24" s="148"/>
      <c r="C24" s="152"/>
      <c r="D24" s="68"/>
      <c r="E24" s="68"/>
      <c r="F24" s="153"/>
      <c r="G24" s="149"/>
    </row>
    <row r="25" spans="1:11" x14ac:dyDescent="0.25">
      <c r="A25" s="147"/>
      <c r="B25" s="148"/>
      <c r="C25" s="152"/>
      <c r="D25" s="68"/>
      <c r="E25" s="68"/>
      <c r="F25" s="153"/>
      <c r="G25" s="149"/>
    </row>
    <row r="26" spans="1:11" x14ac:dyDescent="0.25">
      <c r="A26" s="147"/>
      <c r="B26" s="148"/>
      <c r="C26" s="152"/>
      <c r="D26" s="68"/>
      <c r="E26" s="68"/>
      <c r="F26" s="153"/>
      <c r="G26" s="149"/>
    </row>
    <row r="27" spans="1:11" x14ac:dyDescent="0.25">
      <c r="A27" s="147"/>
      <c r="B27" s="148"/>
      <c r="C27" s="152"/>
      <c r="D27" s="68"/>
      <c r="E27" s="68"/>
      <c r="F27" s="153"/>
      <c r="G27" s="149"/>
    </row>
    <row r="28" spans="1:11" x14ac:dyDescent="0.25">
      <c r="A28" s="147"/>
      <c r="B28" s="148"/>
      <c r="C28" s="152"/>
      <c r="D28" s="68"/>
      <c r="E28" s="68"/>
      <c r="F28" s="153"/>
      <c r="G28" s="149"/>
    </row>
    <row r="29" spans="1:11" ht="15.6" thickBot="1" x14ac:dyDescent="0.3">
      <c r="A29" s="150"/>
      <c r="B29" s="105"/>
      <c r="C29" s="105"/>
      <c r="D29" s="62"/>
      <c r="E29" s="62"/>
      <c r="F29" s="62"/>
      <c r="G29" s="154">
        <f>SUM(G20:G28)</f>
        <v>0</v>
      </c>
    </row>
    <row r="30" spans="1:11" x14ac:dyDescent="0.25">
      <c r="B30" s="73"/>
      <c r="C30" s="73"/>
      <c r="D30" s="73"/>
      <c r="E30" s="73"/>
      <c r="F30" s="73"/>
      <c r="G30" s="73"/>
    </row>
    <row r="31" spans="1:11" x14ac:dyDescent="0.25">
      <c r="B31" s="73"/>
      <c r="C31" s="73"/>
      <c r="D31" s="73"/>
      <c r="E31" s="73"/>
      <c r="F31" s="73"/>
      <c r="G31" s="73"/>
    </row>
    <row r="38" spans="1:1" hidden="1" x14ac:dyDescent="0.25">
      <c r="A38" s="136">
        <f>Penvoerder</f>
        <v>0</v>
      </c>
    </row>
    <row r="39" spans="1:1" hidden="1" x14ac:dyDescent="0.25">
      <c r="A39" s="136">
        <f>Deelnemer_1</f>
        <v>0</v>
      </c>
    </row>
    <row r="40" spans="1:1" hidden="1" x14ac:dyDescent="0.25">
      <c r="A40" s="136">
        <f>Deelnemer_2</f>
        <v>0</v>
      </c>
    </row>
    <row r="41" spans="1:1" hidden="1" x14ac:dyDescent="0.25">
      <c r="A41" s="136">
        <f>Deelnemer_3</f>
        <v>0</v>
      </c>
    </row>
    <row r="42" spans="1:1" hidden="1" x14ac:dyDescent="0.25">
      <c r="A42" s="136">
        <f>Deelnemer_4</f>
        <v>0</v>
      </c>
    </row>
    <row r="43" spans="1:1" hidden="1" x14ac:dyDescent="0.25">
      <c r="A43" s="136">
        <f>Deelnemer_5</f>
        <v>0</v>
      </c>
    </row>
    <row r="44" spans="1:1" hidden="1" x14ac:dyDescent="0.25">
      <c r="A44" s="136">
        <f>Deelnemer_6</f>
        <v>0</v>
      </c>
    </row>
    <row r="45" spans="1:1" hidden="1" x14ac:dyDescent="0.25">
      <c r="A45" s="136">
        <f>Deelnemer_7</f>
        <v>0</v>
      </c>
    </row>
    <row r="46" spans="1:1" hidden="1" x14ac:dyDescent="0.25">
      <c r="A46" s="136">
        <f>Deelnemer_8</f>
        <v>0</v>
      </c>
    </row>
    <row r="47" spans="1:1" hidden="1" x14ac:dyDescent="0.25">
      <c r="A47" s="136">
        <f>Deelnemer_9</f>
        <v>0</v>
      </c>
    </row>
  </sheetData>
  <sheetProtection sheet="1" objects="1" scenarios="1" selectLockedCells="1"/>
  <phoneticPr fontId="0" type="noConversion"/>
  <dataValidations count="1">
    <dataValidation type="list" allowBlank="1" showInputMessage="1" showErrorMessage="1" sqref="A7:A15 A20:A28" xr:uid="{F53E65DD-A2AA-43D7-9990-27E75866601D}">
      <formula1>$A$38:$A$47</formula1>
    </dataValidation>
  </dataValidations>
  <pageMargins left="0.75" right="0.75" top="1" bottom="1" header="0.5" footer="0.5"/>
  <pageSetup paperSize="9" scale="78" orientation="landscape" r:id="rId1"/>
  <headerFooter alignWithMargins="0">
    <oddHeader>&amp;CMachines/apparatuur&amp;R&amp;P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
  <sheetViews>
    <sheetView zoomScaleNormal="100" workbookViewId="0"/>
  </sheetViews>
  <sheetFormatPr defaultRowHeight="12" x14ac:dyDescent="0.2"/>
  <sheetData/>
  <sheetProtection sheet="1" selectLockedCells="1" selectUnlockedCells="1"/>
  <phoneticPr fontId="2" type="noConversion"/>
  <pageMargins left="0.75" right="0.75" top="1" bottom="1" header="0.5" footer="0.5"/>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
    <pageSetUpPr fitToPage="1"/>
  </sheetPr>
  <dimension ref="A1:J36"/>
  <sheetViews>
    <sheetView zoomScale="75" zoomScaleNormal="75" workbookViewId="0">
      <selection activeCell="C23" sqref="C23"/>
    </sheetView>
  </sheetViews>
  <sheetFormatPr defaultColWidth="9" defaultRowHeight="12" x14ac:dyDescent="0.2"/>
  <cols>
    <col min="1" max="1" width="23.21875" style="116" bestFit="1" customWidth="1"/>
    <col min="2" max="2" width="35.77734375" style="116" customWidth="1"/>
    <col min="3" max="3" width="17" style="116" bestFit="1" customWidth="1"/>
    <col min="4" max="4" width="12.44140625" style="116" customWidth="1"/>
    <col min="5" max="5" width="1.88671875" style="116" customWidth="1"/>
    <col min="6" max="6" width="27.109375" style="116" bestFit="1" customWidth="1"/>
    <col min="7" max="7" width="1.88671875" style="116" customWidth="1"/>
    <col min="8" max="8" width="11.33203125" style="116" customWidth="1"/>
    <col min="9" max="9" width="1.88671875" style="116" customWidth="1"/>
    <col min="10" max="10" width="11.44140625" style="116" bestFit="1" customWidth="1"/>
    <col min="11" max="16384" width="9" style="116"/>
  </cols>
  <sheetData>
    <row r="1" spans="1:10" s="73" customFormat="1" ht="16.2" thickBot="1" x14ac:dyDescent="0.35">
      <c r="A1" s="3" t="s">
        <v>31</v>
      </c>
      <c r="B1" s="157">
        <f>Projecttitel</f>
        <v>0</v>
      </c>
      <c r="C1" s="120" t="s">
        <v>51</v>
      </c>
      <c r="D1" s="72" t="str">
        <f>Code</f>
        <v>KDT211206</v>
      </c>
    </row>
    <row r="2" spans="1:10" s="73" customFormat="1" ht="13.8" thickBot="1" x14ac:dyDescent="0.3"/>
    <row r="3" spans="1:10" s="73" customFormat="1" ht="13.2" x14ac:dyDescent="0.25">
      <c r="A3" s="74"/>
      <c r="B3" s="34"/>
      <c r="C3" s="34"/>
      <c r="D3" s="164"/>
      <c r="E3" s="76"/>
      <c r="F3" s="77"/>
      <c r="G3" s="75"/>
      <c r="H3" s="78" t="s">
        <v>43</v>
      </c>
      <c r="I3" s="75"/>
      <c r="J3" s="77" t="s">
        <v>54</v>
      </c>
    </row>
    <row r="4" spans="1:10" s="73" customFormat="1" ht="13.2" x14ac:dyDescent="0.25">
      <c r="A4" s="79"/>
      <c r="B4" s="80" t="s">
        <v>41</v>
      </c>
      <c r="C4" s="130" t="s">
        <v>63</v>
      </c>
      <c r="D4" s="81" t="s">
        <v>18</v>
      </c>
      <c r="E4" s="80"/>
      <c r="F4" s="82" t="s">
        <v>53</v>
      </c>
      <c r="G4" s="81"/>
      <c r="H4" s="80" t="s">
        <v>46</v>
      </c>
      <c r="I4" s="81"/>
      <c r="J4" s="82" t="s">
        <v>47</v>
      </c>
    </row>
    <row r="5" spans="1:10" s="73" customFormat="1" ht="13.2" x14ac:dyDescent="0.25">
      <c r="A5" s="79"/>
      <c r="B5" s="80"/>
      <c r="C5" s="130"/>
      <c r="D5" s="81" t="s">
        <v>48</v>
      </c>
      <c r="E5" s="80"/>
      <c r="F5" s="82" t="str">
        <f>CONCATENATE(TEXT(KIS,"0%")," (KIS) of ",TEXT(onderzoek,"0%")," (Industie)")</f>
        <v>25% (KIS) of 20% (Industie)</v>
      </c>
      <c r="G5" s="83"/>
      <c r="H5" s="84" t="str">
        <f>TEXT(MKB,"0%")</f>
        <v>10%</v>
      </c>
      <c r="I5" s="85"/>
      <c r="J5" s="82" t="s">
        <v>48</v>
      </c>
    </row>
    <row r="6" spans="1:10" s="73" customFormat="1" ht="13.2" x14ac:dyDescent="0.25">
      <c r="A6" s="79" t="s">
        <v>34</v>
      </c>
      <c r="B6" s="162">
        <f>Penvoerder</f>
        <v>0</v>
      </c>
      <c r="C6" s="162">
        <f>type_p</f>
        <v>0</v>
      </c>
      <c r="D6" s="159">
        <f>'Begroting penvoerder'!F69</f>
        <v>0</v>
      </c>
      <c r="E6" s="86"/>
      <c r="F6" s="87">
        <f t="shared" ref="F6:F15" si="0">IF($C6="KIS",$D6*KIS,$D6*onderzoek)</f>
        <v>0</v>
      </c>
      <c r="G6" s="88"/>
      <c r="H6" s="89">
        <f>IF($C6="MKB",$D6*MKB,0)</f>
        <v>0</v>
      </c>
      <c r="I6" s="91"/>
      <c r="J6" s="131">
        <f>$F6+$H6</f>
        <v>0</v>
      </c>
    </row>
    <row r="7" spans="1:10" s="73" customFormat="1" ht="13.2" x14ac:dyDescent="0.25">
      <c r="A7" s="79" t="s">
        <v>35</v>
      </c>
      <c r="B7" s="162">
        <f>Deelnemer_1</f>
        <v>0</v>
      </c>
      <c r="C7" s="162">
        <f>type_d1</f>
        <v>0</v>
      </c>
      <c r="D7" s="159">
        <f>'deelnemer 1'!F72</f>
        <v>0</v>
      </c>
      <c r="E7" s="86"/>
      <c r="F7" s="87">
        <f t="shared" si="0"/>
        <v>0</v>
      </c>
      <c r="G7" s="88"/>
      <c r="H7" s="89">
        <f t="shared" ref="H7:H15" si="1">IF($C7="MKB",$D7*MKB,0)</f>
        <v>0</v>
      </c>
      <c r="I7" s="91"/>
      <c r="J7" s="131">
        <f t="shared" ref="J7:J15" si="2">$F7+$H7</f>
        <v>0</v>
      </c>
    </row>
    <row r="8" spans="1:10" s="73" customFormat="1" ht="13.2" x14ac:dyDescent="0.25">
      <c r="A8" s="79" t="s">
        <v>36</v>
      </c>
      <c r="B8" s="162">
        <f>Deelnemer_2</f>
        <v>0</v>
      </c>
      <c r="C8" s="162">
        <f>type_d2</f>
        <v>0</v>
      </c>
      <c r="D8" s="159">
        <f>'deelnemer 2'!F72</f>
        <v>0</v>
      </c>
      <c r="E8" s="86"/>
      <c r="F8" s="87">
        <f t="shared" si="0"/>
        <v>0</v>
      </c>
      <c r="G8" s="88"/>
      <c r="H8" s="89">
        <f t="shared" si="1"/>
        <v>0</v>
      </c>
      <c r="I8" s="91"/>
      <c r="J8" s="131">
        <f t="shared" si="2"/>
        <v>0</v>
      </c>
    </row>
    <row r="9" spans="1:10" s="73" customFormat="1" ht="13.2" x14ac:dyDescent="0.25">
      <c r="A9" s="79" t="s">
        <v>37</v>
      </c>
      <c r="B9" s="162">
        <f>Deelnemer_3</f>
        <v>0</v>
      </c>
      <c r="C9" s="162">
        <f>type_d3</f>
        <v>0</v>
      </c>
      <c r="D9" s="159">
        <f>'deelnemer 3'!F72</f>
        <v>0</v>
      </c>
      <c r="E9" s="86"/>
      <c r="F9" s="87">
        <f t="shared" si="0"/>
        <v>0</v>
      </c>
      <c r="G9" s="88"/>
      <c r="H9" s="89">
        <f t="shared" si="1"/>
        <v>0</v>
      </c>
      <c r="I9" s="92"/>
      <c r="J9" s="131">
        <f t="shared" si="2"/>
        <v>0</v>
      </c>
    </row>
    <row r="10" spans="1:10" s="73" customFormat="1" ht="13.2" x14ac:dyDescent="0.25">
      <c r="A10" s="79" t="s">
        <v>38</v>
      </c>
      <c r="B10" s="162">
        <f>Deelnemer_4</f>
        <v>0</v>
      </c>
      <c r="C10" s="162">
        <f>type_d4</f>
        <v>0</v>
      </c>
      <c r="D10" s="159">
        <f>'deelnemer 4'!F72</f>
        <v>0</v>
      </c>
      <c r="E10" s="86"/>
      <c r="F10" s="87">
        <f t="shared" si="0"/>
        <v>0</v>
      </c>
      <c r="G10" s="88"/>
      <c r="H10" s="89">
        <f t="shared" si="1"/>
        <v>0</v>
      </c>
      <c r="I10" s="92"/>
      <c r="J10" s="131">
        <f t="shared" si="2"/>
        <v>0</v>
      </c>
    </row>
    <row r="11" spans="1:10" s="73" customFormat="1" ht="13.2" x14ac:dyDescent="0.25">
      <c r="A11" s="79" t="s">
        <v>39</v>
      </c>
      <c r="B11" s="162">
        <f>Deelnemer_5</f>
        <v>0</v>
      </c>
      <c r="C11" s="162">
        <f>type_d5</f>
        <v>0</v>
      </c>
      <c r="D11" s="159">
        <f>'deelnemer 5'!F72</f>
        <v>0</v>
      </c>
      <c r="E11" s="86"/>
      <c r="F11" s="87">
        <f t="shared" si="0"/>
        <v>0</v>
      </c>
      <c r="G11" s="88"/>
      <c r="H11" s="89">
        <f t="shared" si="1"/>
        <v>0</v>
      </c>
      <c r="I11" s="92"/>
      <c r="J11" s="131">
        <f t="shared" si="2"/>
        <v>0</v>
      </c>
    </row>
    <row r="12" spans="1:10" s="73" customFormat="1" ht="13.2" x14ac:dyDescent="0.25">
      <c r="A12" s="79" t="s">
        <v>40</v>
      </c>
      <c r="B12" s="162">
        <f>Deelnemer_6</f>
        <v>0</v>
      </c>
      <c r="C12" s="162">
        <f>type_d6</f>
        <v>0</v>
      </c>
      <c r="D12" s="159">
        <f>'deelnemer 6'!F72</f>
        <v>0</v>
      </c>
      <c r="E12" s="86"/>
      <c r="F12" s="87">
        <f t="shared" si="0"/>
        <v>0</v>
      </c>
      <c r="G12" s="88"/>
      <c r="H12" s="89">
        <f t="shared" si="1"/>
        <v>0</v>
      </c>
      <c r="I12" s="92"/>
      <c r="J12" s="131">
        <f t="shared" si="2"/>
        <v>0</v>
      </c>
    </row>
    <row r="13" spans="1:10" s="73" customFormat="1" ht="13.2" x14ac:dyDescent="0.25">
      <c r="A13" s="79" t="s">
        <v>59</v>
      </c>
      <c r="B13" s="162">
        <f>Deelnemer_7</f>
        <v>0</v>
      </c>
      <c r="C13" s="162">
        <f>type_d7</f>
        <v>0</v>
      </c>
      <c r="D13" s="159">
        <f>'deelnemer 7'!F72</f>
        <v>0</v>
      </c>
      <c r="E13" s="86"/>
      <c r="F13" s="87">
        <f t="shared" si="0"/>
        <v>0</v>
      </c>
      <c r="G13" s="88"/>
      <c r="H13" s="89">
        <f t="shared" si="1"/>
        <v>0</v>
      </c>
      <c r="I13" s="92"/>
      <c r="J13" s="131">
        <f t="shared" si="2"/>
        <v>0</v>
      </c>
    </row>
    <row r="14" spans="1:10" s="73" customFormat="1" ht="13.2" x14ac:dyDescent="0.25">
      <c r="A14" s="79" t="s">
        <v>60</v>
      </c>
      <c r="B14" s="162">
        <f>Deelnemer_8</f>
        <v>0</v>
      </c>
      <c r="C14" s="162">
        <f>type_d8</f>
        <v>0</v>
      </c>
      <c r="D14" s="159">
        <f>'deelnemer 8'!F72</f>
        <v>0</v>
      </c>
      <c r="E14" s="86"/>
      <c r="F14" s="87">
        <f t="shared" si="0"/>
        <v>0</v>
      </c>
      <c r="G14" s="88"/>
      <c r="H14" s="89">
        <f t="shared" si="1"/>
        <v>0</v>
      </c>
      <c r="I14" s="92"/>
      <c r="J14" s="131">
        <f t="shared" si="2"/>
        <v>0</v>
      </c>
    </row>
    <row r="15" spans="1:10" s="73" customFormat="1" ht="13.2" x14ac:dyDescent="0.25">
      <c r="A15" s="79" t="s">
        <v>61</v>
      </c>
      <c r="B15" s="162">
        <f>Deelnemer_9</f>
        <v>0</v>
      </c>
      <c r="C15" s="162">
        <f>type_d9</f>
        <v>0</v>
      </c>
      <c r="D15" s="159">
        <f>'deelnemer 9'!F72</f>
        <v>0</v>
      </c>
      <c r="E15" s="86"/>
      <c r="F15" s="87">
        <f t="shared" si="0"/>
        <v>0</v>
      </c>
      <c r="G15" s="88"/>
      <c r="H15" s="89">
        <f t="shared" si="1"/>
        <v>0</v>
      </c>
      <c r="I15" s="92"/>
      <c r="J15" s="131">
        <f t="shared" si="2"/>
        <v>0</v>
      </c>
    </row>
    <row r="16" spans="1:10" s="97" customFormat="1" ht="13.2" x14ac:dyDescent="0.25">
      <c r="A16" s="91"/>
      <c r="B16" s="93"/>
      <c r="C16" s="93"/>
      <c r="D16" s="94"/>
      <c r="E16" s="90"/>
      <c r="F16" s="95"/>
      <c r="G16" s="92"/>
      <c r="H16" s="96"/>
      <c r="I16" s="92"/>
      <c r="J16" s="132"/>
    </row>
    <row r="17" spans="1:10" s="73" customFormat="1" ht="13.2" x14ac:dyDescent="0.25">
      <c r="A17" s="79"/>
      <c r="B17" s="98" t="s">
        <v>42</v>
      </c>
      <c r="C17" s="98"/>
      <c r="D17" s="160">
        <f>SUM(D6:D16)</f>
        <v>0</v>
      </c>
      <c r="E17" s="99"/>
      <c r="F17" s="100">
        <f>SUM(F6:F16)</f>
        <v>0</v>
      </c>
      <c r="G17" s="101"/>
      <c r="H17" s="102">
        <f>SUM(H6:H16)</f>
        <v>0</v>
      </c>
      <c r="I17" s="101"/>
      <c r="J17" s="156">
        <f>SUM(J6:J16)</f>
        <v>0</v>
      </c>
    </row>
    <row r="18" spans="1:10" s="73" customFormat="1" ht="13.8" thickBot="1" x14ac:dyDescent="0.3">
      <c r="A18" s="103"/>
      <c r="B18" s="104"/>
      <c r="C18" s="104"/>
      <c r="D18" s="103"/>
      <c r="E18" s="105"/>
      <c r="F18" s="106"/>
      <c r="G18" s="103"/>
      <c r="H18" s="105"/>
      <c r="I18" s="103"/>
      <c r="J18" s="106"/>
    </row>
    <row r="19" spans="1:10" s="73" customFormat="1" ht="13.2" x14ac:dyDescent="0.25">
      <c r="A19" s="91"/>
    </row>
    <row r="20" spans="1:10" s="73" customFormat="1" ht="13.8" thickBot="1" x14ac:dyDescent="0.3">
      <c r="E20" s="107"/>
    </row>
    <row r="21" spans="1:10" s="73" customFormat="1" ht="13.2" x14ac:dyDescent="0.25">
      <c r="A21" s="108"/>
      <c r="B21" s="34"/>
      <c r="C21" s="109"/>
      <c r="D21" s="110"/>
      <c r="E21" s="107"/>
    </row>
    <row r="22" spans="1:10" s="73" customFormat="1" ht="13.2" x14ac:dyDescent="0.25">
      <c r="A22" s="111" t="s">
        <v>44</v>
      </c>
      <c r="B22" s="98" t="s">
        <v>48</v>
      </c>
      <c r="C22" s="161">
        <f>D17</f>
        <v>0</v>
      </c>
      <c r="D22" s="112"/>
      <c r="E22" s="107"/>
    </row>
    <row r="23" spans="1:10" s="73" customFormat="1" ht="13.2" x14ac:dyDescent="0.25">
      <c r="A23" s="113" t="s">
        <v>55</v>
      </c>
      <c r="B23" s="98" t="s">
        <v>48</v>
      </c>
      <c r="C23" s="102">
        <f>J17</f>
        <v>0</v>
      </c>
      <c r="D23" s="112"/>
      <c r="E23" s="107"/>
    </row>
    <row r="24" spans="1:10" s="73" customFormat="1" ht="13.8" thickBot="1" x14ac:dyDescent="0.3">
      <c r="A24" s="114"/>
      <c r="B24" s="105"/>
      <c r="C24" s="115"/>
      <c r="D24" s="106"/>
      <c r="E24" s="107"/>
    </row>
    <row r="25" spans="1:10" x14ac:dyDescent="0.2">
      <c r="E25" s="117"/>
    </row>
    <row r="27" spans="1:10" ht="9.75" customHeight="1" x14ac:dyDescent="0.2">
      <c r="A27" s="118"/>
    </row>
    <row r="28" spans="1:10" x14ac:dyDescent="0.2">
      <c r="A28" s="118"/>
    </row>
    <row r="29" spans="1:10" x14ac:dyDescent="0.2">
      <c r="A29" s="118"/>
      <c r="F29" s="119"/>
    </row>
    <row r="30" spans="1:10" x14ac:dyDescent="0.2">
      <c r="F30" s="119"/>
    </row>
    <row r="31" spans="1:10" x14ac:dyDescent="0.2">
      <c r="F31" s="119"/>
    </row>
    <row r="32" spans="1:10" x14ac:dyDescent="0.2">
      <c r="F32" s="119"/>
    </row>
    <row r="33" spans="6:6" x14ac:dyDescent="0.2">
      <c r="F33" s="119"/>
    </row>
    <row r="34" spans="6:6" x14ac:dyDescent="0.2">
      <c r="F34" s="119"/>
    </row>
    <row r="35" spans="6:6" x14ac:dyDescent="0.2">
      <c r="F35" s="119"/>
    </row>
    <row r="36" spans="6:6" x14ac:dyDescent="0.2">
      <c r="F36" s="119"/>
    </row>
  </sheetData>
  <sheetProtection sheet="1" selectLockedCells="1"/>
  <phoneticPr fontId="2" type="noConversion"/>
  <pageMargins left="0.75" right="0.75" top="1" bottom="1" header="0.5" footer="0.5"/>
  <pageSetup paperSize="9" scale="86" orientation="landscape" r:id="rId1"/>
  <headerFooter alignWithMargins="0">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Blad4"/>
  <dimension ref="A1:L78"/>
  <sheetViews>
    <sheetView zoomScale="85" zoomScaleNormal="85" workbookViewId="0">
      <selection activeCell="C1" sqref="C1"/>
    </sheetView>
  </sheetViews>
  <sheetFormatPr defaultColWidth="10.88671875" defaultRowHeight="15.6" customHeight="1" x14ac:dyDescent="0.25"/>
  <cols>
    <col min="1" max="1" width="3.77734375" style="53" customWidth="1"/>
    <col min="2" max="2" width="23.44140625" style="53" customWidth="1"/>
    <col min="3" max="3" width="25.109375" style="53" customWidth="1"/>
    <col min="4" max="4" width="20.88671875" style="54" customWidth="1"/>
    <col min="5" max="5" width="14.77734375" style="53" customWidth="1"/>
    <col min="6" max="6" width="16.33203125" style="54" bestFit="1" customWidth="1"/>
    <col min="7" max="7" width="3.21875" style="54" customWidth="1"/>
    <col min="8" max="8" width="4.33203125" style="53" bestFit="1" customWidth="1"/>
    <col min="9" max="9" width="7.33203125" style="55" customWidth="1"/>
    <col min="10" max="16384" width="10.88671875" style="53"/>
  </cols>
  <sheetData>
    <row r="1" spans="1:9" s="2" customFormat="1" ht="15.6" customHeight="1" thickBot="1" x14ac:dyDescent="0.35">
      <c r="B1" s="3" t="s">
        <v>45</v>
      </c>
      <c r="C1" s="65"/>
      <c r="D1" s="120" t="s">
        <v>51</v>
      </c>
      <c r="E1" s="72" t="str">
        <f>Code</f>
        <v>KDT211206</v>
      </c>
      <c r="F1" s="4"/>
      <c r="G1" s="4"/>
      <c r="I1" s="5"/>
    </row>
    <row r="2" spans="1:9" s="6" customFormat="1" ht="15.6" customHeight="1" thickBot="1" x14ac:dyDescent="0.35">
      <c r="B2" s="3" t="s">
        <v>31</v>
      </c>
      <c r="C2" s="66"/>
      <c r="D2" s="7"/>
      <c r="E2" s="8"/>
      <c r="F2" s="9"/>
      <c r="G2" s="9"/>
      <c r="I2" s="10"/>
    </row>
    <row r="3" spans="1:9" s="6" customFormat="1" ht="15.6" customHeight="1" thickBot="1" x14ac:dyDescent="0.35">
      <c r="B3" s="3" t="s">
        <v>66</v>
      </c>
      <c r="C3" s="66"/>
      <c r="D3" s="7"/>
      <c r="E3" s="8"/>
      <c r="F3" s="9"/>
      <c r="G3" s="9"/>
      <c r="I3" s="10"/>
    </row>
    <row r="4" spans="1:9" s="2" customFormat="1" ht="15.6" customHeight="1" thickBot="1" x14ac:dyDescent="0.3">
      <c r="D4" s="4"/>
      <c r="F4" s="4"/>
      <c r="G4" s="4"/>
      <c r="I4" s="5"/>
    </row>
    <row r="5" spans="1:9" s="2" customFormat="1" ht="23.25" customHeight="1" x14ac:dyDescent="0.25">
      <c r="A5" s="6" t="s">
        <v>4</v>
      </c>
      <c r="B5" s="12" t="s">
        <v>0</v>
      </c>
      <c r="C5" s="13"/>
      <c r="D5" s="14"/>
      <c r="E5" s="178" t="s">
        <v>62</v>
      </c>
      <c r="F5" s="178"/>
      <c r="G5" s="165"/>
      <c r="I5" s="5"/>
    </row>
    <row r="6" spans="1:9" s="6" customFormat="1" ht="21" customHeight="1" x14ac:dyDescent="0.25">
      <c r="B6" s="15" t="s">
        <v>1</v>
      </c>
      <c r="C6" s="6" t="s">
        <v>2</v>
      </c>
      <c r="D6" s="7" t="s">
        <v>3</v>
      </c>
      <c r="E6" s="6" t="s">
        <v>15</v>
      </c>
      <c r="F6" s="7" t="s">
        <v>16</v>
      </c>
      <c r="G6" s="166"/>
      <c r="I6" s="10"/>
    </row>
    <row r="7" spans="1:9" s="2" customFormat="1" ht="15.6" customHeight="1" x14ac:dyDescent="0.25">
      <c r="B7" s="67"/>
      <c r="C7" s="68"/>
      <c r="D7" s="69"/>
      <c r="E7" s="70"/>
      <c r="F7" s="124">
        <f>$D7*E7</f>
        <v>0</v>
      </c>
      <c r="G7" s="167"/>
      <c r="I7" s="5"/>
    </row>
    <row r="8" spans="1:9" s="2" customFormat="1" ht="15.6" customHeight="1" x14ac:dyDescent="0.25">
      <c r="B8" s="67"/>
      <c r="C8" s="68"/>
      <c r="D8" s="69"/>
      <c r="E8" s="70"/>
      <c r="F8" s="124">
        <f t="shared" ref="F8:F15" si="0">$D8*E8</f>
        <v>0</v>
      </c>
      <c r="G8" s="167"/>
      <c r="I8" s="5"/>
    </row>
    <row r="9" spans="1:9" s="2" customFormat="1" ht="15.6" customHeight="1" x14ac:dyDescent="0.25">
      <c r="B9" s="67"/>
      <c r="C9" s="68"/>
      <c r="D9" s="69"/>
      <c r="E9" s="70"/>
      <c r="F9" s="124">
        <f t="shared" si="0"/>
        <v>0</v>
      </c>
      <c r="G9" s="167"/>
      <c r="I9" s="5"/>
    </row>
    <row r="10" spans="1:9" s="2" customFormat="1" ht="15.6" customHeight="1" x14ac:dyDescent="0.25">
      <c r="B10" s="67"/>
      <c r="C10" s="68"/>
      <c r="D10" s="69"/>
      <c r="E10" s="70"/>
      <c r="F10" s="124">
        <f t="shared" si="0"/>
        <v>0</v>
      </c>
      <c r="G10" s="167"/>
      <c r="I10" s="5"/>
    </row>
    <row r="11" spans="1:9" s="2" customFormat="1" ht="15.6" customHeight="1" x14ac:dyDescent="0.25">
      <c r="B11" s="67"/>
      <c r="C11" s="68"/>
      <c r="D11" s="69"/>
      <c r="E11" s="70"/>
      <c r="F11" s="124">
        <f t="shared" si="0"/>
        <v>0</v>
      </c>
      <c r="G11" s="167"/>
      <c r="I11" s="5"/>
    </row>
    <row r="12" spans="1:9" s="2" customFormat="1" ht="15.6" customHeight="1" x14ac:dyDescent="0.25">
      <c r="B12" s="67"/>
      <c r="C12" s="68"/>
      <c r="D12" s="69"/>
      <c r="E12" s="70"/>
      <c r="F12" s="124">
        <f t="shared" si="0"/>
        <v>0</v>
      </c>
      <c r="G12" s="167"/>
      <c r="I12" s="5"/>
    </row>
    <row r="13" spans="1:9" s="2" customFormat="1" ht="15.6" customHeight="1" x14ac:dyDescent="0.25">
      <c r="B13" s="67"/>
      <c r="C13" s="68"/>
      <c r="D13" s="69"/>
      <c r="E13" s="70"/>
      <c r="F13" s="124">
        <f t="shared" si="0"/>
        <v>0</v>
      </c>
      <c r="G13" s="167"/>
      <c r="I13" s="5"/>
    </row>
    <row r="14" spans="1:9" s="2" customFormat="1" ht="15.6" customHeight="1" x14ac:dyDescent="0.25">
      <c r="B14" s="67"/>
      <c r="C14" s="68"/>
      <c r="D14" s="69"/>
      <c r="E14" s="70"/>
      <c r="F14" s="124">
        <f t="shared" si="0"/>
        <v>0</v>
      </c>
      <c r="G14" s="167"/>
      <c r="I14" s="5"/>
    </row>
    <row r="15" spans="1:9" s="2" customFormat="1" ht="15.6" customHeight="1" x14ac:dyDescent="0.25">
      <c r="B15" s="67"/>
      <c r="C15" s="68"/>
      <c r="D15" s="69"/>
      <c r="E15" s="70"/>
      <c r="F15" s="124">
        <f t="shared" si="0"/>
        <v>0</v>
      </c>
      <c r="G15" s="167"/>
      <c r="I15" s="5"/>
    </row>
    <row r="16" spans="1:9" s="6" customFormat="1" ht="15.6" customHeight="1" x14ac:dyDescent="0.25">
      <c r="B16" s="15" t="s">
        <v>52</v>
      </c>
      <c r="D16" s="17"/>
      <c r="E16" s="8"/>
      <c r="F16" s="16"/>
      <c r="G16" s="168"/>
      <c r="I16" s="10"/>
    </row>
    <row r="17" spans="1:9" s="6" customFormat="1" ht="15.6" customHeight="1" x14ac:dyDescent="0.25">
      <c r="B17" s="67"/>
      <c r="C17" s="68"/>
      <c r="D17" s="122">
        <v>60</v>
      </c>
      <c r="E17" s="70"/>
      <c r="F17" s="124">
        <f>$D17*E17</f>
        <v>0</v>
      </c>
      <c r="G17" s="167"/>
      <c r="I17" s="10"/>
    </row>
    <row r="18" spans="1:9" s="6" customFormat="1" ht="15.6" customHeight="1" x14ac:dyDescent="0.25">
      <c r="B18" s="67"/>
      <c r="C18" s="68"/>
      <c r="D18" s="122">
        <v>60</v>
      </c>
      <c r="E18" s="70"/>
      <c r="F18" s="125">
        <f>$D18*E18</f>
        <v>0</v>
      </c>
      <c r="G18" s="167"/>
      <c r="I18" s="10"/>
    </row>
    <row r="19" spans="1:9" s="2" customFormat="1" ht="15.6" customHeight="1" x14ac:dyDescent="0.25">
      <c r="B19" s="19"/>
      <c r="D19" s="4"/>
      <c r="F19" s="126">
        <f>SUM(F7:F18)</f>
        <v>0</v>
      </c>
      <c r="G19" s="168"/>
      <c r="I19" s="5"/>
    </row>
    <row r="20" spans="1:9" s="2" customFormat="1" ht="15.6" customHeight="1" x14ac:dyDescent="0.25">
      <c r="B20" s="19"/>
      <c r="D20" s="4"/>
      <c r="F20" s="18"/>
      <c r="G20" s="168"/>
      <c r="I20" s="5"/>
    </row>
    <row r="21" spans="1:9" s="2" customFormat="1" ht="66" x14ac:dyDescent="0.25">
      <c r="B21" s="20" t="s">
        <v>56</v>
      </c>
      <c r="C21" s="155" t="s">
        <v>57</v>
      </c>
      <c r="D21" s="134" t="s">
        <v>58</v>
      </c>
      <c r="F21" s="123">
        <f>IF(kostenmethode_pv="loonkosten plus vaste-opslag-systematiek",SUM(F7:F15)*0.5,0)</f>
        <v>0</v>
      </c>
      <c r="G21" s="169"/>
      <c r="I21" s="5"/>
    </row>
    <row r="22" spans="1:9" s="6" customFormat="1" ht="15.6" customHeight="1" thickBot="1" x14ac:dyDescent="0.3">
      <c r="B22" s="21"/>
      <c r="C22" s="22"/>
      <c r="D22" s="23"/>
      <c r="E22" s="22"/>
      <c r="F22" s="127">
        <f>F19+F21</f>
        <v>0</v>
      </c>
      <c r="G22" s="170"/>
    </row>
    <row r="23" spans="1:9" s="6" customFormat="1" ht="15.6" customHeight="1" thickBot="1" x14ac:dyDescent="0.3">
      <c r="D23" s="7"/>
      <c r="F23" s="7"/>
      <c r="G23" s="7"/>
      <c r="I23" s="10"/>
    </row>
    <row r="24" spans="1:9" s="2" customFormat="1" ht="24" customHeight="1" x14ac:dyDescent="0.25">
      <c r="A24" s="6" t="s">
        <v>5</v>
      </c>
      <c r="B24" s="12" t="s">
        <v>8</v>
      </c>
      <c r="C24" s="13"/>
      <c r="D24" s="25"/>
      <c r="E24" s="178" t="str">
        <f>$E$5</f>
        <v>Industrieel onderzoek en/of
Experimentele ontwikkeling</v>
      </c>
      <c r="F24" s="178"/>
      <c r="G24" s="165"/>
      <c r="I24" s="5"/>
    </row>
    <row r="25" spans="1:9" s="6" customFormat="1" ht="21.75" customHeight="1" x14ac:dyDescent="0.25">
      <c r="B25" s="15" t="s">
        <v>10</v>
      </c>
      <c r="D25" s="7" t="s">
        <v>11</v>
      </c>
      <c r="E25" s="6" t="s">
        <v>17</v>
      </c>
      <c r="F25" s="7" t="s">
        <v>22</v>
      </c>
      <c r="G25" s="166"/>
      <c r="I25" s="10"/>
    </row>
    <row r="26" spans="1:9" s="2" customFormat="1" ht="15.6" customHeight="1" x14ac:dyDescent="0.25">
      <c r="A26" s="6"/>
      <c r="B26" s="67"/>
      <c r="C26" s="6"/>
      <c r="D26" s="71"/>
      <c r="E26" s="70"/>
      <c r="F26" s="124">
        <f t="shared" ref="F26:F33" si="1">D26*E26</f>
        <v>0</v>
      </c>
      <c r="G26" s="171"/>
      <c r="I26" s="5"/>
    </row>
    <row r="27" spans="1:9" s="2" customFormat="1" ht="15.6" customHeight="1" x14ac:dyDescent="0.25">
      <c r="A27" s="6"/>
      <c r="B27" s="67"/>
      <c r="C27" s="6"/>
      <c r="D27" s="71"/>
      <c r="E27" s="70"/>
      <c r="F27" s="124">
        <f t="shared" si="1"/>
        <v>0</v>
      </c>
      <c r="G27" s="171"/>
      <c r="I27" s="5"/>
    </row>
    <row r="28" spans="1:9" s="2" customFormat="1" ht="15.6" customHeight="1" x14ac:dyDescent="0.25">
      <c r="A28" s="6"/>
      <c r="B28" s="67"/>
      <c r="C28" s="6"/>
      <c r="D28" s="71"/>
      <c r="E28" s="70"/>
      <c r="F28" s="124">
        <f t="shared" si="1"/>
        <v>0</v>
      </c>
      <c r="G28" s="171"/>
      <c r="I28" s="5"/>
    </row>
    <row r="29" spans="1:9" s="2" customFormat="1" ht="15.6" customHeight="1" x14ac:dyDescent="0.25">
      <c r="A29" s="6"/>
      <c r="B29" s="67"/>
      <c r="C29" s="6"/>
      <c r="D29" s="71"/>
      <c r="E29" s="70"/>
      <c r="F29" s="124">
        <f t="shared" si="1"/>
        <v>0</v>
      </c>
      <c r="G29" s="171"/>
      <c r="I29" s="5"/>
    </row>
    <row r="30" spans="1:9" s="2" customFormat="1" ht="15.6" customHeight="1" x14ac:dyDescent="0.25">
      <c r="A30" s="6"/>
      <c r="B30" s="67"/>
      <c r="C30" s="6"/>
      <c r="D30" s="71"/>
      <c r="E30" s="70"/>
      <c r="F30" s="124">
        <f t="shared" si="1"/>
        <v>0</v>
      </c>
      <c r="G30" s="171"/>
      <c r="I30" s="5"/>
    </row>
    <row r="31" spans="1:9" s="2" customFormat="1" ht="15.6" customHeight="1" x14ac:dyDescent="0.25">
      <c r="A31" s="6"/>
      <c r="B31" s="67"/>
      <c r="C31" s="6"/>
      <c r="D31" s="71"/>
      <c r="E31" s="70"/>
      <c r="F31" s="124">
        <f t="shared" si="1"/>
        <v>0</v>
      </c>
      <c r="G31" s="171"/>
      <c r="I31" s="5"/>
    </row>
    <row r="32" spans="1:9" s="2" customFormat="1" ht="15.6" customHeight="1" x14ac:dyDescent="0.25">
      <c r="B32" s="67"/>
      <c r="D32" s="71"/>
      <c r="E32" s="70"/>
      <c r="F32" s="124">
        <f t="shared" si="1"/>
        <v>0</v>
      </c>
      <c r="G32" s="171"/>
      <c r="I32" s="5"/>
    </row>
    <row r="33" spans="1:9" s="2" customFormat="1" ht="15.6" customHeight="1" x14ac:dyDescent="0.25">
      <c r="B33" s="67"/>
      <c r="D33" s="71"/>
      <c r="E33" s="70"/>
      <c r="F33" s="125">
        <f t="shared" si="1"/>
        <v>0</v>
      </c>
      <c r="G33" s="171"/>
      <c r="I33" s="5"/>
    </row>
    <row r="34" spans="1:9" s="6" customFormat="1" ht="15.6" customHeight="1" thickBot="1" x14ac:dyDescent="0.3">
      <c r="B34" s="26"/>
      <c r="C34" s="27"/>
      <c r="D34" s="28"/>
      <c r="E34" s="24"/>
      <c r="F34" s="127">
        <f>SUM(F26:F33)</f>
        <v>0</v>
      </c>
      <c r="G34" s="172"/>
      <c r="I34" s="10"/>
    </row>
    <row r="35" spans="1:9" s="2" customFormat="1" ht="15.6" customHeight="1" thickBot="1" x14ac:dyDescent="0.3">
      <c r="A35" s="6"/>
      <c r="D35" s="4"/>
      <c r="F35" s="4"/>
      <c r="G35" s="4"/>
      <c r="I35" s="5"/>
    </row>
    <row r="36" spans="1:9" s="2" customFormat="1" ht="24" customHeight="1" x14ac:dyDescent="0.25">
      <c r="A36" s="6" t="s">
        <v>9</v>
      </c>
      <c r="B36" s="29" t="s">
        <v>23</v>
      </c>
      <c r="C36" s="30"/>
      <c r="D36" s="14"/>
      <c r="E36" s="178" t="str">
        <f>$E$5</f>
        <v>Industrieel onderzoek en/of
Experimentele ontwikkeling</v>
      </c>
      <c r="F36" s="178"/>
      <c r="G36" s="165"/>
      <c r="I36" s="5"/>
    </row>
    <row r="37" spans="1:9" s="6" customFormat="1" ht="24" customHeight="1" x14ac:dyDescent="0.25">
      <c r="B37" s="15" t="s">
        <v>25</v>
      </c>
      <c r="D37" s="7"/>
      <c r="F37" s="7" t="s">
        <v>18</v>
      </c>
      <c r="G37" s="166"/>
      <c r="I37" s="10"/>
    </row>
    <row r="38" spans="1:9" s="2" customFormat="1" ht="15.6" customHeight="1" x14ac:dyDescent="0.25">
      <c r="B38" s="67"/>
      <c r="D38" s="4"/>
      <c r="F38" s="68"/>
      <c r="G38" s="171"/>
      <c r="I38" s="5"/>
    </row>
    <row r="39" spans="1:9" s="2" customFormat="1" ht="15.6" customHeight="1" x14ac:dyDescent="0.25">
      <c r="B39" s="67"/>
      <c r="D39" s="4"/>
      <c r="F39" s="68"/>
      <c r="G39" s="171"/>
      <c r="I39" s="5"/>
    </row>
    <row r="40" spans="1:9" s="2" customFormat="1" ht="15.6" customHeight="1" x14ac:dyDescent="0.25">
      <c r="B40" s="67"/>
      <c r="D40" s="4"/>
      <c r="F40" s="68"/>
      <c r="G40" s="171"/>
      <c r="I40" s="5"/>
    </row>
    <row r="41" spans="1:9" s="2" customFormat="1" ht="15.6" customHeight="1" x14ac:dyDescent="0.25">
      <c r="B41" s="67"/>
      <c r="D41" s="4"/>
      <c r="F41" s="68"/>
      <c r="G41" s="171"/>
      <c r="I41" s="5"/>
    </row>
    <row r="42" spans="1:9" s="2" customFormat="1" ht="15.6" customHeight="1" x14ac:dyDescent="0.25">
      <c r="B42" s="67"/>
      <c r="D42" s="4"/>
      <c r="F42" s="68"/>
      <c r="G42" s="171"/>
      <c r="I42" s="5"/>
    </row>
    <row r="43" spans="1:9" s="2" customFormat="1" ht="15.6" customHeight="1" x14ac:dyDescent="0.25">
      <c r="B43" s="67"/>
      <c r="D43" s="4"/>
      <c r="F43" s="68"/>
      <c r="G43" s="171"/>
      <c r="I43" s="5"/>
    </row>
    <row r="44" spans="1:9" s="2" customFormat="1" ht="15.6" customHeight="1" x14ac:dyDescent="0.25">
      <c r="B44" s="67"/>
      <c r="D44" s="4"/>
      <c r="F44" s="68"/>
      <c r="G44" s="171"/>
      <c r="I44" s="5"/>
    </row>
    <row r="45" spans="1:9" s="2" customFormat="1" ht="15.6" customHeight="1" x14ac:dyDescent="0.25">
      <c r="B45" s="67"/>
      <c r="D45" s="4"/>
      <c r="F45" s="68"/>
      <c r="G45" s="171"/>
      <c r="I45" s="5"/>
    </row>
    <row r="46" spans="1:9" s="2" customFormat="1" ht="15.6" customHeight="1" x14ac:dyDescent="0.25">
      <c r="B46" s="67"/>
      <c r="D46" s="4"/>
      <c r="F46" s="129"/>
      <c r="G46" s="171"/>
      <c r="I46" s="5"/>
    </row>
    <row r="47" spans="1:9" s="6" customFormat="1" ht="15.6" customHeight="1" thickBot="1" x14ac:dyDescent="0.3">
      <c r="B47" s="21"/>
      <c r="C47" s="22"/>
      <c r="D47" s="23"/>
      <c r="E47" s="22"/>
      <c r="F47" s="127">
        <f>SUM(F38:F46)</f>
        <v>0</v>
      </c>
      <c r="G47" s="172"/>
      <c r="I47" s="10"/>
    </row>
    <row r="48" spans="1:9" s="6" customFormat="1" ht="15.6" customHeight="1" x14ac:dyDescent="0.25">
      <c r="D48" s="7"/>
      <c r="F48" s="7"/>
      <c r="G48" s="7"/>
      <c r="I48" s="10"/>
    </row>
    <row r="49" spans="1:12" s="2" customFormat="1" ht="15.6" customHeight="1" thickBot="1" x14ac:dyDescent="0.3">
      <c r="D49" s="4"/>
      <c r="F49" s="4"/>
      <c r="G49" s="4"/>
      <c r="I49" s="5"/>
    </row>
    <row r="50" spans="1:12" s="2" customFormat="1" ht="24" customHeight="1" x14ac:dyDescent="0.25">
      <c r="A50" s="6" t="s">
        <v>12</v>
      </c>
      <c r="B50" s="12" t="s">
        <v>13</v>
      </c>
      <c r="C50" s="13"/>
      <c r="D50" s="25"/>
      <c r="E50" s="178" t="str">
        <f>$E$5</f>
        <v>Industrieel onderzoek en/of
Experimentele ontwikkeling</v>
      </c>
      <c r="F50" s="178"/>
      <c r="G50" s="165"/>
      <c r="I50" s="5"/>
    </row>
    <row r="51" spans="1:12" s="6" customFormat="1" ht="23.25" customHeight="1" x14ac:dyDescent="0.25">
      <c r="B51" s="15" t="s">
        <v>20</v>
      </c>
      <c r="D51" s="7"/>
      <c r="F51" s="7" t="s">
        <v>18</v>
      </c>
      <c r="G51" s="166"/>
      <c r="I51" s="10"/>
    </row>
    <row r="52" spans="1:12" s="2" customFormat="1" ht="15.6" customHeight="1" x14ac:dyDescent="0.25">
      <c r="A52" s="6"/>
      <c r="B52" s="67"/>
      <c r="D52" s="7"/>
      <c r="F52" s="68"/>
      <c r="G52" s="171"/>
      <c r="I52" s="5"/>
    </row>
    <row r="53" spans="1:12" s="2" customFormat="1" ht="15.6" customHeight="1" x14ac:dyDescent="0.25">
      <c r="A53" s="6"/>
      <c r="B53" s="67"/>
      <c r="D53" s="7"/>
      <c r="F53" s="68"/>
      <c r="G53" s="171"/>
      <c r="I53" s="5"/>
    </row>
    <row r="54" spans="1:12" s="2" customFormat="1" ht="15.6" customHeight="1" x14ac:dyDescent="0.25">
      <c r="A54" s="6"/>
      <c r="B54" s="67"/>
      <c r="D54" s="7"/>
      <c r="F54" s="68"/>
      <c r="G54" s="171"/>
      <c r="I54" s="5"/>
    </row>
    <row r="55" spans="1:12" s="2" customFormat="1" ht="15.6" customHeight="1" x14ac:dyDescent="0.25">
      <c r="A55" s="6"/>
      <c r="B55" s="67"/>
      <c r="D55" s="7"/>
      <c r="F55" s="68"/>
      <c r="G55" s="171"/>
      <c r="I55" s="5"/>
    </row>
    <row r="56" spans="1:12" s="2" customFormat="1" ht="15.6" customHeight="1" x14ac:dyDescent="0.25">
      <c r="A56" s="6"/>
      <c r="B56" s="67"/>
      <c r="D56" s="7"/>
      <c r="F56" s="68"/>
      <c r="G56" s="171"/>
      <c r="I56" s="5"/>
    </row>
    <row r="57" spans="1:12" s="2" customFormat="1" ht="15.6" customHeight="1" x14ac:dyDescent="0.25">
      <c r="A57" s="6"/>
      <c r="B57" s="67"/>
      <c r="D57" s="7"/>
      <c r="F57" s="68"/>
      <c r="G57" s="171"/>
      <c r="I57" s="5"/>
    </row>
    <row r="58" spans="1:12" s="2" customFormat="1" ht="15.6" customHeight="1" x14ac:dyDescent="0.25">
      <c r="A58" s="6"/>
      <c r="B58" s="67"/>
      <c r="D58" s="7"/>
      <c r="F58" s="68"/>
      <c r="G58" s="171"/>
      <c r="I58" s="5"/>
    </row>
    <row r="59" spans="1:12" s="2" customFormat="1" ht="15.6" customHeight="1" x14ac:dyDescent="0.25">
      <c r="A59" s="6"/>
      <c r="B59" s="67"/>
      <c r="D59" s="7"/>
      <c r="F59" s="68"/>
      <c r="G59" s="171"/>
      <c r="I59" s="5"/>
    </row>
    <row r="60" spans="1:12" s="2" customFormat="1" ht="15.6" customHeight="1" x14ac:dyDescent="0.25">
      <c r="B60" s="67"/>
      <c r="D60" s="4"/>
      <c r="F60" s="68"/>
      <c r="G60" s="171"/>
      <c r="H60" s="32"/>
      <c r="I60" s="33"/>
      <c r="J60" s="32"/>
      <c r="K60" s="32"/>
      <c r="L60" s="32"/>
    </row>
    <row r="61" spans="1:12" s="6" customFormat="1" ht="13.2" x14ac:dyDescent="0.25">
      <c r="B61" s="67"/>
      <c r="D61" s="7"/>
      <c r="E61" s="2"/>
      <c r="F61" s="68"/>
      <c r="G61" s="171"/>
      <c r="I61" s="10"/>
    </row>
    <row r="62" spans="1:12" s="6" customFormat="1" ht="13.2" x14ac:dyDescent="0.25">
      <c r="B62" s="67"/>
      <c r="D62" s="7"/>
      <c r="E62" s="2"/>
      <c r="F62" s="68"/>
      <c r="G62" s="171"/>
      <c r="I62" s="10"/>
    </row>
    <row r="63" spans="1:12" s="6" customFormat="1" ht="13.2" x14ac:dyDescent="0.25">
      <c r="B63" s="67"/>
      <c r="D63" s="7"/>
      <c r="E63" s="2"/>
      <c r="F63" s="68"/>
      <c r="G63" s="171"/>
      <c r="I63" s="10"/>
    </row>
    <row r="64" spans="1:12" s="6" customFormat="1" ht="13.2" x14ac:dyDescent="0.25">
      <c r="B64" s="67"/>
      <c r="D64" s="7"/>
      <c r="E64" s="2"/>
      <c r="F64" s="68"/>
      <c r="G64" s="171"/>
      <c r="I64" s="10"/>
    </row>
    <row r="65" spans="1:9" s="6" customFormat="1" ht="13.2" x14ac:dyDescent="0.25">
      <c r="B65" s="67"/>
      <c r="D65" s="7"/>
      <c r="E65" s="2"/>
      <c r="F65" s="68"/>
      <c r="G65" s="171"/>
      <c r="I65" s="10"/>
    </row>
    <row r="66" spans="1:9" s="6" customFormat="1" ht="13.2" x14ac:dyDescent="0.25">
      <c r="B66" s="67"/>
      <c r="D66" s="7"/>
      <c r="E66" s="2"/>
      <c r="F66" s="129"/>
      <c r="G66" s="171"/>
      <c r="I66" s="10"/>
    </row>
    <row r="67" spans="1:9" s="6" customFormat="1" ht="13.8" thickBot="1" x14ac:dyDescent="0.3">
      <c r="B67" s="21"/>
      <c r="C67" s="22"/>
      <c r="D67" s="23"/>
      <c r="E67" s="22"/>
      <c r="F67" s="127">
        <f>SUM(F52:F66)</f>
        <v>0</v>
      </c>
      <c r="G67" s="172"/>
      <c r="I67" s="10"/>
    </row>
    <row r="68" spans="1:9" s="6" customFormat="1" ht="13.8" thickBot="1" x14ac:dyDescent="0.3">
      <c r="D68" s="7"/>
      <c r="F68" s="7"/>
      <c r="G68" s="7"/>
      <c r="I68" s="10"/>
    </row>
    <row r="69" spans="1:9" s="35" customFormat="1" ht="21.75" customHeight="1" thickBot="1" x14ac:dyDescent="0.35">
      <c r="A69" s="6" t="s">
        <v>14</v>
      </c>
      <c r="B69" s="36" t="s">
        <v>28</v>
      </c>
      <c r="C69" s="37"/>
      <c r="D69" s="38"/>
      <c r="E69" s="39"/>
      <c r="F69" s="128">
        <f>+F22+F34+F47+F67</f>
        <v>0</v>
      </c>
      <c r="G69" s="173"/>
      <c r="I69" s="40"/>
    </row>
    <row r="70" spans="1:9" s="6" customFormat="1" ht="15.6" customHeight="1" thickBot="1" x14ac:dyDescent="0.3">
      <c r="A70" s="41"/>
      <c r="B70" s="41"/>
      <c r="C70" s="41"/>
      <c r="D70" s="42"/>
      <c r="F70" s="18"/>
      <c r="G70" s="18"/>
      <c r="H70" s="43"/>
      <c r="I70" s="10"/>
    </row>
    <row r="71" spans="1:9" s="2" customFormat="1" ht="21" customHeight="1" x14ac:dyDescent="0.25">
      <c r="A71" s="41"/>
      <c r="B71" s="44" t="s">
        <v>64</v>
      </c>
      <c r="C71" s="45"/>
      <c r="D71" s="46"/>
      <c r="E71" s="47"/>
      <c r="F71" s="158"/>
      <c r="G71" s="174"/>
      <c r="I71" s="5"/>
    </row>
    <row r="72" spans="1:9" s="2" customFormat="1" ht="15.6" customHeight="1" x14ac:dyDescent="0.25">
      <c r="B72" s="19"/>
      <c r="C72" s="48"/>
      <c r="D72" s="49"/>
      <c r="F72" s="4"/>
      <c r="G72" s="175"/>
      <c r="I72" s="5"/>
    </row>
    <row r="73" spans="1:9" ht="15.6" customHeight="1" x14ac:dyDescent="0.25">
      <c r="A73" s="50"/>
      <c r="B73" s="51" t="s">
        <v>49</v>
      </c>
      <c r="C73" s="50"/>
      <c r="D73" s="52"/>
      <c r="G73" s="176"/>
    </row>
    <row r="74" spans="1:9" ht="15.6" customHeight="1" x14ac:dyDescent="0.25">
      <c r="B74" s="56" t="s">
        <v>50</v>
      </c>
      <c r="C74" s="57"/>
      <c r="D74" s="52"/>
      <c r="G74" s="176"/>
    </row>
    <row r="75" spans="1:9" ht="15.6" customHeight="1" x14ac:dyDescent="0.25">
      <c r="A75" s="50"/>
      <c r="B75" s="58"/>
      <c r="C75" s="50"/>
      <c r="D75" s="52"/>
      <c r="G75" s="176"/>
    </row>
    <row r="76" spans="1:9" ht="15.6" customHeight="1" x14ac:dyDescent="0.25">
      <c r="B76" s="56"/>
      <c r="G76" s="176"/>
    </row>
    <row r="77" spans="1:9" s="2" customFormat="1" ht="15.6" customHeight="1" thickBot="1" x14ac:dyDescent="0.3">
      <c r="A77" s="6"/>
      <c r="B77" s="59"/>
      <c r="C77" s="60"/>
      <c r="D77" s="61"/>
      <c r="E77" s="62"/>
      <c r="F77" s="63"/>
      <c r="G77" s="177"/>
      <c r="I77" s="5"/>
    </row>
    <row r="78" spans="1:9" ht="15.6" customHeight="1" x14ac:dyDescent="0.25">
      <c r="F78" s="64"/>
      <c r="G78" s="64"/>
    </row>
  </sheetData>
  <sheetProtection sheet="1" selectLockedCells="1"/>
  <mergeCells count="4">
    <mergeCell ref="E5:F5"/>
    <mergeCell ref="E24:F24"/>
    <mergeCell ref="E36:F36"/>
    <mergeCell ref="E50:F50"/>
  </mergeCells>
  <phoneticPr fontId="0" type="noConversion"/>
  <dataValidations count="2">
    <dataValidation type="list" showInputMessage="1" showErrorMessage="1" sqref="C21" xr:uid="{00000000-0002-0000-0200-000000000000}">
      <formula1>"integrale kostensystematiek,loonkosten plus vaste-opslag-systematiek,vaste-uurtarief-systematiek"</formula1>
    </dataValidation>
    <dataValidation type="list" allowBlank="1" showInputMessage="1" showErrorMessage="1" sqref="C3" xr:uid="{0760FC41-2787-4696-A22B-C800798B3908}">
      <formula1>"MKB,GB,KIS"</formula1>
    </dataValidation>
  </dataValidations>
  <printOptions horizontalCentered="1"/>
  <pageMargins left="0.19685039370078741" right="0.19685039370078741" top="0.6692913385826772" bottom="0.39370078740157483" header="0" footer="0"/>
  <pageSetup paperSize="9" scale="51" orientation="portrait" horizontalDpi="4294967292" verticalDpi="300" r:id="rId1"/>
  <headerFooter alignWithMargins="0">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Blad5"/>
  <dimension ref="A1:I81"/>
  <sheetViews>
    <sheetView zoomScale="85" zoomScaleNormal="85" workbookViewId="0">
      <selection activeCell="C1" sqref="C1"/>
    </sheetView>
  </sheetViews>
  <sheetFormatPr defaultColWidth="10.88671875" defaultRowHeight="15.6" customHeight="1" x14ac:dyDescent="0.25"/>
  <cols>
    <col min="1" max="1" width="3.77734375" style="53" customWidth="1"/>
    <col min="2" max="2" width="23.44140625" style="53" customWidth="1"/>
    <col min="3" max="3" width="25.109375" style="53" customWidth="1"/>
    <col min="4" max="4" width="20.88671875" style="54" customWidth="1"/>
    <col min="5" max="5" width="14.77734375" style="53" customWidth="1"/>
    <col min="6" max="6" width="16.33203125" style="54" bestFit="1" customWidth="1"/>
    <col min="7" max="7" width="3.21875" style="54" customWidth="1"/>
    <col min="8" max="8" width="4.33203125" style="53" bestFit="1" customWidth="1"/>
    <col min="9" max="9" width="7.33203125" style="55" customWidth="1"/>
    <col min="10" max="16384" width="10.88671875" style="53"/>
  </cols>
  <sheetData>
    <row r="1" spans="1:9" s="2" customFormat="1" ht="15.6" customHeight="1" thickBot="1" x14ac:dyDescent="0.35">
      <c r="B1" s="3" t="s">
        <v>33</v>
      </c>
      <c r="C1" s="65"/>
      <c r="D1" s="120" t="s">
        <v>51</v>
      </c>
      <c r="E1" s="72" t="str">
        <f>Code</f>
        <v>KDT211206</v>
      </c>
      <c r="F1" s="4"/>
      <c r="G1" s="4"/>
      <c r="I1" s="5"/>
    </row>
    <row r="2" spans="1:9" s="6" customFormat="1" ht="15.6" customHeight="1" thickBot="1" x14ac:dyDescent="0.35">
      <c r="B2" s="3" t="s">
        <v>31</v>
      </c>
      <c r="C2" s="157">
        <f>Projecttitel</f>
        <v>0</v>
      </c>
      <c r="D2" s="7"/>
      <c r="E2" s="8"/>
      <c r="F2" s="9"/>
      <c r="G2" s="9"/>
      <c r="I2" s="10"/>
    </row>
    <row r="3" spans="1:9" s="6" customFormat="1" ht="15.6" customHeight="1" thickBot="1" x14ac:dyDescent="0.35">
      <c r="B3" s="3" t="s">
        <v>66</v>
      </c>
      <c r="C3" s="66"/>
      <c r="D3" s="7"/>
      <c r="E3" s="8"/>
      <c r="F3" s="9"/>
      <c r="G3" s="9"/>
      <c r="I3" s="10"/>
    </row>
    <row r="4" spans="1:9" s="2" customFormat="1" ht="15.6" customHeight="1" thickBot="1" x14ac:dyDescent="0.3">
      <c r="D4" s="4"/>
      <c r="F4" s="4"/>
      <c r="G4" s="4"/>
      <c r="I4" s="5"/>
    </row>
    <row r="5" spans="1:9" s="2" customFormat="1" ht="23.25" customHeight="1" x14ac:dyDescent="0.25">
      <c r="A5" s="6" t="s">
        <v>4</v>
      </c>
      <c r="B5" s="12" t="s">
        <v>0</v>
      </c>
      <c r="C5" s="13"/>
      <c r="D5" s="14"/>
      <c r="E5" s="178" t="str">
        <f ca="1">$E$5</f>
        <v>Industrieel onderzoek en/of
Experimentele ontwikkeling</v>
      </c>
      <c r="F5" s="178"/>
      <c r="G5" s="165"/>
      <c r="I5" s="5"/>
    </row>
    <row r="6" spans="1:9" s="6" customFormat="1" ht="21" customHeight="1" x14ac:dyDescent="0.25">
      <c r="B6" s="15" t="s">
        <v>1</v>
      </c>
      <c r="C6" s="6" t="s">
        <v>2</v>
      </c>
      <c r="D6" s="7" t="s">
        <v>3</v>
      </c>
      <c r="E6" s="6" t="s">
        <v>15</v>
      </c>
      <c r="F6" s="7" t="s">
        <v>16</v>
      </c>
      <c r="G6" s="166"/>
      <c r="I6" s="10"/>
    </row>
    <row r="7" spans="1:9" s="2" customFormat="1" ht="15.6" customHeight="1" x14ac:dyDescent="0.25">
      <c r="B7" s="67"/>
      <c r="C7" s="68"/>
      <c r="D7" s="68"/>
      <c r="E7" s="68"/>
      <c r="F7" s="124">
        <f t="shared" ref="F7:F15" si="0">$D7*E7</f>
        <v>0</v>
      </c>
      <c r="G7" s="167"/>
      <c r="I7" s="5"/>
    </row>
    <row r="8" spans="1:9" s="2" customFormat="1" ht="15.6" customHeight="1" x14ac:dyDescent="0.25">
      <c r="B8" s="67"/>
      <c r="C8" s="68"/>
      <c r="D8" s="68"/>
      <c r="E8" s="68"/>
      <c r="F8" s="124">
        <f t="shared" si="0"/>
        <v>0</v>
      </c>
      <c r="G8" s="167"/>
      <c r="I8" s="5"/>
    </row>
    <row r="9" spans="1:9" s="2" customFormat="1" ht="15.6" customHeight="1" x14ac:dyDescent="0.25">
      <c r="B9" s="67"/>
      <c r="C9" s="68"/>
      <c r="D9" s="68"/>
      <c r="E9" s="68"/>
      <c r="F9" s="124">
        <f t="shared" si="0"/>
        <v>0</v>
      </c>
      <c r="G9" s="167"/>
      <c r="I9" s="5"/>
    </row>
    <row r="10" spans="1:9" s="2" customFormat="1" ht="15.6" customHeight="1" x14ac:dyDescent="0.25">
      <c r="B10" s="67"/>
      <c r="C10" s="68"/>
      <c r="D10" s="68"/>
      <c r="E10" s="68"/>
      <c r="F10" s="124">
        <f t="shared" si="0"/>
        <v>0</v>
      </c>
      <c r="G10" s="167"/>
      <c r="I10" s="5"/>
    </row>
    <row r="11" spans="1:9" s="2" customFormat="1" ht="15.6" customHeight="1" x14ac:dyDescent="0.25">
      <c r="B11" s="67"/>
      <c r="C11" s="68"/>
      <c r="D11" s="68"/>
      <c r="E11" s="68"/>
      <c r="F11" s="124">
        <f t="shared" si="0"/>
        <v>0</v>
      </c>
      <c r="G11" s="167"/>
      <c r="I11" s="5"/>
    </row>
    <row r="12" spans="1:9" s="2" customFormat="1" ht="15.6" customHeight="1" x14ac:dyDescent="0.25">
      <c r="B12" s="67"/>
      <c r="C12" s="68"/>
      <c r="D12" s="68"/>
      <c r="E12" s="68"/>
      <c r="F12" s="124">
        <f t="shared" si="0"/>
        <v>0</v>
      </c>
      <c r="G12" s="167"/>
      <c r="I12" s="5"/>
    </row>
    <row r="13" spans="1:9" s="2" customFormat="1" ht="15.6" customHeight="1" x14ac:dyDescent="0.25">
      <c r="B13" s="67"/>
      <c r="C13" s="68"/>
      <c r="D13" s="68"/>
      <c r="E13" s="68"/>
      <c r="F13" s="124">
        <f t="shared" si="0"/>
        <v>0</v>
      </c>
      <c r="G13" s="167"/>
      <c r="I13" s="5"/>
    </row>
    <row r="14" spans="1:9" s="2" customFormat="1" ht="15.6" customHeight="1" x14ac:dyDescent="0.25">
      <c r="B14" s="67"/>
      <c r="C14" s="68"/>
      <c r="D14" s="68"/>
      <c r="E14" s="68"/>
      <c r="F14" s="124">
        <f t="shared" si="0"/>
        <v>0</v>
      </c>
      <c r="G14" s="167"/>
      <c r="I14" s="5"/>
    </row>
    <row r="15" spans="1:9" s="2" customFormat="1" ht="15.6" customHeight="1" x14ac:dyDescent="0.25">
      <c r="B15" s="67"/>
      <c r="C15" s="68"/>
      <c r="D15" s="68"/>
      <c r="E15" s="68"/>
      <c r="F15" s="124">
        <f t="shared" si="0"/>
        <v>0</v>
      </c>
      <c r="G15" s="167"/>
      <c r="I15" s="5"/>
    </row>
    <row r="16" spans="1:9" s="6" customFormat="1" ht="15.6" customHeight="1" x14ac:dyDescent="0.25">
      <c r="B16" s="15" t="s">
        <v>52</v>
      </c>
      <c r="D16" s="17"/>
      <c r="E16" s="8"/>
      <c r="F16" s="16"/>
      <c r="G16" s="168"/>
      <c r="I16" s="10"/>
    </row>
    <row r="17" spans="1:9" s="6" customFormat="1" ht="15.6" customHeight="1" x14ac:dyDescent="0.25">
      <c r="B17" s="67"/>
      <c r="C17" s="68"/>
      <c r="D17" s="122">
        <v>60</v>
      </c>
      <c r="E17" s="68"/>
      <c r="F17" s="124">
        <f>$D17*E17</f>
        <v>0</v>
      </c>
      <c r="G17" s="167"/>
      <c r="I17" s="10"/>
    </row>
    <row r="18" spans="1:9" s="6" customFormat="1" ht="15.6" customHeight="1" x14ac:dyDescent="0.25">
      <c r="B18" s="67"/>
      <c r="C18" s="68"/>
      <c r="D18" s="122">
        <v>60</v>
      </c>
      <c r="E18" s="68"/>
      <c r="F18" s="125">
        <f>$D18*E18</f>
        <v>0</v>
      </c>
      <c r="G18" s="167"/>
      <c r="I18" s="10"/>
    </row>
    <row r="19" spans="1:9" s="2" customFormat="1" ht="15.6" customHeight="1" x14ac:dyDescent="0.25">
      <c r="B19" s="19"/>
      <c r="D19" s="4"/>
      <c r="F19" s="126">
        <f>SUM(F7:F18)</f>
        <v>0</v>
      </c>
      <c r="G19" s="168"/>
      <c r="I19" s="5"/>
    </row>
    <row r="20" spans="1:9" s="2" customFormat="1" ht="15.6" customHeight="1" x14ac:dyDescent="0.25">
      <c r="B20" s="19"/>
      <c r="D20" s="4"/>
      <c r="F20" s="18"/>
      <c r="G20" s="168"/>
      <c r="I20" s="5"/>
    </row>
    <row r="21" spans="1:9" s="2" customFormat="1" ht="66" x14ac:dyDescent="0.25">
      <c r="B21" s="20" t="s">
        <v>56</v>
      </c>
      <c r="C21" s="155" t="s">
        <v>57</v>
      </c>
      <c r="D21" s="134" t="s">
        <v>58</v>
      </c>
      <c r="F21" s="123">
        <f>IF(kostenmethode_1="loonkosten plus vaste-opslag-systematiek",SUM(F7:F15)*0.5,)</f>
        <v>0</v>
      </c>
      <c r="G21" s="169"/>
      <c r="I21" s="5"/>
    </row>
    <row r="22" spans="1:9" s="6" customFormat="1" ht="15.6" customHeight="1" thickBot="1" x14ac:dyDescent="0.3">
      <c r="B22" s="21"/>
      <c r="C22" s="22"/>
      <c r="D22" s="23"/>
      <c r="E22" s="22"/>
      <c r="F22" s="127">
        <f>F21+F19</f>
        <v>0</v>
      </c>
      <c r="G22" s="170"/>
    </row>
    <row r="23" spans="1:9" s="6" customFormat="1" ht="15.6" customHeight="1" thickBot="1" x14ac:dyDescent="0.3">
      <c r="D23" s="7"/>
      <c r="F23" s="7"/>
      <c r="G23" s="7"/>
      <c r="I23" s="10"/>
    </row>
    <row r="24" spans="1:9" s="2" customFormat="1" ht="24" customHeight="1" x14ac:dyDescent="0.25">
      <c r="A24" s="6" t="s">
        <v>5</v>
      </c>
      <c r="B24" s="12" t="s">
        <v>8</v>
      </c>
      <c r="C24" s="13"/>
      <c r="D24" s="25"/>
      <c r="E24" s="178" t="str">
        <f ca="1">$E$5</f>
        <v>Industrieel onderzoek en/of
Experimentele ontwikkeling</v>
      </c>
      <c r="F24" s="178"/>
      <c r="G24" s="165"/>
      <c r="I24" s="5"/>
    </row>
    <row r="25" spans="1:9" s="6" customFormat="1" ht="21.75" customHeight="1" x14ac:dyDescent="0.25">
      <c r="B25" s="15" t="s">
        <v>10</v>
      </c>
      <c r="D25" s="7" t="s">
        <v>11</v>
      </c>
      <c r="E25" s="6" t="s">
        <v>17</v>
      </c>
      <c r="F25" s="7" t="s">
        <v>22</v>
      </c>
      <c r="G25" s="166"/>
      <c r="I25" s="10"/>
    </row>
    <row r="26" spans="1:9" s="2" customFormat="1" ht="15.6" customHeight="1" x14ac:dyDescent="0.25">
      <c r="A26" s="6"/>
      <c r="B26" s="67"/>
      <c r="C26" s="6"/>
      <c r="D26" s="68"/>
      <c r="E26" s="68"/>
      <c r="F26" s="124">
        <f t="shared" ref="F26:F33" si="1">D26*E26</f>
        <v>0</v>
      </c>
      <c r="G26" s="171"/>
      <c r="I26" s="5"/>
    </row>
    <row r="27" spans="1:9" s="2" customFormat="1" ht="15.6" customHeight="1" x14ac:dyDescent="0.25">
      <c r="A27" s="6"/>
      <c r="B27" s="67"/>
      <c r="C27" s="6"/>
      <c r="D27" s="68"/>
      <c r="E27" s="68"/>
      <c r="F27" s="124">
        <f t="shared" si="1"/>
        <v>0</v>
      </c>
      <c r="G27" s="171"/>
      <c r="I27" s="5"/>
    </row>
    <row r="28" spans="1:9" s="2" customFormat="1" ht="15.6" customHeight="1" x14ac:dyDescent="0.25">
      <c r="A28" s="6"/>
      <c r="B28" s="67"/>
      <c r="C28" s="6"/>
      <c r="D28" s="68"/>
      <c r="E28" s="68"/>
      <c r="F28" s="124">
        <f t="shared" si="1"/>
        <v>0</v>
      </c>
      <c r="G28" s="171"/>
      <c r="I28" s="5"/>
    </row>
    <row r="29" spans="1:9" s="2" customFormat="1" ht="15.6" customHeight="1" x14ac:dyDescent="0.25">
      <c r="A29" s="6"/>
      <c r="B29" s="67"/>
      <c r="C29" s="6"/>
      <c r="D29" s="68"/>
      <c r="E29" s="68"/>
      <c r="F29" s="124">
        <f t="shared" si="1"/>
        <v>0</v>
      </c>
      <c r="G29" s="171"/>
      <c r="I29" s="5"/>
    </row>
    <row r="30" spans="1:9" s="2" customFormat="1" ht="15.6" customHeight="1" x14ac:dyDescent="0.25">
      <c r="A30" s="6"/>
      <c r="B30" s="67"/>
      <c r="C30" s="6"/>
      <c r="D30" s="68"/>
      <c r="E30" s="68"/>
      <c r="F30" s="124">
        <f t="shared" si="1"/>
        <v>0</v>
      </c>
      <c r="G30" s="171"/>
      <c r="I30" s="5"/>
    </row>
    <row r="31" spans="1:9" s="2" customFormat="1" ht="15.6" customHeight="1" x14ac:dyDescent="0.25">
      <c r="A31" s="6"/>
      <c r="B31" s="67"/>
      <c r="C31" s="6"/>
      <c r="D31" s="68"/>
      <c r="E31" s="68"/>
      <c r="F31" s="124">
        <f t="shared" si="1"/>
        <v>0</v>
      </c>
      <c r="G31" s="171"/>
      <c r="I31" s="5"/>
    </row>
    <row r="32" spans="1:9" s="2" customFormat="1" ht="15.6" customHeight="1" x14ac:dyDescent="0.25">
      <c r="B32" s="67"/>
      <c r="D32" s="68"/>
      <c r="E32" s="68"/>
      <c r="F32" s="124">
        <f t="shared" si="1"/>
        <v>0</v>
      </c>
      <c r="G32" s="171"/>
      <c r="I32" s="5"/>
    </row>
    <row r="33" spans="1:9" s="2" customFormat="1" ht="15.6" customHeight="1" x14ac:dyDescent="0.25">
      <c r="B33" s="67"/>
      <c r="D33" s="68"/>
      <c r="E33" s="68"/>
      <c r="F33" s="125">
        <f t="shared" si="1"/>
        <v>0</v>
      </c>
      <c r="G33" s="171"/>
      <c r="I33" s="5"/>
    </row>
    <row r="34" spans="1:9" s="6" customFormat="1" ht="15.6" customHeight="1" thickBot="1" x14ac:dyDescent="0.3">
      <c r="B34" s="26"/>
      <c r="C34" s="27"/>
      <c r="D34" s="28"/>
      <c r="E34" s="24"/>
      <c r="F34" s="127">
        <f>SUM(F26:F33)</f>
        <v>0</v>
      </c>
      <c r="G34" s="172"/>
      <c r="I34" s="10"/>
    </row>
    <row r="35" spans="1:9" s="2" customFormat="1" ht="15.6" customHeight="1" thickBot="1" x14ac:dyDescent="0.3">
      <c r="A35" s="6"/>
      <c r="D35" s="4"/>
      <c r="F35" s="4"/>
      <c r="G35" s="4"/>
      <c r="I35" s="5"/>
    </row>
    <row r="36" spans="1:9" s="2" customFormat="1" ht="24" customHeight="1" x14ac:dyDescent="0.25">
      <c r="A36" s="6" t="s">
        <v>9</v>
      </c>
      <c r="B36" s="29" t="s">
        <v>23</v>
      </c>
      <c r="C36" s="30"/>
      <c r="D36" s="14"/>
      <c r="E36" s="178" t="str">
        <f ca="1">$E$5</f>
        <v>Industrieel onderzoek en/of
Experimentele ontwikkeling</v>
      </c>
      <c r="F36" s="178"/>
      <c r="G36" s="165"/>
      <c r="I36" s="5"/>
    </row>
    <row r="37" spans="1:9" s="6" customFormat="1" ht="24.75" customHeight="1" x14ac:dyDescent="0.25">
      <c r="B37" s="15" t="s">
        <v>25</v>
      </c>
      <c r="D37" s="7"/>
      <c r="F37" s="7" t="s">
        <v>18</v>
      </c>
      <c r="G37" s="166"/>
      <c r="I37" s="10"/>
    </row>
    <row r="38" spans="1:9" s="2" customFormat="1" ht="15.6" customHeight="1" x14ac:dyDescent="0.25">
      <c r="B38" s="67"/>
      <c r="D38" s="4"/>
      <c r="F38" s="68"/>
      <c r="G38" s="171"/>
      <c r="I38" s="5"/>
    </row>
    <row r="39" spans="1:9" s="2" customFormat="1" ht="15.6" customHeight="1" x14ac:dyDescent="0.25">
      <c r="B39" s="67"/>
      <c r="D39" s="4"/>
      <c r="F39" s="68"/>
      <c r="G39" s="171"/>
      <c r="I39" s="5"/>
    </row>
    <row r="40" spans="1:9" s="2" customFormat="1" ht="15.6" customHeight="1" x14ac:dyDescent="0.25">
      <c r="B40" s="67"/>
      <c r="D40" s="4"/>
      <c r="F40" s="68"/>
      <c r="G40" s="171"/>
      <c r="I40" s="5"/>
    </row>
    <row r="41" spans="1:9" s="2" customFormat="1" ht="15.6" customHeight="1" x14ac:dyDescent="0.25">
      <c r="B41" s="67"/>
      <c r="D41" s="4"/>
      <c r="F41" s="68"/>
      <c r="G41" s="171"/>
      <c r="I41" s="5"/>
    </row>
    <row r="42" spans="1:9" s="2" customFormat="1" ht="15.6" customHeight="1" x14ac:dyDescent="0.25">
      <c r="B42" s="67"/>
      <c r="D42" s="4"/>
      <c r="F42" s="68"/>
      <c r="G42" s="171"/>
      <c r="I42" s="5"/>
    </row>
    <row r="43" spans="1:9" s="2" customFormat="1" ht="15.6" customHeight="1" x14ac:dyDescent="0.25">
      <c r="B43" s="67"/>
      <c r="D43" s="4"/>
      <c r="F43" s="68"/>
      <c r="G43" s="171"/>
      <c r="I43" s="5"/>
    </row>
    <row r="44" spans="1:9" s="2" customFormat="1" ht="15.6" customHeight="1" x14ac:dyDescent="0.25">
      <c r="B44" s="67"/>
      <c r="D44" s="4"/>
      <c r="F44" s="68"/>
      <c r="G44" s="171"/>
      <c r="I44" s="5"/>
    </row>
    <row r="45" spans="1:9" s="2" customFormat="1" ht="15.6" customHeight="1" x14ac:dyDescent="0.25">
      <c r="B45" s="67"/>
      <c r="D45" s="4"/>
      <c r="F45" s="68"/>
      <c r="G45" s="171"/>
      <c r="I45" s="5"/>
    </row>
    <row r="46" spans="1:9" s="2" customFormat="1" ht="15.6" customHeight="1" x14ac:dyDescent="0.25">
      <c r="B46" s="67"/>
      <c r="D46" s="4"/>
      <c r="F46" s="129"/>
      <c r="G46" s="171"/>
      <c r="I46" s="5"/>
    </row>
    <row r="47" spans="1:9" s="6" customFormat="1" ht="15.6" customHeight="1" thickBot="1" x14ac:dyDescent="0.3">
      <c r="B47" s="21"/>
      <c r="C47" s="22"/>
      <c r="D47" s="23"/>
      <c r="E47" s="22"/>
      <c r="F47" s="127">
        <f>SUM(F38:F46)</f>
        <v>0</v>
      </c>
      <c r="G47" s="172"/>
      <c r="I47" s="10"/>
    </row>
    <row r="48" spans="1:9" s="6" customFormat="1" ht="15.6" customHeight="1" thickBot="1" x14ac:dyDescent="0.3">
      <c r="D48" s="7"/>
      <c r="F48" s="7"/>
      <c r="G48" s="7"/>
      <c r="I48" s="10"/>
    </row>
    <row r="49" spans="1:9" s="6" customFormat="1" ht="15.6" customHeight="1" thickBot="1" x14ac:dyDescent="0.35">
      <c r="B49" s="3" t="s">
        <v>33</v>
      </c>
      <c r="C49" s="31">
        <f>Deelnemer_1</f>
        <v>0</v>
      </c>
      <c r="D49" s="7"/>
      <c r="F49" s="7"/>
      <c r="G49" s="7"/>
      <c r="I49" s="10"/>
    </row>
    <row r="50" spans="1:9" s="6" customFormat="1" ht="15.6" customHeight="1" thickBot="1" x14ac:dyDescent="0.35">
      <c r="B50" s="3" t="s">
        <v>31</v>
      </c>
      <c r="C50" s="31">
        <f>Projecttitel</f>
        <v>0</v>
      </c>
      <c r="D50" s="7"/>
      <c r="F50" s="7"/>
      <c r="G50" s="7"/>
      <c r="I50" s="10"/>
    </row>
    <row r="51" spans="1:9" s="6" customFormat="1" ht="15.6" customHeight="1" x14ac:dyDescent="0.3">
      <c r="B51" s="11"/>
      <c r="D51" s="7"/>
      <c r="F51" s="7"/>
      <c r="G51" s="7"/>
      <c r="I51" s="10"/>
    </row>
    <row r="52" spans="1:9" s="2" customFormat="1" ht="15.6" customHeight="1" thickBot="1" x14ac:dyDescent="0.3">
      <c r="D52" s="4"/>
      <c r="F52" s="4"/>
      <c r="G52" s="4"/>
      <c r="I52" s="5"/>
    </row>
    <row r="53" spans="1:9" s="2" customFormat="1" ht="24" customHeight="1" x14ac:dyDescent="0.25">
      <c r="A53" s="6" t="s">
        <v>12</v>
      </c>
      <c r="B53" s="12" t="s">
        <v>13</v>
      </c>
      <c r="C53" s="13"/>
      <c r="D53" s="25"/>
      <c r="E53" s="178" t="str">
        <f ca="1">$E$5</f>
        <v>Industrieel onderzoek en/of
Experimentele ontwikkeling</v>
      </c>
      <c r="F53" s="178"/>
      <c r="G53" s="165"/>
      <c r="I53" s="5"/>
    </row>
    <row r="54" spans="1:9" s="6" customFormat="1" ht="23.25" customHeight="1" x14ac:dyDescent="0.25">
      <c r="B54" s="15" t="s">
        <v>20</v>
      </c>
      <c r="D54" s="7"/>
      <c r="F54" s="7" t="s">
        <v>18</v>
      </c>
      <c r="G54" s="166"/>
      <c r="I54" s="10"/>
    </row>
    <row r="55" spans="1:9" s="2" customFormat="1" ht="15.6" customHeight="1" x14ac:dyDescent="0.25">
      <c r="A55" s="6"/>
      <c r="B55" s="67"/>
      <c r="D55" s="7"/>
      <c r="F55" s="68"/>
      <c r="G55" s="171"/>
      <c r="I55" s="5"/>
    </row>
    <row r="56" spans="1:9" s="2" customFormat="1" ht="15.6" customHeight="1" x14ac:dyDescent="0.25">
      <c r="A56" s="6"/>
      <c r="B56" s="67"/>
      <c r="D56" s="7"/>
      <c r="F56" s="68"/>
      <c r="G56" s="171"/>
      <c r="I56" s="5"/>
    </row>
    <row r="57" spans="1:9" s="2" customFormat="1" ht="15.6" customHeight="1" x14ac:dyDescent="0.25">
      <c r="A57" s="6"/>
      <c r="B57" s="67"/>
      <c r="D57" s="7"/>
      <c r="F57" s="68"/>
      <c r="G57" s="171"/>
      <c r="I57" s="5"/>
    </row>
    <row r="58" spans="1:9" s="2" customFormat="1" ht="15.6" customHeight="1" x14ac:dyDescent="0.25">
      <c r="A58" s="6"/>
      <c r="B58" s="67"/>
      <c r="D58" s="7"/>
      <c r="F58" s="68"/>
      <c r="G58" s="171"/>
      <c r="I58" s="5"/>
    </row>
    <row r="59" spans="1:9" s="2" customFormat="1" ht="15.6" customHeight="1" x14ac:dyDescent="0.25">
      <c r="A59" s="6"/>
      <c r="B59" s="67"/>
      <c r="D59" s="7"/>
      <c r="F59" s="68"/>
      <c r="G59" s="171"/>
      <c r="I59" s="5"/>
    </row>
    <row r="60" spans="1:9" s="2" customFormat="1" ht="15.6" customHeight="1" x14ac:dyDescent="0.25">
      <c r="A60" s="6"/>
      <c r="B60" s="67"/>
      <c r="D60" s="7"/>
      <c r="F60" s="68"/>
      <c r="G60" s="171"/>
      <c r="I60" s="5"/>
    </row>
    <row r="61" spans="1:9" s="2" customFormat="1" ht="15.6" customHeight="1" x14ac:dyDescent="0.25">
      <c r="A61" s="6"/>
      <c r="B61" s="67"/>
      <c r="D61" s="7"/>
      <c r="F61" s="68"/>
      <c r="G61" s="171"/>
      <c r="I61" s="5"/>
    </row>
    <row r="62" spans="1:9" s="2" customFormat="1" ht="15.6" customHeight="1" x14ac:dyDescent="0.25">
      <c r="A62" s="6"/>
      <c r="B62" s="67"/>
      <c r="D62" s="7"/>
      <c r="F62" s="68"/>
      <c r="G62" s="171"/>
      <c r="I62" s="5"/>
    </row>
    <row r="63" spans="1:9" s="6" customFormat="1" ht="13.2" x14ac:dyDescent="0.25">
      <c r="B63" s="67"/>
      <c r="D63" s="7"/>
      <c r="E63" s="2"/>
      <c r="F63" s="68"/>
      <c r="G63" s="171"/>
      <c r="I63" s="10"/>
    </row>
    <row r="64" spans="1:9" s="6" customFormat="1" ht="13.2" x14ac:dyDescent="0.25">
      <c r="B64" s="67"/>
      <c r="D64" s="7"/>
      <c r="E64" s="2"/>
      <c r="F64" s="68"/>
      <c r="G64" s="171"/>
      <c r="I64" s="10"/>
    </row>
    <row r="65" spans="1:9" s="6" customFormat="1" ht="13.2" x14ac:dyDescent="0.25">
      <c r="B65" s="67"/>
      <c r="D65" s="7"/>
      <c r="E65" s="2"/>
      <c r="F65" s="68"/>
      <c r="G65" s="171"/>
      <c r="I65" s="10"/>
    </row>
    <row r="66" spans="1:9" s="6" customFormat="1" ht="13.2" x14ac:dyDescent="0.25">
      <c r="B66" s="67"/>
      <c r="D66" s="7"/>
      <c r="E66" s="2"/>
      <c r="F66" s="68"/>
      <c r="G66" s="171"/>
      <c r="I66" s="10"/>
    </row>
    <row r="67" spans="1:9" s="6" customFormat="1" ht="13.2" x14ac:dyDescent="0.25">
      <c r="B67" s="67"/>
      <c r="D67" s="7"/>
      <c r="E67" s="2"/>
      <c r="F67" s="68"/>
      <c r="G67" s="171"/>
      <c r="I67" s="10"/>
    </row>
    <row r="68" spans="1:9" s="6" customFormat="1" ht="13.2" x14ac:dyDescent="0.25">
      <c r="B68" s="67"/>
      <c r="D68" s="7"/>
      <c r="E68" s="2"/>
      <c r="F68" s="68"/>
      <c r="G68" s="171"/>
      <c r="I68" s="10"/>
    </row>
    <row r="69" spans="1:9" s="6" customFormat="1" ht="13.2" x14ac:dyDescent="0.25">
      <c r="B69" s="67"/>
      <c r="D69" s="7"/>
      <c r="E69" s="2"/>
      <c r="F69" s="129"/>
      <c r="G69" s="171"/>
      <c r="I69" s="10"/>
    </row>
    <row r="70" spans="1:9" s="6" customFormat="1" ht="13.8" thickBot="1" x14ac:dyDescent="0.3">
      <c r="B70" s="21"/>
      <c r="C70" s="22"/>
      <c r="D70" s="23"/>
      <c r="E70" s="22"/>
      <c r="F70" s="127">
        <f>SUM(F55:F69)</f>
        <v>0</v>
      </c>
      <c r="G70" s="172"/>
      <c r="I70" s="10"/>
    </row>
    <row r="71" spans="1:9" s="6" customFormat="1" ht="13.8" thickBot="1" x14ac:dyDescent="0.3">
      <c r="D71" s="7"/>
      <c r="F71" s="7"/>
      <c r="G71" s="7"/>
      <c r="I71" s="10"/>
    </row>
    <row r="72" spans="1:9" s="35" customFormat="1" ht="21.75" customHeight="1" thickBot="1" x14ac:dyDescent="0.35">
      <c r="A72" s="6" t="s">
        <v>14</v>
      </c>
      <c r="B72" s="36" t="s">
        <v>28</v>
      </c>
      <c r="C72" s="37"/>
      <c r="D72" s="38"/>
      <c r="E72" s="39"/>
      <c r="F72" s="128">
        <f>+F22+F34+F47+F70</f>
        <v>0</v>
      </c>
      <c r="G72" s="173"/>
      <c r="I72" s="40"/>
    </row>
    <row r="73" spans="1:9" s="6" customFormat="1" ht="15.6" customHeight="1" thickBot="1" x14ac:dyDescent="0.3">
      <c r="A73" s="41"/>
      <c r="B73" s="41"/>
      <c r="C73" s="41"/>
      <c r="D73" s="42"/>
      <c r="F73" s="18"/>
      <c r="G73" s="18"/>
      <c r="H73" s="43"/>
      <c r="I73" s="10"/>
    </row>
    <row r="74" spans="1:9" s="2" customFormat="1" ht="21" customHeight="1" x14ac:dyDescent="0.25">
      <c r="A74" s="41"/>
      <c r="B74" s="44" t="s">
        <v>64</v>
      </c>
      <c r="C74" s="45"/>
      <c r="D74" s="46"/>
      <c r="E74" s="47"/>
      <c r="F74" s="158"/>
      <c r="G74" s="174"/>
      <c r="I74" s="5"/>
    </row>
    <row r="75" spans="1:9" s="2" customFormat="1" ht="15.6" customHeight="1" x14ac:dyDescent="0.25">
      <c r="B75" s="19"/>
      <c r="C75" s="48"/>
      <c r="D75" s="49"/>
      <c r="F75" s="4"/>
      <c r="G75" s="175"/>
      <c r="I75" s="5"/>
    </row>
    <row r="76" spans="1:9" ht="15.6" customHeight="1" x14ac:dyDescent="0.25">
      <c r="A76" s="50"/>
      <c r="B76" s="51" t="s">
        <v>49</v>
      </c>
      <c r="C76" s="50"/>
      <c r="D76" s="52"/>
      <c r="G76" s="176"/>
    </row>
    <row r="77" spans="1:9" ht="15.6" customHeight="1" x14ac:dyDescent="0.25">
      <c r="B77" s="56" t="s">
        <v>50</v>
      </c>
      <c r="C77" s="57"/>
      <c r="D77" s="52"/>
      <c r="G77" s="176"/>
    </row>
    <row r="78" spans="1:9" ht="15.6" customHeight="1" x14ac:dyDescent="0.25">
      <c r="A78" s="50"/>
      <c r="B78" s="58"/>
      <c r="C78" s="50"/>
      <c r="D78" s="52"/>
      <c r="G78" s="176"/>
    </row>
    <row r="79" spans="1:9" ht="15.6" customHeight="1" x14ac:dyDescent="0.25">
      <c r="B79" s="56"/>
      <c r="G79" s="176"/>
    </row>
    <row r="80" spans="1:9" s="2" customFormat="1" ht="15.6" customHeight="1" thickBot="1" x14ac:dyDescent="0.3">
      <c r="A80" s="6"/>
      <c r="B80" s="59"/>
      <c r="C80" s="60"/>
      <c r="D80" s="61"/>
      <c r="E80" s="62"/>
      <c r="F80" s="63"/>
      <c r="G80" s="177"/>
      <c r="I80" s="5"/>
    </row>
    <row r="81" spans="6:7" ht="15.6" customHeight="1" x14ac:dyDescent="0.25">
      <c r="F81" s="64"/>
      <c r="G81" s="64"/>
    </row>
  </sheetData>
  <sheetProtection selectLockedCells="1"/>
  <mergeCells count="4">
    <mergeCell ref="E5:F5"/>
    <mergeCell ref="E24:F24"/>
    <mergeCell ref="E36:F36"/>
    <mergeCell ref="E53:F53"/>
  </mergeCells>
  <phoneticPr fontId="0" type="noConversion"/>
  <dataValidations count="2">
    <dataValidation type="list" showInputMessage="1" showErrorMessage="1" sqref="C21" xr:uid="{00000000-0002-0000-0300-000000000000}">
      <formula1>"integrale kostensystematiek,loonkosten plus vaste-opslag-systematiek,vaste-uurtarief-systematiek"</formula1>
    </dataValidation>
    <dataValidation type="list" allowBlank="1" showInputMessage="1" showErrorMessage="1" sqref="C3" xr:uid="{CA4FC5F1-6401-43CF-9464-E28098425E7F}">
      <formula1>"MKB,GB,KIS"</formula1>
    </dataValidation>
  </dataValidations>
  <printOptions horizontalCentered="1"/>
  <pageMargins left="0.19685039370078741" right="0.19685039370078741" top="0.6692913385826772" bottom="0.39370078740157483" header="0" footer="0"/>
  <pageSetup paperSize="9" scale="54" orientation="landscape" horizontalDpi="4294967292" verticalDpi="300" r:id="rId1"/>
  <headerFooter alignWithMargins="0">
    <oddHeader>&amp;C&amp;A</oddHeader>
  </headerFooter>
  <rowBreaks count="1" manualBreakCount="1">
    <brk id="48"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Blad6"/>
  <dimension ref="A1:I81"/>
  <sheetViews>
    <sheetView zoomScale="85" zoomScaleNormal="70" workbookViewId="0">
      <selection activeCell="C1" sqref="C1"/>
    </sheetView>
  </sheetViews>
  <sheetFormatPr defaultColWidth="10.88671875" defaultRowHeight="15.6" customHeight="1" x14ac:dyDescent="0.25"/>
  <cols>
    <col min="1" max="1" width="3.77734375" style="53" customWidth="1"/>
    <col min="2" max="2" width="23.44140625" style="53" customWidth="1"/>
    <col min="3" max="3" width="25.109375" style="53" customWidth="1"/>
    <col min="4" max="4" width="20.88671875" style="54" customWidth="1"/>
    <col min="5" max="5" width="14.77734375" style="53" customWidth="1"/>
    <col min="6" max="6" width="16.33203125" style="54" bestFit="1" customWidth="1"/>
    <col min="7" max="7" width="3.21875" style="54" customWidth="1"/>
    <col min="8" max="8" width="4.33203125" style="53" bestFit="1" customWidth="1"/>
    <col min="9" max="9" width="7.33203125" style="55" customWidth="1"/>
    <col min="10" max="16384" width="10.88671875" style="53"/>
  </cols>
  <sheetData>
    <row r="1" spans="1:9" s="2" customFormat="1" ht="15.6" customHeight="1" thickBot="1" x14ac:dyDescent="0.35">
      <c r="B1" s="3" t="s">
        <v>33</v>
      </c>
      <c r="C1" s="65"/>
      <c r="D1" s="120" t="s">
        <v>51</v>
      </c>
      <c r="E1" s="72" t="str">
        <f>Code</f>
        <v>KDT211206</v>
      </c>
      <c r="F1" s="4"/>
      <c r="G1" s="4"/>
      <c r="I1" s="5"/>
    </row>
    <row r="2" spans="1:9" s="6" customFormat="1" ht="15.6" customHeight="1" thickBot="1" x14ac:dyDescent="0.35">
      <c r="B2" s="3" t="s">
        <v>31</v>
      </c>
      <c r="C2" s="157">
        <f>Projecttitel</f>
        <v>0</v>
      </c>
      <c r="D2" s="7"/>
      <c r="E2" s="8"/>
      <c r="F2" s="9"/>
      <c r="G2" s="9"/>
      <c r="I2" s="10"/>
    </row>
    <row r="3" spans="1:9" s="6" customFormat="1" ht="15.6" customHeight="1" thickBot="1" x14ac:dyDescent="0.35">
      <c r="B3" s="3" t="s">
        <v>66</v>
      </c>
      <c r="C3" s="66"/>
      <c r="D3" s="7"/>
      <c r="E3" s="8"/>
      <c r="F3" s="9"/>
      <c r="G3" s="9"/>
      <c r="I3" s="10"/>
    </row>
    <row r="4" spans="1:9" s="2" customFormat="1" ht="15.6" customHeight="1" thickBot="1" x14ac:dyDescent="0.3">
      <c r="D4" s="4"/>
      <c r="F4" s="4"/>
      <c r="G4" s="4"/>
      <c r="I4" s="5"/>
    </row>
    <row r="5" spans="1:9" s="2" customFormat="1" ht="24" customHeight="1" x14ac:dyDescent="0.25">
      <c r="A5" s="6" t="s">
        <v>4</v>
      </c>
      <c r="B5" s="12" t="s">
        <v>0</v>
      </c>
      <c r="C5" s="13"/>
      <c r="D5" s="14"/>
      <c r="E5" s="178" t="str">
        <f ca="1">$E$5</f>
        <v>Industrieel onderzoek en/of
Experimentele ontwikkeling</v>
      </c>
      <c r="F5" s="178"/>
      <c r="G5" s="165"/>
      <c r="I5" s="5"/>
    </row>
    <row r="6" spans="1:9" s="6" customFormat="1" ht="21" customHeight="1" x14ac:dyDescent="0.25">
      <c r="B6" s="15" t="s">
        <v>1</v>
      </c>
      <c r="C6" s="6" t="s">
        <v>2</v>
      </c>
      <c r="D6" s="7" t="s">
        <v>3</v>
      </c>
      <c r="E6" s="6" t="s">
        <v>15</v>
      </c>
      <c r="F6" s="7" t="s">
        <v>16</v>
      </c>
      <c r="G6" s="166"/>
      <c r="I6" s="10"/>
    </row>
    <row r="7" spans="1:9" s="2" customFormat="1" ht="15.6" customHeight="1" x14ac:dyDescent="0.25">
      <c r="B7" s="67"/>
      <c r="C7" s="68"/>
      <c r="D7" s="68"/>
      <c r="E7" s="68"/>
      <c r="F7" s="124">
        <f t="shared" ref="F7:F15" si="0">$D7*E7</f>
        <v>0</v>
      </c>
      <c r="G7" s="167"/>
      <c r="I7" s="5"/>
    </row>
    <row r="8" spans="1:9" s="2" customFormat="1" ht="15.6" customHeight="1" x14ac:dyDescent="0.25">
      <c r="B8" s="67"/>
      <c r="C8" s="68"/>
      <c r="D8" s="68"/>
      <c r="E8" s="68"/>
      <c r="F8" s="124">
        <f t="shared" si="0"/>
        <v>0</v>
      </c>
      <c r="G8" s="167"/>
      <c r="I8" s="5"/>
    </row>
    <row r="9" spans="1:9" s="2" customFormat="1" ht="15.6" customHeight="1" x14ac:dyDescent="0.25">
      <c r="B9" s="67"/>
      <c r="C9" s="68"/>
      <c r="D9" s="68"/>
      <c r="E9" s="68"/>
      <c r="F9" s="124">
        <f t="shared" si="0"/>
        <v>0</v>
      </c>
      <c r="G9" s="167"/>
      <c r="I9" s="5"/>
    </row>
    <row r="10" spans="1:9" s="2" customFormat="1" ht="15.6" customHeight="1" x14ac:dyDescent="0.25">
      <c r="B10" s="67"/>
      <c r="C10" s="68"/>
      <c r="D10" s="68"/>
      <c r="E10" s="68"/>
      <c r="F10" s="124">
        <f t="shared" si="0"/>
        <v>0</v>
      </c>
      <c r="G10" s="167"/>
      <c r="I10" s="5"/>
    </row>
    <row r="11" spans="1:9" s="2" customFormat="1" ht="15.6" customHeight="1" x14ac:dyDescent="0.25">
      <c r="B11" s="67"/>
      <c r="C11" s="68"/>
      <c r="D11" s="68"/>
      <c r="E11" s="68"/>
      <c r="F11" s="124">
        <f t="shared" si="0"/>
        <v>0</v>
      </c>
      <c r="G11" s="167"/>
      <c r="I11" s="5"/>
    </row>
    <row r="12" spans="1:9" s="2" customFormat="1" ht="15.6" customHeight="1" x14ac:dyDescent="0.25">
      <c r="B12" s="67"/>
      <c r="C12" s="68"/>
      <c r="D12" s="68"/>
      <c r="E12" s="68"/>
      <c r="F12" s="124">
        <f t="shared" si="0"/>
        <v>0</v>
      </c>
      <c r="G12" s="167"/>
      <c r="I12" s="5"/>
    </row>
    <row r="13" spans="1:9" s="2" customFormat="1" ht="15.6" customHeight="1" x14ac:dyDescent="0.25">
      <c r="B13" s="67"/>
      <c r="C13" s="68"/>
      <c r="D13" s="68"/>
      <c r="E13" s="68"/>
      <c r="F13" s="124">
        <f t="shared" si="0"/>
        <v>0</v>
      </c>
      <c r="G13" s="167"/>
      <c r="I13" s="5"/>
    </row>
    <row r="14" spans="1:9" s="2" customFormat="1" ht="15.6" customHeight="1" x14ac:dyDescent="0.25">
      <c r="B14" s="67"/>
      <c r="C14" s="68"/>
      <c r="D14" s="68"/>
      <c r="E14" s="68"/>
      <c r="F14" s="124">
        <f t="shared" si="0"/>
        <v>0</v>
      </c>
      <c r="G14" s="167"/>
      <c r="I14" s="5"/>
    </row>
    <row r="15" spans="1:9" s="2" customFormat="1" ht="15.6" customHeight="1" x14ac:dyDescent="0.25">
      <c r="B15" s="67"/>
      <c r="C15" s="68"/>
      <c r="D15" s="68"/>
      <c r="E15" s="68"/>
      <c r="F15" s="124">
        <f t="shared" si="0"/>
        <v>0</v>
      </c>
      <c r="G15" s="167"/>
      <c r="I15" s="5"/>
    </row>
    <row r="16" spans="1:9" s="6" customFormat="1" ht="15.6" customHeight="1" x14ac:dyDescent="0.25">
      <c r="B16" s="15" t="s">
        <v>52</v>
      </c>
      <c r="D16" s="17"/>
      <c r="E16" s="8"/>
      <c r="F16" s="16"/>
      <c r="G16" s="168"/>
      <c r="I16" s="10"/>
    </row>
    <row r="17" spans="1:9" s="6" customFormat="1" ht="15.6" customHeight="1" x14ac:dyDescent="0.25">
      <c r="B17" s="67"/>
      <c r="C17" s="68"/>
      <c r="D17" s="122">
        <v>60</v>
      </c>
      <c r="E17" s="68"/>
      <c r="F17" s="124">
        <f>$D17*E17</f>
        <v>0</v>
      </c>
      <c r="G17" s="167"/>
      <c r="I17" s="10"/>
    </row>
    <row r="18" spans="1:9" s="6" customFormat="1" ht="15.6" customHeight="1" x14ac:dyDescent="0.25">
      <c r="B18" s="67"/>
      <c r="C18" s="68"/>
      <c r="D18" s="122">
        <v>60</v>
      </c>
      <c r="E18" s="68"/>
      <c r="F18" s="125">
        <f>$D18*E18</f>
        <v>0</v>
      </c>
      <c r="G18" s="167"/>
      <c r="I18" s="10"/>
    </row>
    <row r="19" spans="1:9" s="2" customFormat="1" ht="15.6" customHeight="1" x14ac:dyDescent="0.25">
      <c r="B19" s="19"/>
      <c r="D19" s="4"/>
      <c r="F19" s="126">
        <f>SUM(F7:F18)</f>
        <v>0</v>
      </c>
      <c r="G19" s="168"/>
      <c r="I19" s="5"/>
    </row>
    <row r="20" spans="1:9" s="2" customFormat="1" ht="15.6" customHeight="1" x14ac:dyDescent="0.25">
      <c r="B20" s="19"/>
      <c r="D20" s="4"/>
      <c r="F20" s="18"/>
      <c r="G20" s="168"/>
      <c r="I20" s="5"/>
    </row>
    <row r="21" spans="1:9" s="2" customFormat="1" ht="66" x14ac:dyDescent="0.25">
      <c r="B21" s="20" t="s">
        <v>56</v>
      </c>
      <c r="C21" s="155" t="s">
        <v>57</v>
      </c>
      <c r="D21" s="134" t="s">
        <v>58</v>
      </c>
      <c r="F21" s="123">
        <f>IF(kostenmethode_2="loonkosten plus vaste-opslag-systematiek",SUM(F7:F15)*0.5,0)</f>
        <v>0</v>
      </c>
      <c r="G21" s="169"/>
      <c r="I21" s="5"/>
    </row>
    <row r="22" spans="1:9" s="6" customFormat="1" ht="15.6" customHeight="1" thickBot="1" x14ac:dyDescent="0.3">
      <c r="B22" s="21"/>
      <c r="C22" s="22"/>
      <c r="D22" s="23"/>
      <c r="E22" s="22"/>
      <c r="F22" s="127">
        <f>F21+F19</f>
        <v>0</v>
      </c>
      <c r="G22" s="170"/>
    </row>
    <row r="23" spans="1:9" s="6" customFormat="1" ht="15.6" customHeight="1" thickBot="1" x14ac:dyDescent="0.3">
      <c r="D23" s="7"/>
      <c r="F23" s="7"/>
      <c r="G23" s="7"/>
      <c r="I23" s="10"/>
    </row>
    <row r="24" spans="1:9" s="2" customFormat="1" ht="24" customHeight="1" x14ac:dyDescent="0.25">
      <c r="A24" s="6" t="s">
        <v>5</v>
      </c>
      <c r="B24" s="12" t="s">
        <v>8</v>
      </c>
      <c r="C24" s="13"/>
      <c r="D24" s="25"/>
      <c r="E24" s="178" t="str">
        <f ca="1">$E$5</f>
        <v>Industrieel onderzoek en/of
Experimentele ontwikkeling</v>
      </c>
      <c r="F24" s="178"/>
      <c r="G24" s="165"/>
      <c r="I24" s="5"/>
    </row>
    <row r="25" spans="1:9" s="6" customFormat="1" ht="21.75" customHeight="1" x14ac:dyDescent="0.25">
      <c r="B25" s="15" t="s">
        <v>10</v>
      </c>
      <c r="D25" s="7" t="s">
        <v>11</v>
      </c>
      <c r="E25" s="6" t="s">
        <v>17</v>
      </c>
      <c r="F25" s="7" t="s">
        <v>22</v>
      </c>
      <c r="G25" s="166"/>
      <c r="I25" s="10"/>
    </row>
    <row r="26" spans="1:9" s="2" customFormat="1" ht="15.6" customHeight="1" x14ac:dyDescent="0.25">
      <c r="A26" s="6"/>
      <c r="B26" s="67"/>
      <c r="C26" s="6"/>
      <c r="D26" s="68"/>
      <c r="E26" s="68"/>
      <c r="F26" s="124">
        <f t="shared" ref="F26:F33" si="1">D26*E26</f>
        <v>0</v>
      </c>
      <c r="G26" s="171"/>
      <c r="I26" s="5"/>
    </row>
    <row r="27" spans="1:9" s="2" customFormat="1" ht="15.6" customHeight="1" x14ac:dyDescent="0.25">
      <c r="A27" s="6"/>
      <c r="B27" s="67"/>
      <c r="C27" s="6"/>
      <c r="D27" s="68"/>
      <c r="E27" s="68"/>
      <c r="F27" s="124">
        <f t="shared" si="1"/>
        <v>0</v>
      </c>
      <c r="G27" s="171"/>
      <c r="I27" s="5"/>
    </row>
    <row r="28" spans="1:9" s="2" customFormat="1" ht="15.6" customHeight="1" x14ac:dyDescent="0.25">
      <c r="A28" s="6"/>
      <c r="B28" s="67"/>
      <c r="C28" s="6"/>
      <c r="D28" s="68"/>
      <c r="E28" s="68"/>
      <c r="F28" s="124">
        <f t="shared" si="1"/>
        <v>0</v>
      </c>
      <c r="G28" s="171"/>
      <c r="I28" s="5"/>
    </row>
    <row r="29" spans="1:9" s="2" customFormat="1" ht="15.6" customHeight="1" x14ac:dyDescent="0.25">
      <c r="A29" s="6"/>
      <c r="B29" s="67"/>
      <c r="C29" s="6"/>
      <c r="D29" s="68"/>
      <c r="E29" s="68"/>
      <c r="F29" s="124">
        <f t="shared" si="1"/>
        <v>0</v>
      </c>
      <c r="G29" s="171"/>
      <c r="I29" s="5"/>
    </row>
    <row r="30" spans="1:9" s="2" customFormat="1" ht="15.6" customHeight="1" x14ac:dyDescent="0.25">
      <c r="A30" s="6"/>
      <c r="B30" s="67"/>
      <c r="C30" s="6"/>
      <c r="D30" s="68"/>
      <c r="E30" s="68"/>
      <c r="F30" s="124">
        <f t="shared" si="1"/>
        <v>0</v>
      </c>
      <c r="G30" s="171"/>
      <c r="I30" s="5"/>
    </row>
    <row r="31" spans="1:9" s="2" customFormat="1" ht="15.6" customHeight="1" x14ac:dyDescent="0.25">
      <c r="A31" s="6"/>
      <c r="B31" s="67"/>
      <c r="C31" s="6"/>
      <c r="D31" s="68"/>
      <c r="E31" s="68"/>
      <c r="F31" s="124">
        <f t="shared" si="1"/>
        <v>0</v>
      </c>
      <c r="G31" s="171"/>
      <c r="I31" s="5"/>
    </row>
    <row r="32" spans="1:9" s="2" customFormat="1" ht="15.6" customHeight="1" x14ac:dyDescent="0.25">
      <c r="B32" s="67"/>
      <c r="D32" s="68"/>
      <c r="E32" s="68"/>
      <c r="F32" s="124">
        <f t="shared" si="1"/>
        <v>0</v>
      </c>
      <c r="G32" s="171"/>
      <c r="I32" s="5"/>
    </row>
    <row r="33" spans="1:9" s="2" customFormat="1" ht="15.6" customHeight="1" x14ac:dyDescent="0.25">
      <c r="B33" s="67"/>
      <c r="D33" s="68"/>
      <c r="E33" s="68"/>
      <c r="F33" s="125">
        <f t="shared" si="1"/>
        <v>0</v>
      </c>
      <c r="G33" s="171"/>
      <c r="I33" s="5"/>
    </row>
    <row r="34" spans="1:9" s="6" customFormat="1" ht="15.6" customHeight="1" thickBot="1" x14ac:dyDescent="0.3">
      <c r="B34" s="26"/>
      <c r="C34" s="27"/>
      <c r="D34" s="28"/>
      <c r="E34" s="24"/>
      <c r="F34" s="127">
        <f>SUM(F26:F33)</f>
        <v>0</v>
      </c>
      <c r="G34" s="172"/>
      <c r="I34" s="10"/>
    </row>
    <row r="35" spans="1:9" s="2" customFormat="1" ht="15.6" customHeight="1" thickBot="1" x14ac:dyDescent="0.3">
      <c r="A35" s="6"/>
      <c r="D35" s="4"/>
      <c r="F35" s="4"/>
      <c r="G35" s="4"/>
      <c r="I35" s="5"/>
    </row>
    <row r="36" spans="1:9" s="2" customFormat="1" ht="24" customHeight="1" x14ac:dyDescent="0.25">
      <c r="A36" s="6" t="s">
        <v>9</v>
      </c>
      <c r="B36" s="29" t="s">
        <v>23</v>
      </c>
      <c r="C36" s="30"/>
      <c r="D36" s="14"/>
      <c r="E36" s="178" t="str">
        <f ca="1">$E$5</f>
        <v>Industrieel onderzoek en/of
Experimentele ontwikkeling</v>
      </c>
      <c r="F36" s="178"/>
      <c r="G36" s="165"/>
      <c r="I36" s="5"/>
    </row>
    <row r="37" spans="1:9" s="6" customFormat="1" ht="24.75" customHeight="1" x14ac:dyDescent="0.25">
      <c r="B37" s="15" t="s">
        <v>25</v>
      </c>
      <c r="D37" s="7"/>
      <c r="F37" s="7" t="s">
        <v>18</v>
      </c>
      <c r="G37" s="166"/>
      <c r="I37" s="10"/>
    </row>
    <row r="38" spans="1:9" s="2" customFormat="1" ht="15.6" customHeight="1" x14ac:dyDescent="0.25">
      <c r="B38" s="67"/>
      <c r="D38" s="4"/>
      <c r="F38" s="68"/>
      <c r="G38" s="171"/>
      <c r="I38" s="5"/>
    </row>
    <row r="39" spans="1:9" s="2" customFormat="1" ht="15.6" customHeight="1" x14ac:dyDescent="0.25">
      <c r="B39" s="67"/>
      <c r="D39" s="4"/>
      <c r="F39" s="68"/>
      <c r="G39" s="171"/>
      <c r="I39" s="5"/>
    </row>
    <row r="40" spans="1:9" s="2" customFormat="1" ht="15.6" customHeight="1" x14ac:dyDescent="0.25">
      <c r="B40" s="67"/>
      <c r="D40" s="4"/>
      <c r="F40" s="68"/>
      <c r="G40" s="171"/>
      <c r="I40" s="5"/>
    </row>
    <row r="41" spans="1:9" s="2" customFormat="1" ht="15.6" customHeight="1" x14ac:dyDescent="0.25">
      <c r="B41" s="67"/>
      <c r="D41" s="4"/>
      <c r="F41" s="68"/>
      <c r="G41" s="171"/>
      <c r="I41" s="5"/>
    </row>
    <row r="42" spans="1:9" s="2" customFormat="1" ht="15.6" customHeight="1" x14ac:dyDescent="0.25">
      <c r="B42" s="67"/>
      <c r="D42" s="4"/>
      <c r="F42" s="68"/>
      <c r="G42" s="171"/>
      <c r="I42" s="5"/>
    </row>
    <row r="43" spans="1:9" s="2" customFormat="1" ht="15.6" customHeight="1" x14ac:dyDescent="0.25">
      <c r="B43" s="67"/>
      <c r="D43" s="4"/>
      <c r="F43" s="68"/>
      <c r="G43" s="171"/>
      <c r="I43" s="5"/>
    </row>
    <row r="44" spans="1:9" s="2" customFormat="1" ht="15.6" customHeight="1" x14ac:dyDescent="0.25">
      <c r="B44" s="67"/>
      <c r="D44" s="4"/>
      <c r="F44" s="68"/>
      <c r="G44" s="171"/>
      <c r="I44" s="5"/>
    </row>
    <row r="45" spans="1:9" s="2" customFormat="1" ht="15.6" customHeight="1" x14ac:dyDescent="0.25">
      <c r="B45" s="67"/>
      <c r="D45" s="4"/>
      <c r="F45" s="68"/>
      <c r="G45" s="171"/>
      <c r="I45" s="5"/>
    </row>
    <row r="46" spans="1:9" s="2" customFormat="1" ht="15.6" customHeight="1" x14ac:dyDescent="0.25">
      <c r="B46" s="67"/>
      <c r="D46" s="4"/>
      <c r="F46" s="129"/>
      <c r="G46" s="171"/>
      <c r="I46" s="5"/>
    </row>
    <row r="47" spans="1:9" s="6" customFormat="1" ht="15.6" customHeight="1" thickBot="1" x14ac:dyDescent="0.3">
      <c r="B47" s="21"/>
      <c r="C47" s="22"/>
      <c r="D47" s="23"/>
      <c r="E47" s="22"/>
      <c r="F47" s="127">
        <f>SUM(F38:F46)</f>
        <v>0</v>
      </c>
      <c r="G47" s="172"/>
      <c r="I47" s="10"/>
    </row>
    <row r="48" spans="1:9" s="6" customFormat="1" ht="15.6" customHeight="1" thickBot="1" x14ac:dyDescent="0.3">
      <c r="D48" s="7"/>
      <c r="F48" s="7"/>
      <c r="G48" s="7"/>
      <c r="I48" s="10"/>
    </row>
    <row r="49" spans="1:9" s="6" customFormat="1" ht="15.6" customHeight="1" thickBot="1" x14ac:dyDescent="0.35">
      <c r="B49" s="3" t="s">
        <v>33</v>
      </c>
      <c r="C49" s="31">
        <f>Deelnemer_2</f>
        <v>0</v>
      </c>
      <c r="D49" s="7"/>
      <c r="F49" s="7"/>
      <c r="G49" s="7"/>
      <c r="I49" s="10"/>
    </row>
    <row r="50" spans="1:9" s="6" customFormat="1" ht="15.6" customHeight="1" thickBot="1" x14ac:dyDescent="0.35">
      <c r="B50" s="3" t="s">
        <v>31</v>
      </c>
      <c r="C50" s="31">
        <f>Projecttitel</f>
        <v>0</v>
      </c>
      <c r="D50" s="7"/>
      <c r="F50" s="7"/>
      <c r="G50" s="7"/>
      <c r="I50" s="10"/>
    </row>
    <row r="51" spans="1:9" s="6" customFormat="1" ht="15.6" customHeight="1" x14ac:dyDescent="0.3">
      <c r="B51" s="11"/>
      <c r="D51" s="7"/>
      <c r="F51" s="7"/>
      <c r="G51" s="7"/>
      <c r="I51" s="10"/>
    </row>
    <row r="52" spans="1:9" s="2" customFormat="1" ht="15.6" customHeight="1" thickBot="1" x14ac:dyDescent="0.3">
      <c r="D52" s="4"/>
      <c r="F52" s="4"/>
      <c r="G52" s="4"/>
      <c r="I52" s="5"/>
    </row>
    <row r="53" spans="1:9" s="2" customFormat="1" ht="24" customHeight="1" x14ac:dyDescent="0.25">
      <c r="A53" s="6" t="s">
        <v>12</v>
      </c>
      <c r="B53" s="12" t="s">
        <v>13</v>
      </c>
      <c r="C53" s="13"/>
      <c r="D53" s="25"/>
      <c r="E53" s="178" t="str">
        <f ca="1">$E$5</f>
        <v>Industrieel onderzoek en/of
Experimentele ontwikkeling</v>
      </c>
      <c r="F53" s="178"/>
      <c r="G53" s="165"/>
      <c r="I53" s="5"/>
    </row>
    <row r="54" spans="1:9" s="6" customFormat="1" ht="23.25" customHeight="1" x14ac:dyDescent="0.25">
      <c r="B54" s="15" t="s">
        <v>20</v>
      </c>
      <c r="D54" s="7"/>
      <c r="F54" s="7" t="s">
        <v>18</v>
      </c>
      <c r="G54" s="166"/>
      <c r="I54" s="10"/>
    </row>
    <row r="55" spans="1:9" s="2" customFormat="1" ht="15.6" customHeight="1" x14ac:dyDescent="0.25">
      <c r="A55" s="6"/>
      <c r="B55" s="67"/>
      <c r="D55" s="7"/>
      <c r="F55" s="68"/>
      <c r="G55" s="171"/>
      <c r="I55" s="5"/>
    </row>
    <row r="56" spans="1:9" s="2" customFormat="1" ht="15.6" customHeight="1" x14ac:dyDescent="0.25">
      <c r="A56" s="6"/>
      <c r="B56" s="67"/>
      <c r="D56" s="7"/>
      <c r="F56" s="68"/>
      <c r="G56" s="171"/>
      <c r="I56" s="5"/>
    </row>
    <row r="57" spans="1:9" s="2" customFormat="1" ht="15.6" customHeight="1" x14ac:dyDescent="0.25">
      <c r="A57" s="6"/>
      <c r="B57" s="67"/>
      <c r="D57" s="7"/>
      <c r="F57" s="68"/>
      <c r="G57" s="171"/>
      <c r="I57" s="5"/>
    </row>
    <row r="58" spans="1:9" s="2" customFormat="1" ht="15.6" customHeight="1" x14ac:dyDescent="0.25">
      <c r="A58" s="6"/>
      <c r="B58" s="67"/>
      <c r="D58" s="7"/>
      <c r="F58" s="68"/>
      <c r="G58" s="171"/>
      <c r="I58" s="5"/>
    </row>
    <row r="59" spans="1:9" s="2" customFormat="1" ht="15.6" customHeight="1" x14ac:dyDescent="0.25">
      <c r="A59" s="6"/>
      <c r="B59" s="67"/>
      <c r="D59" s="7"/>
      <c r="F59" s="68"/>
      <c r="G59" s="171"/>
      <c r="I59" s="5"/>
    </row>
    <row r="60" spans="1:9" s="2" customFormat="1" ht="15.6" customHeight="1" x14ac:dyDescent="0.25">
      <c r="A60" s="6"/>
      <c r="B60" s="67"/>
      <c r="D60" s="7"/>
      <c r="F60" s="68"/>
      <c r="G60" s="171"/>
      <c r="I60" s="5"/>
    </row>
    <row r="61" spans="1:9" s="2" customFormat="1" ht="15.6" customHeight="1" x14ac:dyDescent="0.25">
      <c r="A61" s="6"/>
      <c r="B61" s="67"/>
      <c r="D61" s="7"/>
      <c r="F61" s="68"/>
      <c r="G61" s="171"/>
      <c r="I61" s="5"/>
    </row>
    <row r="62" spans="1:9" s="2" customFormat="1" ht="15.6" customHeight="1" x14ac:dyDescent="0.25">
      <c r="A62" s="6"/>
      <c r="B62" s="67"/>
      <c r="D62" s="7"/>
      <c r="F62" s="68"/>
      <c r="G62" s="171"/>
      <c r="I62" s="5"/>
    </row>
    <row r="63" spans="1:9" s="6" customFormat="1" ht="13.2" x14ac:dyDescent="0.25">
      <c r="B63" s="67"/>
      <c r="D63" s="7"/>
      <c r="E63" s="2"/>
      <c r="F63" s="68"/>
      <c r="G63" s="171"/>
      <c r="I63" s="10"/>
    </row>
    <row r="64" spans="1:9" s="6" customFormat="1" ht="13.2" x14ac:dyDescent="0.25">
      <c r="B64" s="67"/>
      <c r="D64" s="7"/>
      <c r="E64" s="2"/>
      <c r="F64" s="68"/>
      <c r="G64" s="171"/>
      <c r="I64" s="10"/>
    </row>
    <row r="65" spans="1:9" s="6" customFormat="1" ht="13.2" x14ac:dyDescent="0.25">
      <c r="B65" s="67"/>
      <c r="D65" s="7"/>
      <c r="E65" s="2"/>
      <c r="F65" s="68"/>
      <c r="G65" s="171"/>
      <c r="I65" s="10"/>
    </row>
    <row r="66" spans="1:9" s="6" customFormat="1" ht="13.2" x14ac:dyDescent="0.25">
      <c r="B66" s="67"/>
      <c r="D66" s="7"/>
      <c r="E66" s="2"/>
      <c r="F66" s="68"/>
      <c r="G66" s="171"/>
      <c r="I66" s="10"/>
    </row>
    <row r="67" spans="1:9" s="6" customFormat="1" ht="13.2" x14ac:dyDescent="0.25">
      <c r="B67" s="67"/>
      <c r="D67" s="7"/>
      <c r="E67" s="2"/>
      <c r="F67" s="68"/>
      <c r="G67" s="171"/>
      <c r="I67" s="10"/>
    </row>
    <row r="68" spans="1:9" s="6" customFormat="1" ht="13.2" x14ac:dyDescent="0.25">
      <c r="B68" s="67"/>
      <c r="D68" s="7"/>
      <c r="E68" s="2"/>
      <c r="F68" s="68"/>
      <c r="G68" s="171"/>
      <c r="I68" s="10"/>
    </row>
    <row r="69" spans="1:9" s="6" customFormat="1" ht="13.2" x14ac:dyDescent="0.25">
      <c r="B69" s="67"/>
      <c r="D69" s="7"/>
      <c r="E69" s="2"/>
      <c r="F69" s="129"/>
      <c r="G69" s="171"/>
      <c r="I69" s="10"/>
    </row>
    <row r="70" spans="1:9" s="6" customFormat="1" ht="13.8" thickBot="1" x14ac:dyDescent="0.3">
      <c r="B70" s="21"/>
      <c r="C70" s="22"/>
      <c r="D70" s="23"/>
      <c r="E70" s="22"/>
      <c r="F70" s="127">
        <f>SUM(F55:F69)</f>
        <v>0</v>
      </c>
      <c r="G70" s="172"/>
      <c r="I70" s="10"/>
    </row>
    <row r="71" spans="1:9" s="6" customFormat="1" ht="13.8" thickBot="1" x14ac:dyDescent="0.3">
      <c r="D71" s="7"/>
      <c r="F71" s="7"/>
      <c r="G71" s="7"/>
      <c r="I71" s="10"/>
    </row>
    <row r="72" spans="1:9" s="35" customFormat="1" ht="21.75" customHeight="1" thickBot="1" x14ac:dyDescent="0.35">
      <c r="A72" s="6" t="s">
        <v>14</v>
      </c>
      <c r="B72" s="36" t="s">
        <v>28</v>
      </c>
      <c r="C72" s="37"/>
      <c r="D72" s="38"/>
      <c r="E72" s="39"/>
      <c r="F72" s="128">
        <f>+F22+F34+F47+F70</f>
        <v>0</v>
      </c>
      <c r="G72" s="173"/>
      <c r="I72" s="40"/>
    </row>
    <row r="73" spans="1:9" s="6" customFormat="1" ht="15.6" customHeight="1" thickBot="1" x14ac:dyDescent="0.3">
      <c r="A73" s="41"/>
      <c r="B73" s="41"/>
      <c r="C73" s="41"/>
      <c r="D73" s="42"/>
      <c r="F73" s="18"/>
      <c r="G73" s="18"/>
      <c r="H73" s="43"/>
      <c r="I73" s="10"/>
    </row>
    <row r="74" spans="1:9" s="2" customFormat="1" ht="21" customHeight="1" x14ac:dyDescent="0.25">
      <c r="A74" s="41"/>
      <c r="B74" s="44" t="s">
        <v>64</v>
      </c>
      <c r="C74" s="45"/>
      <c r="D74" s="46"/>
      <c r="E74" s="47"/>
      <c r="F74" s="158"/>
      <c r="G74" s="174"/>
      <c r="I74" s="5"/>
    </row>
    <row r="75" spans="1:9" s="2" customFormat="1" ht="15.6" customHeight="1" x14ac:dyDescent="0.25">
      <c r="B75" s="19"/>
      <c r="C75" s="48"/>
      <c r="D75" s="49"/>
      <c r="F75" s="4"/>
      <c r="G75" s="175"/>
      <c r="I75" s="5"/>
    </row>
    <row r="76" spans="1:9" ht="15.6" customHeight="1" x14ac:dyDescent="0.25">
      <c r="A76" s="50"/>
      <c r="B76" s="51" t="s">
        <v>49</v>
      </c>
      <c r="C76" s="50"/>
      <c r="D76" s="52"/>
      <c r="G76" s="176"/>
    </row>
    <row r="77" spans="1:9" ht="15.6" customHeight="1" x14ac:dyDescent="0.25">
      <c r="B77" s="56" t="s">
        <v>50</v>
      </c>
      <c r="C77" s="57"/>
      <c r="D77" s="52"/>
      <c r="G77" s="176"/>
    </row>
    <row r="78" spans="1:9" ht="15.6" customHeight="1" x14ac:dyDescent="0.25">
      <c r="A78" s="50"/>
      <c r="B78" s="58"/>
      <c r="C78" s="50"/>
      <c r="D78" s="52"/>
      <c r="G78" s="176"/>
    </row>
    <row r="79" spans="1:9" ht="15.6" customHeight="1" x14ac:dyDescent="0.25">
      <c r="B79" s="56"/>
      <c r="G79" s="176"/>
    </row>
    <row r="80" spans="1:9" s="2" customFormat="1" ht="15.6" customHeight="1" thickBot="1" x14ac:dyDescent="0.3">
      <c r="A80" s="6"/>
      <c r="B80" s="59"/>
      <c r="C80" s="60"/>
      <c r="D80" s="61"/>
      <c r="E80" s="62"/>
      <c r="F80" s="63"/>
      <c r="G80" s="177"/>
      <c r="I80" s="5"/>
    </row>
    <row r="81" spans="6:7" ht="15.6" customHeight="1" x14ac:dyDescent="0.25">
      <c r="F81" s="64"/>
      <c r="G81" s="64"/>
    </row>
  </sheetData>
  <sheetProtection sheet="1" selectLockedCells="1"/>
  <mergeCells count="4">
    <mergeCell ref="E5:F5"/>
    <mergeCell ref="E24:F24"/>
    <mergeCell ref="E36:F36"/>
    <mergeCell ref="E53:F53"/>
  </mergeCells>
  <phoneticPr fontId="0" type="noConversion"/>
  <dataValidations count="2">
    <dataValidation type="list" showInputMessage="1" showErrorMessage="1" sqref="C21" xr:uid="{00000000-0002-0000-0400-000000000000}">
      <formula1>"integrale kostensystematiek,loonkosten plus vaste-opslag-systematiek,vaste-uurtarief-systematiek"</formula1>
    </dataValidation>
    <dataValidation type="list" allowBlank="1" showInputMessage="1" showErrorMessage="1" sqref="C3" xr:uid="{7B9F922A-DAEC-4E54-8BAF-3C23DCF312C7}">
      <formula1>"MKB,GB,KIS"</formula1>
    </dataValidation>
  </dataValidations>
  <printOptions horizontalCentered="1"/>
  <pageMargins left="0.19685039370078741" right="0.19685039370078741" top="0.6692913385826772" bottom="0.39370078740157483" header="0" footer="0"/>
  <pageSetup paperSize="9" scale="54" orientation="landscape" horizontalDpi="4294967292" verticalDpi="300" r:id="rId1"/>
  <headerFooter alignWithMargins="0">
    <oddHeader>&amp;C&amp;A</oddHeader>
  </headerFooter>
  <rowBreaks count="1" manualBreakCount="1">
    <brk id="48"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Blad7"/>
  <dimension ref="A1:I81"/>
  <sheetViews>
    <sheetView zoomScale="85" zoomScaleNormal="70" workbookViewId="0">
      <selection activeCell="C1" sqref="C1"/>
    </sheetView>
  </sheetViews>
  <sheetFormatPr defaultColWidth="10.88671875" defaultRowHeight="15.6" customHeight="1" x14ac:dyDescent="0.25"/>
  <cols>
    <col min="1" max="1" width="3.77734375" style="53" customWidth="1"/>
    <col min="2" max="2" width="23.44140625" style="53" customWidth="1"/>
    <col min="3" max="3" width="25.109375" style="53" customWidth="1"/>
    <col min="4" max="4" width="20.88671875" style="54" customWidth="1"/>
    <col min="5" max="5" width="14.77734375" style="53" customWidth="1"/>
    <col min="6" max="6" width="16.33203125" style="54" bestFit="1" customWidth="1"/>
    <col min="7" max="7" width="3.21875" style="54" customWidth="1"/>
    <col min="8" max="8" width="4.33203125" style="53" bestFit="1" customWidth="1"/>
    <col min="9" max="9" width="7.33203125" style="55" customWidth="1"/>
    <col min="10" max="16384" width="10.88671875" style="53"/>
  </cols>
  <sheetData>
    <row r="1" spans="1:9" s="2" customFormat="1" ht="15.6" customHeight="1" thickBot="1" x14ac:dyDescent="0.35">
      <c r="B1" s="3" t="s">
        <v>33</v>
      </c>
      <c r="C1" s="65"/>
      <c r="D1" s="120" t="s">
        <v>51</v>
      </c>
      <c r="E1" s="72" t="str">
        <f>Code</f>
        <v>KDT211206</v>
      </c>
      <c r="F1" s="4"/>
      <c r="G1" s="4"/>
      <c r="I1" s="5"/>
    </row>
    <row r="2" spans="1:9" s="6" customFormat="1" ht="15.6" customHeight="1" thickBot="1" x14ac:dyDescent="0.35">
      <c r="B2" s="3" t="s">
        <v>31</v>
      </c>
      <c r="C2" s="157">
        <f>Projecttitel</f>
        <v>0</v>
      </c>
      <c r="D2" s="7"/>
      <c r="E2" s="8"/>
      <c r="F2" s="9"/>
      <c r="G2" s="9"/>
      <c r="I2" s="10"/>
    </row>
    <row r="3" spans="1:9" s="6" customFormat="1" ht="15.6" customHeight="1" thickBot="1" x14ac:dyDescent="0.35">
      <c r="B3" s="3" t="s">
        <v>66</v>
      </c>
      <c r="C3" s="66"/>
      <c r="D3" s="7"/>
      <c r="E3" s="8"/>
      <c r="F3" s="9"/>
      <c r="G3" s="9"/>
      <c r="I3" s="10"/>
    </row>
    <row r="4" spans="1:9" s="2" customFormat="1" ht="15.6" customHeight="1" thickBot="1" x14ac:dyDescent="0.3">
      <c r="D4" s="4"/>
      <c r="F4" s="4"/>
      <c r="G4" s="4"/>
      <c r="I4" s="5"/>
    </row>
    <row r="5" spans="1:9" s="2" customFormat="1" ht="24" customHeight="1" x14ac:dyDescent="0.25">
      <c r="A5" s="6" t="s">
        <v>4</v>
      </c>
      <c r="B5" s="12" t="s">
        <v>0</v>
      </c>
      <c r="C5" s="13"/>
      <c r="D5" s="14"/>
      <c r="E5" s="178" t="str">
        <f ca="1">$E$5</f>
        <v>Industrieel onderzoek en/of
Experimentele ontwikkeling</v>
      </c>
      <c r="F5" s="178"/>
      <c r="G5" s="165"/>
      <c r="I5" s="5"/>
    </row>
    <row r="6" spans="1:9" s="6" customFormat="1" ht="21" customHeight="1" x14ac:dyDescent="0.25">
      <c r="B6" s="15" t="s">
        <v>1</v>
      </c>
      <c r="C6" s="6" t="s">
        <v>2</v>
      </c>
      <c r="D6" s="7" t="s">
        <v>3</v>
      </c>
      <c r="E6" s="6" t="s">
        <v>15</v>
      </c>
      <c r="F6" s="7" t="s">
        <v>16</v>
      </c>
      <c r="G6" s="166"/>
      <c r="I6" s="10"/>
    </row>
    <row r="7" spans="1:9" s="2" customFormat="1" ht="15.6" customHeight="1" x14ac:dyDescent="0.25">
      <c r="B7" s="67"/>
      <c r="C7" s="68"/>
      <c r="D7" s="68"/>
      <c r="E7" s="68"/>
      <c r="F7" s="124">
        <f t="shared" ref="F7:F15" si="0">$D7*E7</f>
        <v>0</v>
      </c>
      <c r="G7" s="167"/>
      <c r="I7" s="5"/>
    </row>
    <row r="8" spans="1:9" s="2" customFormat="1" ht="15.6" customHeight="1" x14ac:dyDescent="0.25">
      <c r="B8" s="67"/>
      <c r="C8" s="68"/>
      <c r="D8" s="68"/>
      <c r="E8" s="68"/>
      <c r="F8" s="124">
        <f t="shared" si="0"/>
        <v>0</v>
      </c>
      <c r="G8" s="167"/>
      <c r="I8" s="5"/>
    </row>
    <row r="9" spans="1:9" s="2" customFormat="1" ht="15.6" customHeight="1" x14ac:dyDescent="0.25">
      <c r="B9" s="67"/>
      <c r="C9" s="68"/>
      <c r="D9" s="68"/>
      <c r="E9" s="68"/>
      <c r="F9" s="124">
        <f t="shared" si="0"/>
        <v>0</v>
      </c>
      <c r="G9" s="167"/>
      <c r="I9" s="5"/>
    </row>
    <row r="10" spans="1:9" s="2" customFormat="1" ht="15.6" customHeight="1" x14ac:dyDescent="0.25">
      <c r="B10" s="67"/>
      <c r="C10" s="68"/>
      <c r="D10" s="68"/>
      <c r="E10" s="68"/>
      <c r="F10" s="124">
        <f t="shared" si="0"/>
        <v>0</v>
      </c>
      <c r="G10" s="167"/>
      <c r="I10" s="5"/>
    </row>
    <row r="11" spans="1:9" s="2" customFormat="1" ht="15.6" customHeight="1" x14ac:dyDescent="0.25">
      <c r="B11" s="67"/>
      <c r="C11" s="68"/>
      <c r="D11" s="68"/>
      <c r="E11" s="68"/>
      <c r="F11" s="124">
        <f t="shared" si="0"/>
        <v>0</v>
      </c>
      <c r="G11" s="167"/>
      <c r="I11" s="5"/>
    </row>
    <row r="12" spans="1:9" s="2" customFormat="1" ht="15.6" customHeight="1" x14ac:dyDescent="0.25">
      <c r="B12" s="67"/>
      <c r="C12" s="68"/>
      <c r="D12" s="68"/>
      <c r="E12" s="68"/>
      <c r="F12" s="124">
        <f t="shared" si="0"/>
        <v>0</v>
      </c>
      <c r="G12" s="167"/>
      <c r="I12" s="5"/>
    </row>
    <row r="13" spans="1:9" s="2" customFormat="1" ht="15.6" customHeight="1" x14ac:dyDescent="0.25">
      <c r="B13" s="67"/>
      <c r="C13" s="68"/>
      <c r="D13" s="68"/>
      <c r="E13" s="68"/>
      <c r="F13" s="124">
        <f t="shared" si="0"/>
        <v>0</v>
      </c>
      <c r="G13" s="167"/>
      <c r="I13" s="5"/>
    </row>
    <row r="14" spans="1:9" s="2" customFormat="1" ht="15.6" customHeight="1" x14ac:dyDescent="0.25">
      <c r="B14" s="67"/>
      <c r="C14" s="68"/>
      <c r="D14" s="68"/>
      <c r="E14" s="68"/>
      <c r="F14" s="124">
        <f t="shared" si="0"/>
        <v>0</v>
      </c>
      <c r="G14" s="167"/>
      <c r="I14" s="5"/>
    </row>
    <row r="15" spans="1:9" s="2" customFormat="1" ht="15.6" customHeight="1" x14ac:dyDescent="0.25">
      <c r="B15" s="67"/>
      <c r="C15" s="68"/>
      <c r="D15" s="68"/>
      <c r="E15" s="68"/>
      <c r="F15" s="124">
        <f t="shared" si="0"/>
        <v>0</v>
      </c>
      <c r="G15" s="167"/>
      <c r="I15" s="5"/>
    </row>
    <row r="16" spans="1:9" s="6" customFormat="1" ht="15.6" customHeight="1" x14ac:dyDescent="0.25">
      <c r="B16" s="15" t="s">
        <v>52</v>
      </c>
      <c r="D16" s="17"/>
      <c r="E16" s="8"/>
      <c r="F16" s="16"/>
      <c r="G16" s="168"/>
      <c r="I16" s="10"/>
    </row>
    <row r="17" spans="1:9" s="6" customFormat="1" ht="15.6" customHeight="1" x14ac:dyDescent="0.25">
      <c r="B17" s="67"/>
      <c r="C17" s="68"/>
      <c r="D17" s="122">
        <v>60</v>
      </c>
      <c r="E17" s="68"/>
      <c r="F17" s="124">
        <f>$D17*E17</f>
        <v>0</v>
      </c>
      <c r="G17" s="167"/>
      <c r="I17" s="10"/>
    </row>
    <row r="18" spans="1:9" s="6" customFormat="1" ht="15.6" customHeight="1" x14ac:dyDescent="0.25">
      <c r="B18" s="67"/>
      <c r="C18" s="68"/>
      <c r="D18" s="122">
        <v>60</v>
      </c>
      <c r="E18" s="68"/>
      <c r="F18" s="125">
        <f>$D18*E18</f>
        <v>0</v>
      </c>
      <c r="G18" s="167"/>
      <c r="I18" s="10"/>
    </row>
    <row r="19" spans="1:9" s="2" customFormat="1" ht="15.6" customHeight="1" x14ac:dyDescent="0.25">
      <c r="B19" s="19"/>
      <c r="D19" s="4"/>
      <c r="F19" s="126">
        <f>SUM(F7:F18)</f>
        <v>0</v>
      </c>
      <c r="G19" s="168"/>
      <c r="I19" s="5"/>
    </row>
    <row r="20" spans="1:9" s="2" customFormat="1" ht="15.6" customHeight="1" x14ac:dyDescent="0.25">
      <c r="B20" s="19"/>
      <c r="D20" s="4"/>
      <c r="F20" s="18"/>
      <c r="G20" s="168"/>
      <c r="I20" s="5"/>
    </row>
    <row r="21" spans="1:9" s="2" customFormat="1" ht="66" x14ac:dyDescent="0.25">
      <c r="B21" s="20" t="s">
        <v>56</v>
      </c>
      <c r="C21" s="133" t="s">
        <v>57</v>
      </c>
      <c r="D21" s="134" t="s">
        <v>58</v>
      </c>
      <c r="F21" s="123">
        <f>IF(kostenmethode_3="loonkosten plus vaste-opslag-systematiek",SUM(F7:F15)*0.5,0)</f>
        <v>0</v>
      </c>
      <c r="G21" s="169"/>
      <c r="I21" s="5"/>
    </row>
    <row r="22" spans="1:9" s="6" customFormat="1" ht="15.6" customHeight="1" thickBot="1" x14ac:dyDescent="0.3">
      <c r="B22" s="21"/>
      <c r="C22" s="22"/>
      <c r="D22" s="23"/>
      <c r="E22" s="22"/>
      <c r="F22" s="127">
        <f>F21+F19</f>
        <v>0</v>
      </c>
      <c r="G22" s="170"/>
    </row>
    <row r="23" spans="1:9" s="6" customFormat="1" ht="15.6" customHeight="1" thickBot="1" x14ac:dyDescent="0.3">
      <c r="D23" s="7"/>
      <c r="F23" s="7"/>
      <c r="G23" s="7"/>
      <c r="I23" s="10"/>
    </row>
    <row r="24" spans="1:9" s="2" customFormat="1" ht="24" customHeight="1" x14ac:dyDescent="0.25">
      <c r="A24" s="6" t="s">
        <v>5</v>
      </c>
      <c r="B24" s="12" t="s">
        <v>8</v>
      </c>
      <c r="C24" s="13"/>
      <c r="D24" s="25"/>
      <c r="E24" s="178" t="str">
        <f ca="1">$E$5</f>
        <v>Industrieel onderzoek en/of
Experimentele ontwikkeling</v>
      </c>
      <c r="F24" s="178"/>
      <c r="G24" s="165"/>
      <c r="I24" s="5"/>
    </row>
    <row r="25" spans="1:9" s="6" customFormat="1" ht="21.75" customHeight="1" x14ac:dyDescent="0.25">
      <c r="B25" s="15" t="s">
        <v>10</v>
      </c>
      <c r="D25" s="7" t="s">
        <v>11</v>
      </c>
      <c r="E25" s="6" t="s">
        <v>17</v>
      </c>
      <c r="F25" s="7" t="s">
        <v>22</v>
      </c>
      <c r="G25" s="166"/>
      <c r="I25" s="10"/>
    </row>
    <row r="26" spans="1:9" s="2" customFormat="1" ht="15.6" customHeight="1" x14ac:dyDescent="0.25">
      <c r="A26" s="6"/>
      <c r="B26" s="67"/>
      <c r="C26" s="6"/>
      <c r="D26" s="68"/>
      <c r="E26" s="68"/>
      <c r="F26" s="124">
        <f t="shared" ref="F26:F33" si="1">D26*E26</f>
        <v>0</v>
      </c>
      <c r="G26" s="171"/>
      <c r="I26" s="5"/>
    </row>
    <row r="27" spans="1:9" s="2" customFormat="1" ht="15.6" customHeight="1" x14ac:dyDescent="0.25">
      <c r="A27" s="6"/>
      <c r="B27" s="67"/>
      <c r="C27" s="6"/>
      <c r="D27" s="68"/>
      <c r="E27" s="68"/>
      <c r="F27" s="124">
        <f t="shared" si="1"/>
        <v>0</v>
      </c>
      <c r="G27" s="171"/>
      <c r="I27" s="5"/>
    </row>
    <row r="28" spans="1:9" s="2" customFormat="1" ht="15.6" customHeight="1" x14ac:dyDescent="0.25">
      <c r="A28" s="6"/>
      <c r="B28" s="67"/>
      <c r="C28" s="6"/>
      <c r="D28" s="68"/>
      <c r="E28" s="68"/>
      <c r="F28" s="124">
        <f t="shared" si="1"/>
        <v>0</v>
      </c>
      <c r="G28" s="171"/>
      <c r="I28" s="5"/>
    </row>
    <row r="29" spans="1:9" s="2" customFormat="1" ht="15.6" customHeight="1" x14ac:dyDescent="0.25">
      <c r="A29" s="6"/>
      <c r="B29" s="67"/>
      <c r="C29" s="6"/>
      <c r="D29" s="68"/>
      <c r="E29" s="68"/>
      <c r="F29" s="124">
        <f t="shared" si="1"/>
        <v>0</v>
      </c>
      <c r="G29" s="171"/>
      <c r="I29" s="5"/>
    </row>
    <row r="30" spans="1:9" s="2" customFormat="1" ht="15.6" customHeight="1" x14ac:dyDescent="0.25">
      <c r="A30" s="6"/>
      <c r="B30" s="67"/>
      <c r="C30" s="6"/>
      <c r="D30" s="68"/>
      <c r="E30" s="68"/>
      <c r="F30" s="124">
        <f t="shared" si="1"/>
        <v>0</v>
      </c>
      <c r="G30" s="171"/>
      <c r="I30" s="5"/>
    </row>
    <row r="31" spans="1:9" s="2" customFormat="1" ht="15.6" customHeight="1" x14ac:dyDescent="0.25">
      <c r="A31" s="6"/>
      <c r="B31" s="67"/>
      <c r="C31" s="6"/>
      <c r="D31" s="68"/>
      <c r="E31" s="68"/>
      <c r="F31" s="124">
        <f t="shared" si="1"/>
        <v>0</v>
      </c>
      <c r="G31" s="171"/>
      <c r="I31" s="5"/>
    </row>
    <row r="32" spans="1:9" s="2" customFormat="1" ht="15.6" customHeight="1" x14ac:dyDescent="0.25">
      <c r="B32" s="67"/>
      <c r="D32" s="68"/>
      <c r="E32" s="68"/>
      <c r="F32" s="124">
        <f t="shared" si="1"/>
        <v>0</v>
      </c>
      <c r="G32" s="171"/>
      <c r="I32" s="5"/>
    </row>
    <row r="33" spans="1:9" s="2" customFormat="1" ht="15.6" customHeight="1" x14ac:dyDescent="0.25">
      <c r="B33" s="67"/>
      <c r="D33" s="68"/>
      <c r="E33" s="68"/>
      <c r="F33" s="125">
        <f t="shared" si="1"/>
        <v>0</v>
      </c>
      <c r="G33" s="171"/>
      <c r="I33" s="5"/>
    </row>
    <row r="34" spans="1:9" s="6" customFormat="1" ht="15.6" customHeight="1" thickBot="1" x14ac:dyDescent="0.3">
      <c r="B34" s="26"/>
      <c r="C34" s="27"/>
      <c r="D34" s="28"/>
      <c r="E34" s="24"/>
      <c r="F34" s="127">
        <f>SUM(F26:F33)</f>
        <v>0</v>
      </c>
      <c r="G34" s="172"/>
      <c r="I34" s="10"/>
    </row>
    <row r="35" spans="1:9" s="2" customFormat="1" ht="15.6" customHeight="1" thickBot="1" x14ac:dyDescent="0.3">
      <c r="A35" s="6"/>
      <c r="D35" s="4"/>
      <c r="F35" s="4"/>
      <c r="G35" s="4"/>
      <c r="I35" s="5"/>
    </row>
    <row r="36" spans="1:9" s="2" customFormat="1" ht="24" customHeight="1" x14ac:dyDescent="0.25">
      <c r="A36" s="6" t="s">
        <v>9</v>
      </c>
      <c r="B36" s="29" t="s">
        <v>23</v>
      </c>
      <c r="C36" s="30"/>
      <c r="D36" s="14"/>
      <c r="E36" s="178" t="str">
        <f ca="1">$E$5</f>
        <v>Industrieel onderzoek en/of
Experimentele ontwikkeling</v>
      </c>
      <c r="F36" s="178"/>
      <c r="G36" s="165"/>
      <c r="I36" s="5"/>
    </row>
    <row r="37" spans="1:9" s="6" customFormat="1" ht="24.75" customHeight="1" x14ac:dyDescent="0.25">
      <c r="B37" s="15" t="s">
        <v>25</v>
      </c>
      <c r="D37" s="7"/>
      <c r="F37" s="7" t="s">
        <v>18</v>
      </c>
      <c r="G37" s="166"/>
      <c r="I37" s="10"/>
    </row>
    <row r="38" spans="1:9" s="2" customFormat="1" ht="15.6" customHeight="1" x14ac:dyDescent="0.25">
      <c r="B38" s="67"/>
      <c r="D38" s="4"/>
      <c r="F38" s="68"/>
      <c r="G38" s="171"/>
      <c r="I38" s="5"/>
    </row>
    <row r="39" spans="1:9" s="2" customFormat="1" ht="15.6" customHeight="1" x14ac:dyDescent="0.25">
      <c r="B39" s="67"/>
      <c r="D39" s="4"/>
      <c r="F39" s="68"/>
      <c r="G39" s="171"/>
      <c r="I39" s="5"/>
    </row>
    <row r="40" spans="1:9" s="2" customFormat="1" ht="15.6" customHeight="1" x14ac:dyDescent="0.25">
      <c r="B40" s="67"/>
      <c r="D40" s="4"/>
      <c r="F40" s="68"/>
      <c r="G40" s="171"/>
      <c r="I40" s="5"/>
    </row>
    <row r="41" spans="1:9" s="2" customFormat="1" ht="15.6" customHeight="1" x14ac:dyDescent="0.25">
      <c r="B41" s="67"/>
      <c r="D41" s="4"/>
      <c r="F41" s="68"/>
      <c r="G41" s="171"/>
      <c r="I41" s="5"/>
    </row>
    <row r="42" spans="1:9" s="2" customFormat="1" ht="15.6" customHeight="1" x14ac:dyDescent="0.25">
      <c r="B42" s="67"/>
      <c r="D42" s="4"/>
      <c r="F42" s="68"/>
      <c r="G42" s="171"/>
      <c r="I42" s="5"/>
    </row>
    <row r="43" spans="1:9" s="2" customFormat="1" ht="15.6" customHeight="1" x14ac:dyDescent="0.25">
      <c r="B43" s="67"/>
      <c r="D43" s="4"/>
      <c r="F43" s="68"/>
      <c r="G43" s="171"/>
      <c r="I43" s="5"/>
    </row>
    <row r="44" spans="1:9" s="2" customFormat="1" ht="15.6" customHeight="1" x14ac:dyDescent="0.25">
      <c r="B44" s="67"/>
      <c r="D44" s="4"/>
      <c r="F44" s="68"/>
      <c r="G44" s="171"/>
      <c r="I44" s="5"/>
    </row>
    <row r="45" spans="1:9" s="2" customFormat="1" ht="15.6" customHeight="1" x14ac:dyDescent="0.25">
      <c r="B45" s="67"/>
      <c r="D45" s="4"/>
      <c r="F45" s="68"/>
      <c r="G45" s="171"/>
      <c r="I45" s="5"/>
    </row>
    <row r="46" spans="1:9" s="2" customFormat="1" ht="15.6" customHeight="1" x14ac:dyDescent="0.25">
      <c r="B46" s="67"/>
      <c r="D46" s="4"/>
      <c r="F46" s="129"/>
      <c r="G46" s="171"/>
      <c r="I46" s="5"/>
    </row>
    <row r="47" spans="1:9" s="6" customFormat="1" ht="15.6" customHeight="1" thickBot="1" x14ac:dyDescent="0.3">
      <c r="B47" s="21"/>
      <c r="C47" s="22"/>
      <c r="D47" s="23"/>
      <c r="E47" s="22"/>
      <c r="F47" s="127">
        <f>SUM(F38:F46)</f>
        <v>0</v>
      </c>
      <c r="G47" s="172"/>
      <c r="I47" s="10"/>
    </row>
    <row r="48" spans="1:9" s="6" customFormat="1" ht="15.6" customHeight="1" thickBot="1" x14ac:dyDescent="0.3">
      <c r="D48" s="7"/>
      <c r="F48" s="7"/>
      <c r="G48" s="7"/>
      <c r="I48" s="10"/>
    </row>
    <row r="49" spans="1:9" s="6" customFormat="1" ht="15.6" customHeight="1" thickBot="1" x14ac:dyDescent="0.35">
      <c r="B49" s="3" t="s">
        <v>33</v>
      </c>
      <c r="C49" s="31">
        <f>Deelnemer_3</f>
        <v>0</v>
      </c>
      <c r="D49" s="7"/>
      <c r="F49" s="7"/>
      <c r="G49" s="7"/>
      <c r="I49" s="10"/>
    </row>
    <row r="50" spans="1:9" s="6" customFormat="1" ht="15.6" customHeight="1" thickBot="1" x14ac:dyDescent="0.35">
      <c r="B50" s="3" t="s">
        <v>31</v>
      </c>
      <c r="C50" s="31">
        <f>Projecttitel</f>
        <v>0</v>
      </c>
      <c r="D50" s="7"/>
      <c r="F50" s="7"/>
      <c r="G50" s="7"/>
      <c r="I50" s="10"/>
    </row>
    <row r="51" spans="1:9" s="6" customFormat="1" ht="15.6" customHeight="1" x14ac:dyDescent="0.3">
      <c r="B51" s="11"/>
      <c r="D51" s="7"/>
      <c r="F51" s="7"/>
      <c r="G51" s="7"/>
      <c r="I51" s="10"/>
    </row>
    <row r="52" spans="1:9" s="2" customFormat="1" ht="15.6" customHeight="1" thickBot="1" x14ac:dyDescent="0.3">
      <c r="D52" s="4"/>
      <c r="F52" s="4"/>
      <c r="G52" s="4"/>
      <c r="I52" s="5"/>
    </row>
    <row r="53" spans="1:9" s="2" customFormat="1" ht="24" customHeight="1" x14ac:dyDescent="0.25">
      <c r="A53" s="6" t="s">
        <v>12</v>
      </c>
      <c r="B53" s="12" t="s">
        <v>13</v>
      </c>
      <c r="C53" s="13"/>
      <c r="D53" s="25"/>
      <c r="E53" s="178" t="str">
        <f ca="1">$E$5</f>
        <v>Industrieel onderzoek en/of
Experimentele ontwikkeling</v>
      </c>
      <c r="F53" s="178"/>
      <c r="G53" s="165"/>
      <c r="I53" s="5"/>
    </row>
    <row r="54" spans="1:9" s="6" customFormat="1" ht="23.25" customHeight="1" x14ac:dyDescent="0.25">
      <c r="B54" s="15" t="s">
        <v>20</v>
      </c>
      <c r="D54" s="7"/>
      <c r="F54" s="7" t="s">
        <v>18</v>
      </c>
      <c r="G54" s="166"/>
      <c r="I54" s="10"/>
    </row>
    <row r="55" spans="1:9" s="2" customFormat="1" ht="15.6" customHeight="1" x14ac:dyDescent="0.25">
      <c r="A55" s="6"/>
      <c r="B55" s="67"/>
      <c r="D55" s="7"/>
      <c r="F55" s="68"/>
      <c r="G55" s="171"/>
      <c r="I55" s="5"/>
    </row>
    <row r="56" spans="1:9" s="2" customFormat="1" ht="15.6" customHeight="1" x14ac:dyDescent="0.25">
      <c r="A56" s="6"/>
      <c r="B56" s="67"/>
      <c r="D56" s="7"/>
      <c r="F56" s="68"/>
      <c r="G56" s="171"/>
      <c r="I56" s="5"/>
    </row>
    <row r="57" spans="1:9" s="2" customFormat="1" ht="15.6" customHeight="1" x14ac:dyDescent="0.25">
      <c r="A57" s="6"/>
      <c r="B57" s="67"/>
      <c r="D57" s="7"/>
      <c r="F57" s="68"/>
      <c r="G57" s="171"/>
      <c r="I57" s="5"/>
    </row>
    <row r="58" spans="1:9" s="2" customFormat="1" ht="15.6" customHeight="1" x14ac:dyDescent="0.25">
      <c r="A58" s="6"/>
      <c r="B58" s="67"/>
      <c r="D58" s="7"/>
      <c r="F58" s="68"/>
      <c r="G58" s="171"/>
      <c r="I58" s="5"/>
    </row>
    <row r="59" spans="1:9" s="2" customFormat="1" ht="15.6" customHeight="1" x14ac:dyDescent="0.25">
      <c r="A59" s="6"/>
      <c r="B59" s="67"/>
      <c r="D59" s="7"/>
      <c r="F59" s="68"/>
      <c r="G59" s="171"/>
      <c r="I59" s="5"/>
    </row>
    <row r="60" spans="1:9" s="2" customFormat="1" ht="15.6" customHeight="1" x14ac:dyDescent="0.25">
      <c r="A60" s="6"/>
      <c r="B60" s="67"/>
      <c r="D60" s="7"/>
      <c r="F60" s="68"/>
      <c r="G60" s="171"/>
      <c r="I60" s="5"/>
    </row>
    <row r="61" spans="1:9" s="2" customFormat="1" ht="15.6" customHeight="1" x14ac:dyDescent="0.25">
      <c r="A61" s="6"/>
      <c r="B61" s="67"/>
      <c r="D61" s="7"/>
      <c r="F61" s="68"/>
      <c r="G61" s="171"/>
      <c r="I61" s="5"/>
    </row>
    <row r="62" spans="1:9" s="2" customFormat="1" ht="15.6" customHeight="1" x14ac:dyDescent="0.25">
      <c r="A62" s="6"/>
      <c r="B62" s="67"/>
      <c r="D62" s="7"/>
      <c r="F62" s="68"/>
      <c r="G62" s="171"/>
      <c r="I62" s="5"/>
    </row>
    <row r="63" spans="1:9" s="6" customFormat="1" ht="13.2" x14ac:dyDescent="0.25">
      <c r="B63" s="67"/>
      <c r="D63" s="7"/>
      <c r="E63" s="2"/>
      <c r="F63" s="68"/>
      <c r="G63" s="171"/>
      <c r="I63" s="10"/>
    </row>
    <row r="64" spans="1:9" s="6" customFormat="1" ht="13.2" x14ac:dyDescent="0.25">
      <c r="B64" s="67"/>
      <c r="D64" s="7"/>
      <c r="E64" s="2"/>
      <c r="F64" s="68"/>
      <c r="G64" s="171"/>
      <c r="I64" s="10"/>
    </row>
    <row r="65" spans="1:9" s="6" customFormat="1" ht="13.2" x14ac:dyDescent="0.25">
      <c r="B65" s="67"/>
      <c r="D65" s="7"/>
      <c r="E65" s="2"/>
      <c r="F65" s="68"/>
      <c r="G65" s="171"/>
      <c r="I65" s="10"/>
    </row>
    <row r="66" spans="1:9" s="6" customFormat="1" ht="13.2" x14ac:dyDescent="0.25">
      <c r="B66" s="67"/>
      <c r="D66" s="7"/>
      <c r="E66" s="2"/>
      <c r="F66" s="68"/>
      <c r="G66" s="171"/>
      <c r="I66" s="10"/>
    </row>
    <row r="67" spans="1:9" s="6" customFormat="1" ht="13.2" x14ac:dyDescent="0.25">
      <c r="B67" s="67"/>
      <c r="D67" s="7"/>
      <c r="E67" s="2"/>
      <c r="F67" s="68"/>
      <c r="G67" s="171"/>
      <c r="I67" s="10"/>
    </row>
    <row r="68" spans="1:9" s="6" customFormat="1" ht="13.2" x14ac:dyDescent="0.25">
      <c r="B68" s="67"/>
      <c r="D68" s="7"/>
      <c r="E68" s="2"/>
      <c r="F68" s="68"/>
      <c r="G68" s="171"/>
      <c r="I68" s="10"/>
    </row>
    <row r="69" spans="1:9" s="6" customFormat="1" ht="13.2" x14ac:dyDescent="0.25">
      <c r="B69" s="67"/>
      <c r="D69" s="7"/>
      <c r="E69" s="2"/>
      <c r="F69" s="129"/>
      <c r="G69" s="171"/>
      <c r="I69" s="10"/>
    </row>
    <row r="70" spans="1:9" s="6" customFormat="1" ht="13.8" thickBot="1" x14ac:dyDescent="0.3">
      <c r="B70" s="21"/>
      <c r="C70" s="22"/>
      <c r="D70" s="23"/>
      <c r="E70" s="22"/>
      <c r="F70" s="127">
        <f>SUM(F55:F69)</f>
        <v>0</v>
      </c>
      <c r="G70" s="172"/>
      <c r="I70" s="10"/>
    </row>
    <row r="71" spans="1:9" s="6" customFormat="1" ht="13.8" thickBot="1" x14ac:dyDescent="0.3">
      <c r="D71" s="7"/>
      <c r="F71" s="7"/>
      <c r="G71" s="7"/>
      <c r="I71" s="10"/>
    </row>
    <row r="72" spans="1:9" s="35" customFormat="1" ht="21.75" customHeight="1" thickBot="1" x14ac:dyDescent="0.35">
      <c r="A72" s="6" t="s">
        <v>14</v>
      </c>
      <c r="B72" s="36" t="s">
        <v>28</v>
      </c>
      <c r="C72" s="37"/>
      <c r="D72" s="38"/>
      <c r="E72" s="39"/>
      <c r="F72" s="128">
        <f>+F22+F34+F47+F70</f>
        <v>0</v>
      </c>
      <c r="G72" s="173"/>
      <c r="I72" s="40"/>
    </row>
    <row r="73" spans="1:9" s="6" customFormat="1" ht="15.6" customHeight="1" thickBot="1" x14ac:dyDescent="0.3">
      <c r="A73" s="41"/>
      <c r="B73" s="41"/>
      <c r="C73" s="41"/>
      <c r="D73" s="42"/>
      <c r="F73" s="18"/>
      <c r="G73" s="18"/>
      <c r="H73" s="43"/>
      <c r="I73" s="10"/>
    </row>
    <row r="74" spans="1:9" s="2" customFormat="1" ht="21" customHeight="1" x14ac:dyDescent="0.25">
      <c r="A74" s="41"/>
      <c r="B74" s="44" t="s">
        <v>64</v>
      </c>
      <c r="C74" s="45"/>
      <c r="D74" s="46"/>
      <c r="E74" s="47"/>
      <c r="F74" s="158"/>
      <c r="G74" s="174"/>
      <c r="I74" s="5"/>
    </row>
    <row r="75" spans="1:9" s="2" customFormat="1" ht="15.6" customHeight="1" x14ac:dyDescent="0.25">
      <c r="B75" s="19"/>
      <c r="C75" s="48"/>
      <c r="D75" s="49"/>
      <c r="F75" s="4"/>
      <c r="G75" s="175"/>
      <c r="I75" s="5"/>
    </row>
    <row r="76" spans="1:9" ht="15.6" customHeight="1" x14ac:dyDescent="0.25">
      <c r="A76" s="50"/>
      <c r="B76" s="51" t="s">
        <v>49</v>
      </c>
      <c r="C76" s="50"/>
      <c r="D76" s="52"/>
      <c r="G76" s="176"/>
    </row>
    <row r="77" spans="1:9" ht="15.6" customHeight="1" x14ac:dyDescent="0.25">
      <c r="B77" s="56" t="s">
        <v>50</v>
      </c>
      <c r="C77" s="57"/>
      <c r="D77" s="52"/>
      <c r="G77" s="176"/>
    </row>
    <row r="78" spans="1:9" ht="15.6" customHeight="1" x14ac:dyDescent="0.25">
      <c r="A78" s="50"/>
      <c r="B78" s="58"/>
      <c r="C78" s="50"/>
      <c r="D78" s="52"/>
      <c r="G78" s="176"/>
    </row>
    <row r="79" spans="1:9" ht="15.6" customHeight="1" x14ac:dyDescent="0.25">
      <c r="B79" s="56"/>
      <c r="G79" s="176"/>
    </row>
    <row r="80" spans="1:9" s="2" customFormat="1" ht="15.6" customHeight="1" thickBot="1" x14ac:dyDescent="0.3">
      <c r="A80" s="6"/>
      <c r="B80" s="59"/>
      <c r="C80" s="60"/>
      <c r="D80" s="61"/>
      <c r="E80" s="62"/>
      <c r="F80" s="63"/>
      <c r="G80" s="177"/>
      <c r="I80" s="5"/>
    </row>
    <row r="81" spans="6:7" ht="15.6" customHeight="1" x14ac:dyDescent="0.25">
      <c r="F81" s="64"/>
      <c r="G81" s="64"/>
    </row>
  </sheetData>
  <sheetProtection sheet="1" selectLockedCells="1"/>
  <mergeCells count="4">
    <mergeCell ref="E5:F5"/>
    <mergeCell ref="E24:F24"/>
    <mergeCell ref="E36:F36"/>
    <mergeCell ref="E53:F53"/>
  </mergeCells>
  <phoneticPr fontId="0" type="noConversion"/>
  <dataValidations count="2">
    <dataValidation type="list" showInputMessage="1" showErrorMessage="1" sqref="C21" xr:uid="{00000000-0002-0000-0500-000000000000}">
      <formula1>"integrale kostensystematiek,loonkosten plus vaste-opslag-systematiek,vaste-uurtarief-systematiek"</formula1>
    </dataValidation>
    <dataValidation type="list" allowBlank="1" showInputMessage="1" showErrorMessage="1" sqref="C3" xr:uid="{5E46349C-8D98-495A-AE05-E88947968C62}">
      <formula1>"MKB,GB,KIS"</formula1>
    </dataValidation>
  </dataValidations>
  <printOptions horizontalCentered="1"/>
  <pageMargins left="0.19685039370078741" right="0.19685039370078741" top="0.6692913385826772" bottom="0.39370078740157483" header="0" footer="0"/>
  <pageSetup paperSize="9" scale="54" orientation="landscape" horizontalDpi="4294967292" verticalDpi="300" r:id="rId1"/>
  <headerFooter alignWithMargins="0">
    <oddHeader>&amp;C&amp;A</oddHeader>
  </headerFooter>
  <rowBreaks count="1" manualBreakCount="1">
    <brk id="48"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Blad9"/>
  <dimension ref="A1:I81"/>
  <sheetViews>
    <sheetView zoomScale="85" zoomScaleNormal="70" workbookViewId="0">
      <selection activeCell="C1" sqref="C1"/>
    </sheetView>
  </sheetViews>
  <sheetFormatPr defaultColWidth="10.88671875" defaultRowHeight="15.6" customHeight="1" x14ac:dyDescent="0.25"/>
  <cols>
    <col min="1" max="1" width="3.77734375" style="53" customWidth="1"/>
    <col min="2" max="2" width="23.44140625" style="53" customWidth="1"/>
    <col min="3" max="3" width="25.109375" style="53" customWidth="1"/>
    <col min="4" max="4" width="20.88671875" style="54" customWidth="1"/>
    <col min="5" max="5" width="14.77734375" style="53" customWidth="1"/>
    <col min="6" max="6" width="16.33203125" style="54" bestFit="1" customWidth="1"/>
    <col min="7" max="7" width="3.21875" style="54" customWidth="1"/>
    <col min="8" max="8" width="4.33203125" style="53" bestFit="1" customWidth="1"/>
    <col min="9" max="9" width="7.33203125" style="55" customWidth="1"/>
    <col min="10" max="16384" width="10.88671875" style="53"/>
  </cols>
  <sheetData>
    <row r="1" spans="1:9" s="2" customFormat="1" ht="15.6" customHeight="1" thickBot="1" x14ac:dyDescent="0.35">
      <c r="B1" s="3" t="s">
        <v>33</v>
      </c>
      <c r="C1" s="65"/>
      <c r="D1" s="120" t="s">
        <v>51</v>
      </c>
      <c r="E1" s="72" t="str">
        <f>Code</f>
        <v>KDT211206</v>
      </c>
      <c r="F1" s="4"/>
      <c r="G1" s="4"/>
      <c r="I1" s="5"/>
    </row>
    <row r="2" spans="1:9" s="6" customFormat="1" ht="15.6" customHeight="1" thickBot="1" x14ac:dyDescent="0.35">
      <c r="B2" s="3" t="s">
        <v>31</v>
      </c>
      <c r="C2" s="157">
        <f>Projecttitel</f>
        <v>0</v>
      </c>
      <c r="D2" s="7"/>
      <c r="E2" s="8"/>
      <c r="F2" s="9"/>
      <c r="G2" s="9"/>
      <c r="I2" s="10"/>
    </row>
    <row r="3" spans="1:9" s="6" customFormat="1" ht="15.6" customHeight="1" thickBot="1" x14ac:dyDescent="0.35">
      <c r="B3" s="3" t="s">
        <v>66</v>
      </c>
      <c r="C3" s="66"/>
      <c r="D3" s="7"/>
      <c r="E3" s="8"/>
      <c r="F3" s="9"/>
      <c r="G3" s="9"/>
      <c r="I3" s="10"/>
    </row>
    <row r="4" spans="1:9" s="2" customFormat="1" ht="15.6" customHeight="1" thickBot="1" x14ac:dyDescent="0.3">
      <c r="D4" s="4"/>
      <c r="F4" s="4"/>
      <c r="G4" s="4"/>
      <c r="I4" s="5"/>
    </row>
    <row r="5" spans="1:9" s="2" customFormat="1" ht="24" customHeight="1" x14ac:dyDescent="0.25">
      <c r="A5" s="6" t="s">
        <v>4</v>
      </c>
      <c r="B5" s="12" t="s">
        <v>0</v>
      </c>
      <c r="C5" s="13"/>
      <c r="D5" s="14"/>
      <c r="E5" s="178" t="str">
        <f ca="1">$E$5</f>
        <v>Industrieel onderzoek en/of
Experimentele ontwikkeling</v>
      </c>
      <c r="F5" s="178"/>
      <c r="G5" s="165"/>
      <c r="I5" s="5"/>
    </row>
    <row r="6" spans="1:9" s="6" customFormat="1" ht="21" customHeight="1" x14ac:dyDescent="0.25">
      <c r="B6" s="15" t="s">
        <v>1</v>
      </c>
      <c r="C6" s="6" t="s">
        <v>2</v>
      </c>
      <c r="D6" s="7" t="s">
        <v>3</v>
      </c>
      <c r="E6" s="6" t="s">
        <v>15</v>
      </c>
      <c r="F6" s="7" t="s">
        <v>16</v>
      </c>
      <c r="G6" s="166"/>
      <c r="I6" s="10"/>
    </row>
    <row r="7" spans="1:9" s="2" customFormat="1" ht="15.6" customHeight="1" x14ac:dyDescent="0.25">
      <c r="B7" s="67"/>
      <c r="C7" s="68"/>
      <c r="D7" s="68"/>
      <c r="E7" s="68"/>
      <c r="F7" s="124">
        <f t="shared" ref="F7:F15" si="0">$D7*E7</f>
        <v>0</v>
      </c>
      <c r="G7" s="167"/>
      <c r="I7" s="5"/>
    </row>
    <row r="8" spans="1:9" s="2" customFormat="1" ht="15.6" customHeight="1" x14ac:dyDescent="0.25">
      <c r="B8" s="67"/>
      <c r="C8" s="68"/>
      <c r="D8" s="68"/>
      <c r="E8" s="68"/>
      <c r="F8" s="124">
        <f t="shared" si="0"/>
        <v>0</v>
      </c>
      <c r="G8" s="167"/>
      <c r="I8" s="5"/>
    </row>
    <row r="9" spans="1:9" s="2" customFormat="1" ht="15.6" customHeight="1" x14ac:dyDescent="0.25">
      <c r="B9" s="67"/>
      <c r="C9" s="68"/>
      <c r="D9" s="68"/>
      <c r="E9" s="68"/>
      <c r="F9" s="124">
        <f t="shared" si="0"/>
        <v>0</v>
      </c>
      <c r="G9" s="167"/>
      <c r="I9" s="5"/>
    </row>
    <row r="10" spans="1:9" s="2" customFormat="1" ht="15.6" customHeight="1" x14ac:dyDescent="0.25">
      <c r="B10" s="67"/>
      <c r="C10" s="68"/>
      <c r="D10" s="68"/>
      <c r="E10" s="68"/>
      <c r="F10" s="124">
        <f t="shared" si="0"/>
        <v>0</v>
      </c>
      <c r="G10" s="167"/>
      <c r="I10" s="5"/>
    </row>
    <row r="11" spans="1:9" s="2" customFormat="1" ht="15.6" customHeight="1" x14ac:dyDescent="0.25">
      <c r="B11" s="67"/>
      <c r="C11" s="68"/>
      <c r="D11" s="68"/>
      <c r="E11" s="68"/>
      <c r="F11" s="124">
        <f t="shared" si="0"/>
        <v>0</v>
      </c>
      <c r="G11" s="167"/>
      <c r="I11" s="5"/>
    </row>
    <row r="12" spans="1:9" s="2" customFormat="1" ht="15.6" customHeight="1" x14ac:dyDescent="0.25">
      <c r="B12" s="67"/>
      <c r="C12" s="68"/>
      <c r="D12" s="68"/>
      <c r="E12" s="68"/>
      <c r="F12" s="124">
        <f t="shared" si="0"/>
        <v>0</v>
      </c>
      <c r="G12" s="167"/>
      <c r="I12" s="5"/>
    </row>
    <row r="13" spans="1:9" s="2" customFormat="1" ht="15.6" customHeight="1" x14ac:dyDescent="0.25">
      <c r="B13" s="67"/>
      <c r="C13" s="68"/>
      <c r="D13" s="68"/>
      <c r="E13" s="68"/>
      <c r="F13" s="124">
        <f t="shared" si="0"/>
        <v>0</v>
      </c>
      <c r="G13" s="167"/>
      <c r="I13" s="5"/>
    </row>
    <row r="14" spans="1:9" s="2" customFormat="1" ht="15.6" customHeight="1" x14ac:dyDescent="0.25">
      <c r="B14" s="67"/>
      <c r="C14" s="68"/>
      <c r="D14" s="68"/>
      <c r="E14" s="68"/>
      <c r="F14" s="124">
        <f t="shared" si="0"/>
        <v>0</v>
      </c>
      <c r="G14" s="167"/>
      <c r="I14" s="5"/>
    </row>
    <row r="15" spans="1:9" s="2" customFormat="1" ht="15.6" customHeight="1" x14ac:dyDescent="0.25">
      <c r="B15" s="67"/>
      <c r="C15" s="68"/>
      <c r="D15" s="68"/>
      <c r="E15" s="68"/>
      <c r="F15" s="124">
        <f t="shared" si="0"/>
        <v>0</v>
      </c>
      <c r="G15" s="167"/>
      <c r="I15" s="5"/>
    </row>
    <row r="16" spans="1:9" s="6" customFormat="1" ht="15.6" customHeight="1" x14ac:dyDescent="0.25">
      <c r="B16" s="15" t="s">
        <v>52</v>
      </c>
      <c r="D16" s="17"/>
      <c r="E16" s="8"/>
      <c r="F16" s="16"/>
      <c r="G16" s="168"/>
      <c r="I16" s="10"/>
    </row>
    <row r="17" spans="1:9" s="6" customFormat="1" ht="15.6" customHeight="1" x14ac:dyDescent="0.25">
      <c r="B17" s="67"/>
      <c r="C17" s="68"/>
      <c r="D17" s="122">
        <v>60</v>
      </c>
      <c r="E17" s="68"/>
      <c r="F17" s="124">
        <f>$D17*E17</f>
        <v>0</v>
      </c>
      <c r="G17" s="167"/>
      <c r="I17" s="10"/>
    </row>
    <row r="18" spans="1:9" s="6" customFormat="1" ht="15.6" customHeight="1" x14ac:dyDescent="0.25">
      <c r="B18" s="67"/>
      <c r="C18" s="68"/>
      <c r="D18" s="122">
        <v>60</v>
      </c>
      <c r="E18" s="68"/>
      <c r="F18" s="125">
        <f>$D18*E18</f>
        <v>0</v>
      </c>
      <c r="G18" s="167"/>
      <c r="I18" s="10"/>
    </row>
    <row r="19" spans="1:9" s="2" customFormat="1" ht="15.6" customHeight="1" x14ac:dyDescent="0.25">
      <c r="B19" s="19"/>
      <c r="D19" s="4"/>
      <c r="F19" s="126">
        <f>SUM(F7:F18)</f>
        <v>0</v>
      </c>
      <c r="G19" s="168"/>
      <c r="I19" s="5"/>
    </row>
    <row r="20" spans="1:9" s="2" customFormat="1" ht="15.6" customHeight="1" x14ac:dyDescent="0.25">
      <c r="B20" s="19"/>
      <c r="D20" s="4"/>
      <c r="F20" s="18"/>
      <c r="G20" s="168"/>
      <c r="I20" s="5"/>
    </row>
    <row r="21" spans="1:9" s="2" customFormat="1" ht="66" x14ac:dyDescent="0.25">
      <c r="B21" s="20" t="s">
        <v>56</v>
      </c>
      <c r="C21" s="155" t="s">
        <v>57</v>
      </c>
      <c r="D21" s="134" t="s">
        <v>58</v>
      </c>
      <c r="F21" s="123">
        <f>IF(kostenmethode_4="loonkosten plus vaste-opslag-systematiek",SUM(F7:F15)*0.5,0)</f>
        <v>0</v>
      </c>
      <c r="G21" s="169"/>
      <c r="I21" s="5"/>
    </row>
    <row r="22" spans="1:9" s="6" customFormat="1" ht="15.6" customHeight="1" thickBot="1" x14ac:dyDescent="0.3">
      <c r="B22" s="21"/>
      <c r="C22" s="22"/>
      <c r="D22" s="23"/>
      <c r="E22" s="22"/>
      <c r="F22" s="127">
        <f>F21+F19</f>
        <v>0</v>
      </c>
      <c r="G22" s="170"/>
    </row>
    <row r="23" spans="1:9" s="6" customFormat="1" ht="15.6" customHeight="1" thickBot="1" x14ac:dyDescent="0.3">
      <c r="D23" s="7"/>
      <c r="F23" s="7"/>
      <c r="G23" s="7"/>
      <c r="I23" s="10"/>
    </row>
    <row r="24" spans="1:9" s="2" customFormat="1" ht="24" customHeight="1" x14ac:dyDescent="0.25">
      <c r="A24" s="6" t="s">
        <v>5</v>
      </c>
      <c r="B24" s="12" t="s">
        <v>8</v>
      </c>
      <c r="C24" s="13"/>
      <c r="D24" s="25"/>
      <c r="E24" s="178" t="str">
        <f ca="1">$E$5</f>
        <v>Industrieel onderzoek en/of
Experimentele ontwikkeling</v>
      </c>
      <c r="F24" s="178"/>
      <c r="G24" s="165"/>
      <c r="I24" s="5"/>
    </row>
    <row r="25" spans="1:9" s="6" customFormat="1" ht="21.75" customHeight="1" x14ac:dyDescent="0.25">
      <c r="B25" s="15" t="s">
        <v>10</v>
      </c>
      <c r="D25" s="7" t="s">
        <v>11</v>
      </c>
      <c r="E25" s="6" t="s">
        <v>17</v>
      </c>
      <c r="F25" s="7" t="s">
        <v>22</v>
      </c>
      <c r="G25" s="166"/>
      <c r="I25" s="10"/>
    </row>
    <row r="26" spans="1:9" s="2" customFormat="1" ht="15.6" customHeight="1" x14ac:dyDescent="0.25">
      <c r="A26" s="6"/>
      <c r="B26" s="67"/>
      <c r="C26" s="6"/>
      <c r="D26" s="68"/>
      <c r="E26" s="68"/>
      <c r="F26" s="124">
        <f t="shared" ref="F26:F33" si="1">D26*E26</f>
        <v>0</v>
      </c>
      <c r="G26" s="171"/>
      <c r="I26" s="5"/>
    </row>
    <row r="27" spans="1:9" s="2" customFormat="1" ht="15.6" customHeight="1" x14ac:dyDescent="0.25">
      <c r="A27" s="6"/>
      <c r="B27" s="67"/>
      <c r="C27" s="6"/>
      <c r="D27" s="68"/>
      <c r="E27" s="68"/>
      <c r="F27" s="124">
        <f t="shared" si="1"/>
        <v>0</v>
      </c>
      <c r="G27" s="171"/>
      <c r="I27" s="5"/>
    </row>
    <row r="28" spans="1:9" s="2" customFormat="1" ht="15.6" customHeight="1" x14ac:dyDescent="0.25">
      <c r="A28" s="6"/>
      <c r="B28" s="67"/>
      <c r="C28" s="6"/>
      <c r="D28" s="68"/>
      <c r="E28" s="68"/>
      <c r="F28" s="124">
        <f t="shared" si="1"/>
        <v>0</v>
      </c>
      <c r="G28" s="171"/>
      <c r="I28" s="5"/>
    </row>
    <row r="29" spans="1:9" s="2" customFormat="1" ht="15.6" customHeight="1" x14ac:dyDescent="0.25">
      <c r="A29" s="6"/>
      <c r="B29" s="67"/>
      <c r="C29" s="6"/>
      <c r="D29" s="68"/>
      <c r="E29" s="68"/>
      <c r="F29" s="124">
        <f t="shared" si="1"/>
        <v>0</v>
      </c>
      <c r="G29" s="171"/>
      <c r="I29" s="5"/>
    </row>
    <row r="30" spans="1:9" s="2" customFormat="1" ht="15.6" customHeight="1" x14ac:dyDescent="0.25">
      <c r="A30" s="6"/>
      <c r="B30" s="67"/>
      <c r="C30" s="6"/>
      <c r="D30" s="68"/>
      <c r="E30" s="68"/>
      <c r="F30" s="124">
        <f t="shared" si="1"/>
        <v>0</v>
      </c>
      <c r="G30" s="171"/>
      <c r="I30" s="5"/>
    </row>
    <row r="31" spans="1:9" s="2" customFormat="1" ht="15.6" customHeight="1" x14ac:dyDescent="0.25">
      <c r="A31" s="6"/>
      <c r="B31" s="67"/>
      <c r="C31" s="6"/>
      <c r="D31" s="68"/>
      <c r="E31" s="68"/>
      <c r="F31" s="124">
        <f t="shared" si="1"/>
        <v>0</v>
      </c>
      <c r="G31" s="171"/>
      <c r="I31" s="5"/>
    </row>
    <row r="32" spans="1:9" s="2" customFormat="1" ht="15.6" customHeight="1" x14ac:dyDescent="0.25">
      <c r="B32" s="67"/>
      <c r="D32" s="68"/>
      <c r="E32" s="68"/>
      <c r="F32" s="124">
        <f t="shared" si="1"/>
        <v>0</v>
      </c>
      <c r="G32" s="171"/>
      <c r="I32" s="5"/>
    </row>
    <row r="33" spans="1:9" s="2" customFormat="1" ht="15.6" customHeight="1" x14ac:dyDescent="0.25">
      <c r="B33" s="67"/>
      <c r="D33" s="68"/>
      <c r="E33" s="68"/>
      <c r="F33" s="125">
        <f t="shared" si="1"/>
        <v>0</v>
      </c>
      <c r="G33" s="171"/>
      <c r="I33" s="5"/>
    </row>
    <row r="34" spans="1:9" s="6" customFormat="1" ht="15.6" customHeight="1" thickBot="1" x14ac:dyDescent="0.3">
      <c r="B34" s="26"/>
      <c r="C34" s="27"/>
      <c r="D34" s="28"/>
      <c r="E34" s="24"/>
      <c r="F34" s="127">
        <f>SUM(F26:F33)</f>
        <v>0</v>
      </c>
      <c r="G34" s="172"/>
      <c r="I34" s="10"/>
    </row>
    <row r="35" spans="1:9" s="2" customFormat="1" ht="15.6" customHeight="1" thickBot="1" x14ac:dyDescent="0.3">
      <c r="A35" s="6"/>
      <c r="D35" s="4"/>
      <c r="F35" s="4"/>
      <c r="G35" s="4"/>
      <c r="I35" s="5"/>
    </row>
    <row r="36" spans="1:9" s="2" customFormat="1" ht="24" customHeight="1" x14ac:dyDescent="0.25">
      <c r="A36" s="6" t="s">
        <v>9</v>
      </c>
      <c r="B36" s="29" t="s">
        <v>23</v>
      </c>
      <c r="C36" s="30"/>
      <c r="D36" s="14"/>
      <c r="E36" s="178" t="str">
        <f ca="1">$E$5</f>
        <v>Industrieel onderzoek en/of
Experimentele ontwikkeling</v>
      </c>
      <c r="F36" s="178"/>
      <c r="G36" s="165"/>
      <c r="I36" s="5"/>
    </row>
    <row r="37" spans="1:9" s="6" customFormat="1" ht="24.75" customHeight="1" x14ac:dyDescent="0.25">
      <c r="B37" s="15" t="s">
        <v>25</v>
      </c>
      <c r="D37" s="7"/>
      <c r="F37" s="7" t="s">
        <v>18</v>
      </c>
      <c r="G37" s="166"/>
      <c r="I37" s="10"/>
    </row>
    <row r="38" spans="1:9" s="2" customFormat="1" ht="15.6" customHeight="1" x14ac:dyDescent="0.25">
      <c r="B38" s="67"/>
      <c r="D38" s="4"/>
      <c r="F38" s="68"/>
      <c r="G38" s="171"/>
      <c r="I38" s="5"/>
    </row>
    <row r="39" spans="1:9" s="2" customFormat="1" ht="15.6" customHeight="1" x14ac:dyDescent="0.25">
      <c r="B39" s="67"/>
      <c r="D39" s="4"/>
      <c r="F39" s="68"/>
      <c r="G39" s="171"/>
      <c r="I39" s="5"/>
    </row>
    <row r="40" spans="1:9" s="2" customFormat="1" ht="15.6" customHeight="1" x14ac:dyDescent="0.25">
      <c r="B40" s="67"/>
      <c r="D40" s="4"/>
      <c r="F40" s="68"/>
      <c r="G40" s="171"/>
      <c r="I40" s="5"/>
    </row>
    <row r="41" spans="1:9" s="2" customFormat="1" ht="15.6" customHeight="1" x14ac:dyDescent="0.25">
      <c r="B41" s="67"/>
      <c r="D41" s="4"/>
      <c r="F41" s="68"/>
      <c r="G41" s="171"/>
      <c r="I41" s="5"/>
    </row>
    <row r="42" spans="1:9" s="2" customFormat="1" ht="15.6" customHeight="1" x14ac:dyDescent="0.25">
      <c r="B42" s="67"/>
      <c r="D42" s="4"/>
      <c r="F42" s="68"/>
      <c r="G42" s="171"/>
      <c r="I42" s="5"/>
    </row>
    <row r="43" spans="1:9" s="2" customFormat="1" ht="15.6" customHeight="1" x14ac:dyDescent="0.25">
      <c r="B43" s="67"/>
      <c r="D43" s="4"/>
      <c r="F43" s="68"/>
      <c r="G43" s="171"/>
      <c r="I43" s="5"/>
    </row>
    <row r="44" spans="1:9" s="2" customFormat="1" ht="15.6" customHeight="1" x14ac:dyDescent="0.25">
      <c r="B44" s="67"/>
      <c r="D44" s="4"/>
      <c r="F44" s="68"/>
      <c r="G44" s="171"/>
      <c r="I44" s="5"/>
    </row>
    <row r="45" spans="1:9" s="2" customFormat="1" ht="15.6" customHeight="1" x14ac:dyDescent="0.25">
      <c r="B45" s="67"/>
      <c r="D45" s="4"/>
      <c r="F45" s="68"/>
      <c r="G45" s="171"/>
      <c r="I45" s="5"/>
    </row>
    <row r="46" spans="1:9" s="2" customFormat="1" ht="15.6" customHeight="1" x14ac:dyDescent="0.25">
      <c r="B46" s="67"/>
      <c r="D46" s="4"/>
      <c r="F46" s="129"/>
      <c r="G46" s="171"/>
      <c r="I46" s="5"/>
    </row>
    <row r="47" spans="1:9" s="6" customFormat="1" ht="15.6" customHeight="1" thickBot="1" x14ac:dyDescent="0.3">
      <c r="B47" s="21"/>
      <c r="C47" s="22"/>
      <c r="D47" s="23"/>
      <c r="E47" s="22"/>
      <c r="F47" s="127">
        <f>SUM(F38:F46)</f>
        <v>0</v>
      </c>
      <c r="G47" s="172"/>
      <c r="I47" s="10"/>
    </row>
    <row r="48" spans="1:9" s="6" customFormat="1" ht="15.6" customHeight="1" thickBot="1" x14ac:dyDescent="0.3">
      <c r="D48" s="7"/>
      <c r="F48" s="7"/>
      <c r="G48" s="7"/>
      <c r="I48" s="10"/>
    </row>
    <row r="49" spans="1:9" s="6" customFormat="1" ht="15.6" customHeight="1" thickBot="1" x14ac:dyDescent="0.35">
      <c r="B49" s="3" t="s">
        <v>33</v>
      </c>
      <c r="C49" s="31">
        <f>Deelnemer_4</f>
        <v>0</v>
      </c>
      <c r="D49" s="7"/>
      <c r="F49" s="7"/>
      <c r="G49" s="7"/>
      <c r="I49" s="10"/>
    </row>
    <row r="50" spans="1:9" s="6" customFormat="1" ht="15.6" customHeight="1" thickBot="1" x14ac:dyDescent="0.35">
      <c r="B50" s="3" t="s">
        <v>31</v>
      </c>
      <c r="C50" s="31">
        <f>Projecttitel</f>
        <v>0</v>
      </c>
      <c r="D50" s="7"/>
      <c r="F50" s="7"/>
      <c r="G50" s="7"/>
      <c r="I50" s="10"/>
    </row>
    <row r="51" spans="1:9" s="6" customFormat="1" ht="15.6" customHeight="1" x14ac:dyDescent="0.3">
      <c r="B51" s="11"/>
      <c r="D51" s="7"/>
      <c r="F51" s="7"/>
      <c r="G51" s="7"/>
      <c r="I51" s="10"/>
    </row>
    <row r="52" spans="1:9" s="2" customFormat="1" ht="15.6" customHeight="1" thickBot="1" x14ac:dyDescent="0.3">
      <c r="D52" s="4"/>
      <c r="F52" s="4"/>
      <c r="G52" s="4"/>
      <c r="I52" s="5"/>
    </row>
    <row r="53" spans="1:9" s="2" customFormat="1" ht="24" customHeight="1" x14ac:dyDescent="0.25">
      <c r="A53" s="6" t="s">
        <v>12</v>
      </c>
      <c r="B53" s="12" t="s">
        <v>13</v>
      </c>
      <c r="C53" s="13"/>
      <c r="D53" s="25"/>
      <c r="E53" s="178" t="str">
        <f ca="1">$E$5</f>
        <v>Industrieel onderzoek en/of
Experimentele ontwikkeling</v>
      </c>
      <c r="F53" s="178"/>
      <c r="G53" s="165"/>
      <c r="I53" s="5"/>
    </row>
    <row r="54" spans="1:9" s="6" customFormat="1" ht="23.25" customHeight="1" x14ac:dyDescent="0.25">
      <c r="B54" s="15" t="s">
        <v>20</v>
      </c>
      <c r="D54" s="7"/>
      <c r="F54" s="7" t="s">
        <v>18</v>
      </c>
      <c r="G54" s="166"/>
      <c r="I54" s="10"/>
    </row>
    <row r="55" spans="1:9" s="2" customFormat="1" ht="15.6" customHeight="1" x14ac:dyDescent="0.25">
      <c r="A55" s="6"/>
      <c r="B55" s="67"/>
      <c r="D55" s="7"/>
      <c r="F55" s="68"/>
      <c r="G55" s="171"/>
      <c r="I55" s="5"/>
    </row>
    <row r="56" spans="1:9" s="2" customFormat="1" ht="15.6" customHeight="1" x14ac:dyDescent="0.25">
      <c r="A56" s="6"/>
      <c r="B56" s="67"/>
      <c r="D56" s="7"/>
      <c r="F56" s="68"/>
      <c r="G56" s="171"/>
      <c r="I56" s="5"/>
    </row>
    <row r="57" spans="1:9" s="2" customFormat="1" ht="15.6" customHeight="1" x14ac:dyDescent="0.25">
      <c r="A57" s="6"/>
      <c r="B57" s="67"/>
      <c r="D57" s="7"/>
      <c r="F57" s="68"/>
      <c r="G57" s="171"/>
      <c r="I57" s="5"/>
    </row>
    <row r="58" spans="1:9" s="2" customFormat="1" ht="15.6" customHeight="1" x14ac:dyDescent="0.25">
      <c r="A58" s="6"/>
      <c r="B58" s="67"/>
      <c r="D58" s="7"/>
      <c r="F58" s="68"/>
      <c r="G58" s="171"/>
      <c r="I58" s="5"/>
    </row>
    <row r="59" spans="1:9" s="2" customFormat="1" ht="15.6" customHeight="1" x14ac:dyDescent="0.25">
      <c r="A59" s="6"/>
      <c r="B59" s="67"/>
      <c r="D59" s="7"/>
      <c r="F59" s="68"/>
      <c r="G59" s="171"/>
      <c r="I59" s="5"/>
    </row>
    <row r="60" spans="1:9" s="2" customFormat="1" ht="15.6" customHeight="1" x14ac:dyDescent="0.25">
      <c r="A60" s="6"/>
      <c r="B60" s="67"/>
      <c r="D60" s="7"/>
      <c r="F60" s="68"/>
      <c r="G60" s="171"/>
      <c r="I60" s="5"/>
    </row>
    <row r="61" spans="1:9" s="2" customFormat="1" ht="15.6" customHeight="1" x14ac:dyDescent="0.25">
      <c r="A61" s="6"/>
      <c r="B61" s="67"/>
      <c r="D61" s="7"/>
      <c r="F61" s="68"/>
      <c r="G61" s="171"/>
      <c r="I61" s="5"/>
    </row>
    <row r="62" spans="1:9" s="2" customFormat="1" ht="15.6" customHeight="1" x14ac:dyDescent="0.25">
      <c r="A62" s="6"/>
      <c r="B62" s="67"/>
      <c r="D62" s="7"/>
      <c r="F62" s="68"/>
      <c r="G62" s="171"/>
      <c r="I62" s="5"/>
    </row>
    <row r="63" spans="1:9" s="6" customFormat="1" ht="13.2" x14ac:dyDescent="0.25">
      <c r="B63" s="67"/>
      <c r="D63" s="7"/>
      <c r="E63" s="2"/>
      <c r="F63" s="68"/>
      <c r="G63" s="171"/>
      <c r="I63" s="10"/>
    </row>
    <row r="64" spans="1:9" s="6" customFormat="1" ht="13.2" x14ac:dyDescent="0.25">
      <c r="B64" s="67"/>
      <c r="D64" s="7"/>
      <c r="E64" s="2"/>
      <c r="F64" s="68"/>
      <c r="G64" s="171"/>
      <c r="I64" s="10"/>
    </row>
    <row r="65" spans="1:9" s="6" customFormat="1" ht="13.2" x14ac:dyDescent="0.25">
      <c r="B65" s="67"/>
      <c r="D65" s="7"/>
      <c r="E65" s="2"/>
      <c r="F65" s="68"/>
      <c r="G65" s="171"/>
      <c r="I65" s="10"/>
    </row>
    <row r="66" spans="1:9" s="6" customFormat="1" ht="13.2" x14ac:dyDescent="0.25">
      <c r="B66" s="67"/>
      <c r="D66" s="7"/>
      <c r="E66" s="2"/>
      <c r="F66" s="68"/>
      <c r="G66" s="171"/>
      <c r="I66" s="10"/>
    </row>
    <row r="67" spans="1:9" s="6" customFormat="1" ht="13.2" x14ac:dyDescent="0.25">
      <c r="B67" s="67"/>
      <c r="D67" s="7"/>
      <c r="E67" s="2"/>
      <c r="F67" s="68"/>
      <c r="G67" s="171"/>
      <c r="I67" s="10"/>
    </row>
    <row r="68" spans="1:9" s="6" customFormat="1" ht="13.2" x14ac:dyDescent="0.25">
      <c r="B68" s="67"/>
      <c r="D68" s="7"/>
      <c r="E68" s="2"/>
      <c r="F68" s="68"/>
      <c r="G68" s="171"/>
      <c r="I68" s="10"/>
    </row>
    <row r="69" spans="1:9" s="6" customFormat="1" ht="13.2" x14ac:dyDescent="0.25">
      <c r="B69" s="67"/>
      <c r="D69" s="7"/>
      <c r="E69" s="2"/>
      <c r="F69" s="129"/>
      <c r="G69" s="171"/>
      <c r="I69" s="10"/>
    </row>
    <row r="70" spans="1:9" s="6" customFormat="1" ht="13.8" thickBot="1" x14ac:dyDescent="0.3">
      <c r="B70" s="21"/>
      <c r="C70" s="22"/>
      <c r="D70" s="23"/>
      <c r="E70" s="22"/>
      <c r="F70" s="127">
        <f>SUM(F55:F69)</f>
        <v>0</v>
      </c>
      <c r="G70" s="172"/>
      <c r="I70" s="10"/>
    </row>
    <row r="71" spans="1:9" s="6" customFormat="1" ht="13.8" thickBot="1" x14ac:dyDescent="0.3">
      <c r="D71" s="7"/>
      <c r="F71" s="7"/>
      <c r="G71" s="7"/>
      <c r="I71" s="10"/>
    </row>
    <row r="72" spans="1:9" s="35" customFormat="1" ht="21.75" customHeight="1" thickBot="1" x14ac:dyDescent="0.35">
      <c r="A72" s="6" t="s">
        <v>14</v>
      </c>
      <c r="B72" s="36" t="s">
        <v>28</v>
      </c>
      <c r="C72" s="37"/>
      <c r="D72" s="38"/>
      <c r="E72" s="39"/>
      <c r="F72" s="128">
        <f>+F22+F34+F47+F70</f>
        <v>0</v>
      </c>
      <c r="G72" s="173"/>
      <c r="I72" s="40"/>
    </row>
    <row r="73" spans="1:9" s="6" customFormat="1" ht="15.6" customHeight="1" thickBot="1" x14ac:dyDescent="0.3">
      <c r="A73" s="41"/>
      <c r="B73" s="41"/>
      <c r="C73" s="41"/>
      <c r="D73" s="42"/>
      <c r="F73" s="18"/>
      <c r="G73" s="18"/>
      <c r="H73" s="43"/>
      <c r="I73" s="10"/>
    </row>
    <row r="74" spans="1:9" s="2" customFormat="1" ht="21" customHeight="1" x14ac:dyDescent="0.25">
      <c r="A74" s="41"/>
      <c r="B74" s="44" t="s">
        <v>64</v>
      </c>
      <c r="C74" s="45"/>
      <c r="D74" s="46"/>
      <c r="E74" s="47"/>
      <c r="F74" s="158"/>
      <c r="G74" s="174"/>
      <c r="I74" s="5"/>
    </row>
    <row r="75" spans="1:9" s="2" customFormat="1" ht="15.6" customHeight="1" x14ac:dyDescent="0.25">
      <c r="B75" s="19"/>
      <c r="C75" s="48"/>
      <c r="D75" s="49"/>
      <c r="F75" s="4"/>
      <c r="G75" s="175"/>
      <c r="I75" s="5"/>
    </row>
    <row r="76" spans="1:9" ht="15.6" customHeight="1" x14ac:dyDescent="0.25">
      <c r="A76" s="50"/>
      <c r="B76" s="51" t="s">
        <v>49</v>
      </c>
      <c r="C76" s="50"/>
      <c r="D76" s="52"/>
      <c r="G76" s="176"/>
    </row>
    <row r="77" spans="1:9" ht="15.6" customHeight="1" x14ac:dyDescent="0.25">
      <c r="B77" s="56" t="s">
        <v>50</v>
      </c>
      <c r="C77" s="57"/>
      <c r="D77" s="52"/>
      <c r="G77" s="176"/>
    </row>
    <row r="78" spans="1:9" ht="15.6" customHeight="1" x14ac:dyDescent="0.25">
      <c r="A78" s="50"/>
      <c r="B78" s="58"/>
      <c r="C78" s="50"/>
      <c r="D78" s="52"/>
      <c r="G78" s="176"/>
    </row>
    <row r="79" spans="1:9" ht="15.6" customHeight="1" x14ac:dyDescent="0.25">
      <c r="B79" s="56"/>
      <c r="G79" s="176"/>
    </row>
    <row r="80" spans="1:9" s="2" customFormat="1" ht="15.6" customHeight="1" thickBot="1" x14ac:dyDescent="0.3">
      <c r="A80" s="6"/>
      <c r="B80" s="59"/>
      <c r="C80" s="60"/>
      <c r="D80" s="61"/>
      <c r="E80" s="62"/>
      <c r="F80" s="63"/>
      <c r="G80" s="177"/>
      <c r="I80" s="5"/>
    </row>
    <row r="81" spans="6:7" ht="15.6" customHeight="1" x14ac:dyDescent="0.25">
      <c r="F81" s="64"/>
      <c r="G81" s="64"/>
    </row>
  </sheetData>
  <sheetProtection sheet="1" selectLockedCells="1"/>
  <mergeCells count="4">
    <mergeCell ref="E5:F5"/>
    <mergeCell ref="E24:F24"/>
    <mergeCell ref="E36:F36"/>
    <mergeCell ref="E53:F53"/>
  </mergeCells>
  <phoneticPr fontId="0" type="noConversion"/>
  <dataValidations count="2">
    <dataValidation type="list" showInputMessage="1" showErrorMessage="1" sqref="C21" xr:uid="{00000000-0002-0000-0600-000000000000}">
      <formula1>"integrale kostensystematiek,loonkosten plus vaste-opslag-systematiek,vaste-uurtarief-systematiek"</formula1>
    </dataValidation>
    <dataValidation type="list" allowBlank="1" showInputMessage="1" showErrorMessage="1" sqref="C3" xr:uid="{F053F29B-E766-42FC-88B7-1FB42945BE58}">
      <formula1>"MKB,GB,KIS"</formula1>
    </dataValidation>
  </dataValidations>
  <printOptions horizontalCentered="1"/>
  <pageMargins left="0.19685039370078741" right="0.19685039370078741" top="0.6692913385826772" bottom="0.39370078740157483" header="0" footer="0"/>
  <pageSetup paperSize="9" scale="54" orientation="landscape" horizontalDpi="4294967292" verticalDpi="300" r:id="rId1"/>
  <headerFooter alignWithMargins="0">
    <oddHeader>&amp;C&amp;A</oddHeader>
  </headerFooter>
  <rowBreaks count="1" manualBreakCount="1">
    <brk id="48"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Blad8"/>
  <dimension ref="A1:I81"/>
  <sheetViews>
    <sheetView zoomScale="85" zoomScaleNormal="70" workbookViewId="0">
      <selection activeCell="C1" sqref="C1"/>
    </sheetView>
  </sheetViews>
  <sheetFormatPr defaultColWidth="10.88671875" defaultRowHeight="15.6" customHeight="1" x14ac:dyDescent="0.25"/>
  <cols>
    <col min="1" max="1" width="3.77734375" style="53" customWidth="1"/>
    <col min="2" max="2" width="23.44140625" style="53" customWidth="1"/>
    <col min="3" max="3" width="25.109375" style="53" customWidth="1"/>
    <col min="4" max="4" width="20.88671875" style="54" customWidth="1"/>
    <col min="5" max="5" width="14.77734375" style="53" customWidth="1"/>
    <col min="6" max="6" width="16.33203125" style="54" bestFit="1" customWidth="1"/>
    <col min="7" max="7" width="3.21875" style="54" customWidth="1"/>
    <col min="8" max="8" width="4.33203125" style="53" bestFit="1" customWidth="1"/>
    <col min="9" max="9" width="7.33203125" style="55" customWidth="1"/>
    <col min="10" max="16384" width="10.88671875" style="53"/>
  </cols>
  <sheetData>
    <row r="1" spans="1:9" s="2" customFormat="1" ht="15.6" customHeight="1" thickBot="1" x14ac:dyDescent="0.35">
      <c r="B1" s="3" t="s">
        <v>33</v>
      </c>
      <c r="C1" s="65"/>
      <c r="D1" s="120" t="s">
        <v>51</v>
      </c>
      <c r="E1" s="72" t="str">
        <f>Code</f>
        <v>KDT211206</v>
      </c>
      <c r="F1" s="4"/>
      <c r="G1" s="4"/>
      <c r="I1" s="5"/>
    </row>
    <row r="2" spans="1:9" s="6" customFormat="1" ht="15.6" customHeight="1" thickBot="1" x14ac:dyDescent="0.35">
      <c r="B2" s="3" t="s">
        <v>31</v>
      </c>
      <c r="C2" s="157">
        <f>Projecttitel</f>
        <v>0</v>
      </c>
      <c r="D2" s="7"/>
      <c r="E2" s="8"/>
      <c r="F2" s="9"/>
      <c r="G2" s="9"/>
      <c r="I2" s="10"/>
    </row>
    <row r="3" spans="1:9" s="6" customFormat="1" ht="15.6" customHeight="1" thickBot="1" x14ac:dyDescent="0.35">
      <c r="B3" s="3" t="s">
        <v>66</v>
      </c>
      <c r="C3" s="66"/>
      <c r="D3" s="7"/>
      <c r="E3" s="8"/>
      <c r="F3" s="9"/>
      <c r="G3" s="9"/>
      <c r="I3" s="10"/>
    </row>
    <row r="4" spans="1:9" s="2" customFormat="1" ht="15.6" customHeight="1" thickBot="1" x14ac:dyDescent="0.3">
      <c r="D4" s="4"/>
      <c r="F4" s="4"/>
      <c r="G4" s="4"/>
      <c r="I4" s="5"/>
    </row>
    <row r="5" spans="1:9" s="2" customFormat="1" ht="24" customHeight="1" x14ac:dyDescent="0.25">
      <c r="A5" s="6" t="s">
        <v>4</v>
      </c>
      <c r="B5" s="12" t="s">
        <v>0</v>
      </c>
      <c r="C5" s="13"/>
      <c r="D5" s="14"/>
      <c r="E5" s="178" t="str">
        <f ca="1">$E$5</f>
        <v>Industrieel onderzoek en/of
Experimentele ontwikkeling</v>
      </c>
      <c r="F5" s="178"/>
      <c r="G5" s="165"/>
      <c r="I5" s="5"/>
    </row>
    <row r="6" spans="1:9" s="6" customFormat="1" ht="21" customHeight="1" x14ac:dyDescent="0.25">
      <c r="B6" s="15" t="s">
        <v>1</v>
      </c>
      <c r="C6" s="6" t="s">
        <v>2</v>
      </c>
      <c r="D6" s="7" t="s">
        <v>3</v>
      </c>
      <c r="E6" s="6" t="s">
        <v>15</v>
      </c>
      <c r="F6" s="7" t="s">
        <v>16</v>
      </c>
      <c r="G6" s="166"/>
      <c r="I6" s="10"/>
    </row>
    <row r="7" spans="1:9" s="2" customFormat="1" ht="15.6" customHeight="1" x14ac:dyDescent="0.25">
      <c r="B7" s="67"/>
      <c r="C7" s="68"/>
      <c r="D7" s="68"/>
      <c r="E7" s="68"/>
      <c r="F7" s="124">
        <f t="shared" ref="F7:F15" si="0">$D7*E7</f>
        <v>0</v>
      </c>
      <c r="G7" s="167"/>
      <c r="I7" s="5"/>
    </row>
    <row r="8" spans="1:9" s="2" customFormat="1" ht="15.6" customHeight="1" x14ac:dyDescent="0.25">
      <c r="B8" s="67"/>
      <c r="C8" s="68"/>
      <c r="D8" s="68"/>
      <c r="E8" s="68"/>
      <c r="F8" s="124">
        <f t="shared" si="0"/>
        <v>0</v>
      </c>
      <c r="G8" s="167"/>
      <c r="I8" s="5"/>
    </row>
    <row r="9" spans="1:9" s="2" customFormat="1" ht="15.6" customHeight="1" x14ac:dyDescent="0.25">
      <c r="B9" s="67"/>
      <c r="C9" s="68"/>
      <c r="D9" s="68"/>
      <c r="E9" s="68"/>
      <c r="F9" s="124">
        <f t="shared" si="0"/>
        <v>0</v>
      </c>
      <c r="G9" s="167"/>
      <c r="I9" s="5"/>
    </row>
    <row r="10" spans="1:9" s="2" customFormat="1" ht="15.6" customHeight="1" x14ac:dyDescent="0.25">
      <c r="B10" s="67"/>
      <c r="C10" s="68"/>
      <c r="D10" s="68"/>
      <c r="E10" s="68"/>
      <c r="F10" s="124">
        <f t="shared" si="0"/>
        <v>0</v>
      </c>
      <c r="G10" s="167"/>
      <c r="I10" s="5"/>
    </row>
    <row r="11" spans="1:9" s="2" customFormat="1" ht="15.6" customHeight="1" x14ac:dyDescent="0.25">
      <c r="B11" s="67"/>
      <c r="C11" s="68"/>
      <c r="D11" s="68"/>
      <c r="E11" s="68"/>
      <c r="F11" s="124">
        <f t="shared" si="0"/>
        <v>0</v>
      </c>
      <c r="G11" s="167"/>
      <c r="I11" s="5"/>
    </row>
    <row r="12" spans="1:9" s="2" customFormat="1" ht="15.6" customHeight="1" x14ac:dyDescent="0.25">
      <c r="B12" s="67"/>
      <c r="C12" s="68"/>
      <c r="D12" s="68"/>
      <c r="E12" s="68"/>
      <c r="F12" s="124">
        <f t="shared" si="0"/>
        <v>0</v>
      </c>
      <c r="G12" s="167"/>
      <c r="I12" s="5"/>
    </row>
    <row r="13" spans="1:9" s="2" customFormat="1" ht="15.6" customHeight="1" x14ac:dyDescent="0.25">
      <c r="B13" s="67"/>
      <c r="C13" s="68"/>
      <c r="D13" s="68"/>
      <c r="E13" s="68"/>
      <c r="F13" s="124">
        <f t="shared" si="0"/>
        <v>0</v>
      </c>
      <c r="G13" s="167"/>
      <c r="I13" s="5"/>
    </row>
    <row r="14" spans="1:9" s="2" customFormat="1" ht="15.6" customHeight="1" x14ac:dyDescent="0.25">
      <c r="B14" s="67"/>
      <c r="C14" s="68"/>
      <c r="D14" s="68"/>
      <c r="E14" s="68"/>
      <c r="F14" s="124">
        <f t="shared" si="0"/>
        <v>0</v>
      </c>
      <c r="G14" s="167"/>
      <c r="I14" s="5"/>
    </row>
    <row r="15" spans="1:9" s="2" customFormat="1" ht="15.6" customHeight="1" x14ac:dyDescent="0.25">
      <c r="B15" s="67"/>
      <c r="C15" s="68"/>
      <c r="D15" s="68"/>
      <c r="E15" s="68"/>
      <c r="F15" s="124">
        <f t="shared" si="0"/>
        <v>0</v>
      </c>
      <c r="G15" s="167"/>
      <c r="I15" s="5"/>
    </row>
    <row r="16" spans="1:9" s="6" customFormat="1" ht="15.6" customHeight="1" x14ac:dyDescent="0.25">
      <c r="B16" s="15" t="s">
        <v>52</v>
      </c>
      <c r="D16" s="17"/>
      <c r="E16" s="8"/>
      <c r="F16" s="16"/>
      <c r="G16" s="168"/>
      <c r="I16" s="10"/>
    </row>
    <row r="17" spans="1:9" s="6" customFormat="1" ht="15.6" customHeight="1" x14ac:dyDescent="0.25">
      <c r="B17" s="67"/>
      <c r="C17" s="68"/>
      <c r="D17" s="122">
        <v>60</v>
      </c>
      <c r="E17" s="68"/>
      <c r="F17" s="124">
        <f>$D17*E17</f>
        <v>0</v>
      </c>
      <c r="G17" s="167"/>
      <c r="I17" s="10"/>
    </row>
    <row r="18" spans="1:9" s="6" customFormat="1" ht="15.6" customHeight="1" x14ac:dyDescent="0.25">
      <c r="B18" s="67"/>
      <c r="C18" s="68"/>
      <c r="D18" s="122">
        <v>60</v>
      </c>
      <c r="E18" s="68"/>
      <c r="F18" s="125">
        <f>$D18*E18</f>
        <v>0</v>
      </c>
      <c r="G18" s="167"/>
      <c r="I18" s="10"/>
    </row>
    <row r="19" spans="1:9" s="2" customFormat="1" ht="15.6" customHeight="1" x14ac:dyDescent="0.25">
      <c r="B19" s="19"/>
      <c r="D19" s="4"/>
      <c r="F19" s="126">
        <f>SUM(F7:F18)</f>
        <v>0</v>
      </c>
      <c r="G19" s="168"/>
      <c r="I19" s="5"/>
    </row>
    <row r="20" spans="1:9" s="2" customFormat="1" ht="15.6" customHeight="1" x14ac:dyDescent="0.25">
      <c r="B20" s="19"/>
      <c r="D20" s="4"/>
      <c r="F20" s="18"/>
      <c r="G20" s="168"/>
      <c r="I20" s="5"/>
    </row>
    <row r="21" spans="1:9" s="2" customFormat="1" ht="66.599999999999994" thickBot="1" x14ac:dyDescent="0.3">
      <c r="B21" s="20" t="s">
        <v>56</v>
      </c>
      <c r="C21" s="155" t="s">
        <v>57</v>
      </c>
      <c r="D21" s="134" t="s">
        <v>58</v>
      </c>
      <c r="F21" s="123">
        <f>IF(kostenmethode_5="loonkosten plus vaste-opslag-systematiek",SUM(F7:F15)*0.5,0)</f>
        <v>0</v>
      </c>
      <c r="G21" s="172"/>
      <c r="I21" s="5"/>
    </row>
    <row r="22" spans="1:9" s="6" customFormat="1" ht="15.6" customHeight="1" thickBot="1" x14ac:dyDescent="0.3">
      <c r="B22" s="21"/>
      <c r="C22" s="22"/>
      <c r="D22" s="23"/>
      <c r="E22" s="22"/>
      <c r="F22" s="127">
        <f>F21+F19</f>
        <v>0</v>
      </c>
      <c r="G22" s="23"/>
    </row>
    <row r="23" spans="1:9" s="6" customFormat="1" ht="15.6" customHeight="1" thickBot="1" x14ac:dyDescent="0.3">
      <c r="D23" s="7"/>
      <c r="F23" s="7"/>
      <c r="G23" s="7"/>
      <c r="I23" s="10"/>
    </row>
    <row r="24" spans="1:9" s="2" customFormat="1" ht="24" customHeight="1" x14ac:dyDescent="0.25">
      <c r="A24" s="6" t="s">
        <v>5</v>
      </c>
      <c r="B24" s="12" t="s">
        <v>8</v>
      </c>
      <c r="C24" s="13"/>
      <c r="D24" s="25"/>
      <c r="E24" s="178" t="str">
        <f ca="1">$E$5</f>
        <v>Industrieel onderzoek en/of
Experimentele ontwikkeling</v>
      </c>
      <c r="F24" s="178"/>
      <c r="G24" s="165"/>
      <c r="I24" s="5"/>
    </row>
    <row r="25" spans="1:9" s="6" customFormat="1" ht="21.75" customHeight="1" x14ac:dyDescent="0.25">
      <c r="B25" s="15" t="s">
        <v>10</v>
      </c>
      <c r="D25" s="7" t="s">
        <v>11</v>
      </c>
      <c r="E25" s="6" t="s">
        <v>17</v>
      </c>
      <c r="F25" s="7" t="s">
        <v>22</v>
      </c>
      <c r="G25" s="166"/>
      <c r="I25" s="10"/>
    </row>
    <row r="26" spans="1:9" s="2" customFormat="1" ht="15.6" customHeight="1" x14ac:dyDescent="0.25">
      <c r="A26" s="6"/>
      <c r="B26" s="67"/>
      <c r="C26" s="6"/>
      <c r="D26" s="68"/>
      <c r="E26" s="68"/>
      <c r="F26" s="124">
        <f t="shared" ref="F26:F33" si="1">D26*E26</f>
        <v>0</v>
      </c>
      <c r="G26" s="171"/>
      <c r="I26" s="5"/>
    </row>
    <row r="27" spans="1:9" s="2" customFormat="1" ht="15.6" customHeight="1" x14ac:dyDescent="0.25">
      <c r="A27" s="6"/>
      <c r="B27" s="67"/>
      <c r="C27" s="6"/>
      <c r="D27" s="68"/>
      <c r="E27" s="68"/>
      <c r="F27" s="124">
        <f t="shared" si="1"/>
        <v>0</v>
      </c>
      <c r="G27" s="171"/>
      <c r="I27" s="5"/>
    </row>
    <row r="28" spans="1:9" s="2" customFormat="1" ht="15.6" customHeight="1" x14ac:dyDescent="0.25">
      <c r="A28" s="6"/>
      <c r="B28" s="67"/>
      <c r="C28" s="6"/>
      <c r="D28" s="68"/>
      <c r="E28" s="68"/>
      <c r="F28" s="124">
        <f t="shared" si="1"/>
        <v>0</v>
      </c>
      <c r="G28" s="171"/>
      <c r="I28" s="5"/>
    </row>
    <row r="29" spans="1:9" s="2" customFormat="1" ht="15.6" customHeight="1" x14ac:dyDescent="0.25">
      <c r="A29" s="6"/>
      <c r="B29" s="67"/>
      <c r="C29" s="6"/>
      <c r="D29" s="68"/>
      <c r="E29" s="68"/>
      <c r="F29" s="124">
        <f t="shared" si="1"/>
        <v>0</v>
      </c>
      <c r="G29" s="171"/>
      <c r="I29" s="5"/>
    </row>
    <row r="30" spans="1:9" s="2" customFormat="1" ht="15.6" customHeight="1" x14ac:dyDescent="0.25">
      <c r="A30" s="6"/>
      <c r="B30" s="67"/>
      <c r="C30" s="6"/>
      <c r="D30" s="68"/>
      <c r="E30" s="68"/>
      <c r="F30" s="124">
        <f t="shared" si="1"/>
        <v>0</v>
      </c>
      <c r="G30" s="171"/>
      <c r="I30" s="5"/>
    </row>
    <row r="31" spans="1:9" s="2" customFormat="1" ht="15.6" customHeight="1" x14ac:dyDescent="0.25">
      <c r="A31" s="6"/>
      <c r="B31" s="67"/>
      <c r="C31" s="6"/>
      <c r="D31" s="68"/>
      <c r="E31" s="68"/>
      <c r="F31" s="124">
        <f t="shared" si="1"/>
        <v>0</v>
      </c>
      <c r="G31" s="171"/>
      <c r="I31" s="5"/>
    </row>
    <row r="32" spans="1:9" s="2" customFormat="1" ht="15.6" customHeight="1" x14ac:dyDescent="0.25">
      <c r="B32" s="67"/>
      <c r="D32" s="68"/>
      <c r="E32" s="68"/>
      <c r="F32" s="124">
        <f t="shared" si="1"/>
        <v>0</v>
      </c>
      <c r="G32" s="171"/>
      <c r="I32" s="5"/>
    </row>
    <row r="33" spans="1:9" s="2" customFormat="1" ht="15.6" customHeight="1" x14ac:dyDescent="0.25">
      <c r="B33" s="67"/>
      <c r="D33" s="68"/>
      <c r="E33" s="68"/>
      <c r="F33" s="125">
        <f t="shared" si="1"/>
        <v>0</v>
      </c>
      <c r="G33" s="171"/>
      <c r="I33" s="5"/>
    </row>
    <row r="34" spans="1:9" s="6" customFormat="1" ht="15.6" customHeight="1" thickBot="1" x14ac:dyDescent="0.3">
      <c r="B34" s="26"/>
      <c r="C34" s="27"/>
      <c r="D34" s="28"/>
      <c r="E34" s="24"/>
      <c r="F34" s="127">
        <f>SUM(F26:F33)</f>
        <v>0</v>
      </c>
      <c r="G34" s="172"/>
      <c r="I34" s="10"/>
    </row>
    <row r="35" spans="1:9" s="2" customFormat="1" ht="15.6" customHeight="1" thickBot="1" x14ac:dyDescent="0.3">
      <c r="A35" s="6"/>
      <c r="D35" s="4"/>
      <c r="F35" s="4"/>
      <c r="G35" s="4"/>
      <c r="I35" s="5"/>
    </row>
    <row r="36" spans="1:9" s="2" customFormat="1" ht="24" customHeight="1" x14ac:dyDescent="0.25">
      <c r="A36" s="6" t="s">
        <v>9</v>
      </c>
      <c r="B36" s="29" t="s">
        <v>23</v>
      </c>
      <c r="C36" s="30"/>
      <c r="D36" s="14"/>
      <c r="E36" s="178" t="str">
        <f ca="1">$E$5</f>
        <v>Industrieel onderzoek en/of
Experimentele ontwikkeling</v>
      </c>
      <c r="F36" s="178"/>
      <c r="G36" s="165"/>
      <c r="I36" s="5"/>
    </row>
    <row r="37" spans="1:9" s="6" customFormat="1" ht="24.75" customHeight="1" x14ac:dyDescent="0.25">
      <c r="B37" s="15" t="s">
        <v>25</v>
      </c>
      <c r="D37" s="7"/>
      <c r="F37" s="7" t="s">
        <v>18</v>
      </c>
      <c r="G37" s="166"/>
      <c r="I37" s="10"/>
    </row>
    <row r="38" spans="1:9" s="2" customFormat="1" ht="15.6" customHeight="1" x14ac:dyDescent="0.25">
      <c r="B38" s="67"/>
      <c r="D38" s="4"/>
      <c r="F38" s="68"/>
      <c r="G38" s="171"/>
      <c r="I38" s="5"/>
    </row>
    <row r="39" spans="1:9" s="2" customFormat="1" ht="15.6" customHeight="1" x14ac:dyDescent="0.25">
      <c r="B39" s="67"/>
      <c r="D39" s="4"/>
      <c r="F39" s="68"/>
      <c r="G39" s="171"/>
      <c r="I39" s="5"/>
    </row>
    <row r="40" spans="1:9" s="2" customFormat="1" ht="15.6" customHeight="1" x14ac:dyDescent="0.25">
      <c r="B40" s="67"/>
      <c r="D40" s="4"/>
      <c r="F40" s="68"/>
      <c r="G40" s="171"/>
      <c r="I40" s="5"/>
    </row>
    <row r="41" spans="1:9" s="2" customFormat="1" ht="15.6" customHeight="1" x14ac:dyDescent="0.25">
      <c r="B41" s="67"/>
      <c r="D41" s="4"/>
      <c r="F41" s="68"/>
      <c r="G41" s="171"/>
      <c r="I41" s="5"/>
    </row>
    <row r="42" spans="1:9" s="2" customFormat="1" ht="15.6" customHeight="1" x14ac:dyDescent="0.25">
      <c r="B42" s="67"/>
      <c r="D42" s="4"/>
      <c r="F42" s="68"/>
      <c r="G42" s="171"/>
      <c r="I42" s="5"/>
    </row>
    <row r="43" spans="1:9" s="2" customFormat="1" ht="15.6" customHeight="1" x14ac:dyDescent="0.25">
      <c r="B43" s="67"/>
      <c r="D43" s="4"/>
      <c r="F43" s="68"/>
      <c r="G43" s="171"/>
      <c r="I43" s="5"/>
    </row>
    <row r="44" spans="1:9" s="2" customFormat="1" ht="15.6" customHeight="1" x14ac:dyDescent="0.25">
      <c r="B44" s="67"/>
      <c r="D44" s="4"/>
      <c r="F44" s="68"/>
      <c r="G44" s="171"/>
      <c r="I44" s="5"/>
    </row>
    <row r="45" spans="1:9" s="2" customFormat="1" ht="15.6" customHeight="1" x14ac:dyDescent="0.25">
      <c r="B45" s="67"/>
      <c r="D45" s="4"/>
      <c r="F45" s="68"/>
      <c r="G45" s="171"/>
      <c r="I45" s="5"/>
    </row>
    <row r="46" spans="1:9" s="2" customFormat="1" ht="15.6" customHeight="1" x14ac:dyDescent="0.25">
      <c r="B46" s="67"/>
      <c r="D46" s="4"/>
      <c r="F46" s="129"/>
      <c r="G46" s="171"/>
      <c r="I46" s="5"/>
    </row>
    <row r="47" spans="1:9" s="6" customFormat="1" ht="15.6" customHeight="1" thickBot="1" x14ac:dyDescent="0.3">
      <c r="B47" s="21"/>
      <c r="C47" s="22"/>
      <c r="D47" s="23"/>
      <c r="E47" s="22"/>
      <c r="F47" s="127">
        <f>SUM(F38:F46)</f>
        <v>0</v>
      </c>
      <c r="G47" s="172"/>
      <c r="I47" s="10"/>
    </row>
    <row r="48" spans="1:9" s="6" customFormat="1" ht="15.6" customHeight="1" thickBot="1" x14ac:dyDescent="0.3">
      <c r="D48" s="7"/>
      <c r="F48" s="7"/>
      <c r="G48" s="7"/>
      <c r="I48" s="10"/>
    </row>
    <row r="49" spans="1:9" s="6" customFormat="1" ht="15.6" customHeight="1" thickBot="1" x14ac:dyDescent="0.35">
      <c r="B49" s="3" t="s">
        <v>33</v>
      </c>
      <c r="C49" s="31">
        <f>Deelnemer_5</f>
        <v>0</v>
      </c>
      <c r="D49" s="7"/>
      <c r="F49" s="7"/>
      <c r="G49" s="7"/>
      <c r="I49" s="10"/>
    </row>
    <row r="50" spans="1:9" s="6" customFormat="1" ht="15.6" customHeight="1" thickBot="1" x14ac:dyDescent="0.35">
      <c r="B50" s="3" t="s">
        <v>31</v>
      </c>
      <c r="C50" s="31">
        <f>Projecttitel</f>
        <v>0</v>
      </c>
      <c r="D50" s="7"/>
      <c r="F50" s="7"/>
      <c r="G50" s="7"/>
      <c r="I50" s="10"/>
    </row>
    <row r="51" spans="1:9" s="6" customFormat="1" ht="15.6" customHeight="1" x14ac:dyDescent="0.3">
      <c r="B51" s="11"/>
      <c r="D51" s="7"/>
      <c r="F51" s="7"/>
      <c r="G51" s="7"/>
      <c r="I51" s="10"/>
    </row>
    <row r="52" spans="1:9" s="2" customFormat="1" ht="15.6" customHeight="1" thickBot="1" x14ac:dyDescent="0.3">
      <c r="D52" s="4"/>
      <c r="F52" s="4"/>
      <c r="G52" s="4"/>
      <c r="I52" s="5"/>
    </row>
    <row r="53" spans="1:9" s="2" customFormat="1" ht="24" customHeight="1" x14ac:dyDescent="0.25">
      <c r="A53" s="6" t="s">
        <v>12</v>
      </c>
      <c r="B53" s="12" t="s">
        <v>13</v>
      </c>
      <c r="C53" s="13"/>
      <c r="D53" s="25"/>
      <c r="E53" s="178" t="str">
        <f ca="1">$E$5</f>
        <v>Industrieel onderzoek en/of
Experimentele ontwikkeling</v>
      </c>
      <c r="F53" s="178"/>
      <c r="G53" s="165"/>
      <c r="I53" s="5"/>
    </row>
    <row r="54" spans="1:9" s="6" customFormat="1" ht="23.25" customHeight="1" x14ac:dyDescent="0.25">
      <c r="B54" s="15" t="s">
        <v>20</v>
      </c>
      <c r="D54" s="7"/>
      <c r="F54" s="7" t="s">
        <v>18</v>
      </c>
      <c r="G54" s="166"/>
      <c r="I54" s="10"/>
    </row>
    <row r="55" spans="1:9" s="2" customFormat="1" ht="15.6" customHeight="1" x14ac:dyDescent="0.25">
      <c r="A55" s="6"/>
      <c r="B55" s="67"/>
      <c r="D55" s="7"/>
      <c r="F55" s="68"/>
      <c r="G55" s="171"/>
      <c r="I55" s="5"/>
    </row>
    <row r="56" spans="1:9" s="2" customFormat="1" ht="15.6" customHeight="1" x14ac:dyDescent="0.25">
      <c r="A56" s="6"/>
      <c r="B56" s="67"/>
      <c r="D56" s="7"/>
      <c r="F56" s="68"/>
      <c r="G56" s="171"/>
      <c r="I56" s="5"/>
    </row>
    <row r="57" spans="1:9" s="2" customFormat="1" ht="15.6" customHeight="1" x14ac:dyDescent="0.25">
      <c r="A57" s="6"/>
      <c r="B57" s="67"/>
      <c r="D57" s="7"/>
      <c r="F57" s="68"/>
      <c r="G57" s="171"/>
      <c r="I57" s="5"/>
    </row>
    <row r="58" spans="1:9" s="2" customFormat="1" ht="15.6" customHeight="1" x14ac:dyDescent="0.25">
      <c r="A58" s="6"/>
      <c r="B58" s="67"/>
      <c r="D58" s="7"/>
      <c r="F58" s="68"/>
      <c r="G58" s="171"/>
      <c r="I58" s="5"/>
    </row>
    <row r="59" spans="1:9" s="2" customFormat="1" ht="15.6" customHeight="1" x14ac:dyDescent="0.25">
      <c r="A59" s="6"/>
      <c r="B59" s="67"/>
      <c r="D59" s="7"/>
      <c r="F59" s="68"/>
      <c r="G59" s="171"/>
      <c r="I59" s="5"/>
    </row>
    <row r="60" spans="1:9" s="2" customFormat="1" ht="15.6" customHeight="1" x14ac:dyDescent="0.25">
      <c r="A60" s="6"/>
      <c r="B60" s="67"/>
      <c r="D60" s="7"/>
      <c r="F60" s="68"/>
      <c r="G60" s="171"/>
      <c r="I60" s="5"/>
    </row>
    <row r="61" spans="1:9" s="2" customFormat="1" ht="15.6" customHeight="1" x14ac:dyDescent="0.25">
      <c r="A61" s="6"/>
      <c r="B61" s="67"/>
      <c r="D61" s="7"/>
      <c r="F61" s="68"/>
      <c r="G61" s="171"/>
      <c r="I61" s="5"/>
    </row>
    <row r="62" spans="1:9" s="2" customFormat="1" ht="15.6" customHeight="1" x14ac:dyDescent="0.25">
      <c r="A62" s="6"/>
      <c r="B62" s="67"/>
      <c r="D62" s="7"/>
      <c r="F62" s="68"/>
      <c r="G62" s="171"/>
      <c r="I62" s="5"/>
    </row>
    <row r="63" spans="1:9" s="6" customFormat="1" ht="13.2" x14ac:dyDescent="0.25">
      <c r="B63" s="67"/>
      <c r="D63" s="7"/>
      <c r="E63" s="2"/>
      <c r="F63" s="68"/>
      <c r="G63" s="171"/>
      <c r="I63" s="10"/>
    </row>
    <row r="64" spans="1:9" s="6" customFormat="1" ht="13.2" x14ac:dyDescent="0.25">
      <c r="B64" s="67"/>
      <c r="D64" s="7"/>
      <c r="E64" s="2"/>
      <c r="F64" s="68"/>
      <c r="G64" s="171"/>
      <c r="I64" s="10"/>
    </row>
    <row r="65" spans="1:9" s="6" customFormat="1" ht="13.2" x14ac:dyDescent="0.25">
      <c r="B65" s="67"/>
      <c r="D65" s="7"/>
      <c r="E65" s="2"/>
      <c r="F65" s="68"/>
      <c r="G65" s="171"/>
      <c r="I65" s="10"/>
    </row>
    <row r="66" spans="1:9" s="6" customFormat="1" ht="13.2" x14ac:dyDescent="0.25">
      <c r="B66" s="67"/>
      <c r="D66" s="7"/>
      <c r="E66" s="2"/>
      <c r="F66" s="68"/>
      <c r="G66" s="171"/>
      <c r="I66" s="10"/>
    </row>
    <row r="67" spans="1:9" s="6" customFormat="1" ht="13.2" x14ac:dyDescent="0.25">
      <c r="B67" s="67"/>
      <c r="D67" s="7"/>
      <c r="E67" s="2"/>
      <c r="F67" s="68"/>
      <c r="G67" s="171"/>
      <c r="I67" s="10"/>
    </row>
    <row r="68" spans="1:9" s="6" customFormat="1" ht="13.2" x14ac:dyDescent="0.25">
      <c r="B68" s="67"/>
      <c r="D68" s="7"/>
      <c r="E68" s="2"/>
      <c r="F68" s="68"/>
      <c r="G68" s="171"/>
      <c r="I68" s="10"/>
    </row>
    <row r="69" spans="1:9" s="6" customFormat="1" ht="13.2" x14ac:dyDescent="0.25">
      <c r="B69" s="67"/>
      <c r="D69" s="7"/>
      <c r="E69" s="2"/>
      <c r="F69" s="129"/>
      <c r="G69" s="171"/>
      <c r="I69" s="10"/>
    </row>
    <row r="70" spans="1:9" s="6" customFormat="1" ht="13.8" thickBot="1" x14ac:dyDescent="0.3">
      <c r="B70" s="21"/>
      <c r="C70" s="22"/>
      <c r="D70" s="23"/>
      <c r="E70" s="22"/>
      <c r="F70" s="127">
        <f>SUM(F55:F69)</f>
        <v>0</v>
      </c>
      <c r="G70" s="172"/>
      <c r="I70" s="10"/>
    </row>
    <row r="71" spans="1:9" s="6" customFormat="1" ht="13.8" thickBot="1" x14ac:dyDescent="0.3">
      <c r="D71" s="7"/>
      <c r="F71" s="7"/>
      <c r="G71" s="7"/>
      <c r="I71" s="10"/>
    </row>
    <row r="72" spans="1:9" s="35" customFormat="1" ht="21.75" customHeight="1" thickBot="1" x14ac:dyDescent="0.35">
      <c r="A72" s="6" t="s">
        <v>14</v>
      </c>
      <c r="B72" s="36" t="s">
        <v>28</v>
      </c>
      <c r="C72" s="37"/>
      <c r="D72" s="38"/>
      <c r="E72" s="39"/>
      <c r="F72" s="128">
        <f>+F22+F34+F47+F70</f>
        <v>0</v>
      </c>
      <c r="G72" s="173"/>
      <c r="I72" s="40"/>
    </row>
    <row r="73" spans="1:9" s="6" customFormat="1" ht="15.6" customHeight="1" thickBot="1" x14ac:dyDescent="0.3">
      <c r="A73" s="41"/>
      <c r="B73" s="41"/>
      <c r="C73" s="41"/>
      <c r="D73" s="42"/>
      <c r="F73" s="18"/>
      <c r="G73" s="18"/>
      <c r="H73" s="43"/>
      <c r="I73" s="10"/>
    </row>
    <row r="74" spans="1:9" s="2" customFormat="1" ht="21" customHeight="1" x14ac:dyDescent="0.25">
      <c r="A74" s="41"/>
      <c r="B74" s="44" t="s">
        <v>64</v>
      </c>
      <c r="C74" s="45"/>
      <c r="D74" s="46"/>
      <c r="E74" s="47"/>
      <c r="F74" s="158"/>
      <c r="G74" s="174"/>
      <c r="I74" s="5"/>
    </row>
    <row r="75" spans="1:9" s="2" customFormat="1" ht="15.6" customHeight="1" x14ac:dyDescent="0.25">
      <c r="B75" s="19"/>
      <c r="C75" s="48"/>
      <c r="D75" s="49"/>
      <c r="F75" s="4"/>
      <c r="G75" s="175"/>
      <c r="I75" s="5"/>
    </row>
    <row r="76" spans="1:9" ht="15.6" customHeight="1" x14ac:dyDescent="0.25">
      <c r="A76" s="50"/>
      <c r="B76" s="51" t="s">
        <v>49</v>
      </c>
      <c r="C76" s="50"/>
      <c r="D76" s="52"/>
      <c r="G76" s="176"/>
    </row>
    <row r="77" spans="1:9" ht="15.6" customHeight="1" x14ac:dyDescent="0.25">
      <c r="B77" s="56" t="s">
        <v>50</v>
      </c>
      <c r="C77" s="57"/>
      <c r="D77" s="52"/>
      <c r="G77" s="176"/>
    </row>
    <row r="78" spans="1:9" ht="15.6" customHeight="1" x14ac:dyDescent="0.25">
      <c r="A78" s="50"/>
      <c r="B78" s="58"/>
      <c r="C78" s="50"/>
      <c r="D78" s="52"/>
      <c r="G78" s="176"/>
    </row>
    <row r="79" spans="1:9" ht="15.6" customHeight="1" x14ac:dyDescent="0.25">
      <c r="B79" s="56"/>
      <c r="G79" s="176"/>
    </row>
    <row r="80" spans="1:9" s="2" customFormat="1" ht="15.6" customHeight="1" thickBot="1" x14ac:dyDescent="0.3">
      <c r="A80" s="6"/>
      <c r="B80" s="59"/>
      <c r="C80" s="60"/>
      <c r="D80" s="61"/>
      <c r="E80" s="62"/>
      <c r="F80" s="63"/>
      <c r="G80" s="177"/>
      <c r="I80" s="5"/>
    </row>
    <row r="81" spans="6:7" ht="15.6" customHeight="1" x14ac:dyDescent="0.25">
      <c r="F81" s="64"/>
      <c r="G81" s="64"/>
    </row>
  </sheetData>
  <sheetProtection sheet="1" selectLockedCells="1"/>
  <mergeCells count="4">
    <mergeCell ref="E5:F5"/>
    <mergeCell ref="E24:F24"/>
    <mergeCell ref="E36:F36"/>
    <mergeCell ref="E53:F53"/>
  </mergeCells>
  <phoneticPr fontId="0" type="noConversion"/>
  <dataValidations count="2">
    <dataValidation type="list" showInputMessage="1" showErrorMessage="1" sqref="C21" xr:uid="{00000000-0002-0000-0700-000000000000}">
      <formula1>"integrale kostensystematiek,loonkosten plus vaste-opslag-systematiek,vaste-uurtarief-systematiek"</formula1>
    </dataValidation>
    <dataValidation type="list" allowBlank="1" showInputMessage="1" showErrorMessage="1" sqref="C3" xr:uid="{31EAFD35-3B91-4446-BD52-93FB6272DE8C}">
      <formula1>"MKB,GB,KIS"</formula1>
    </dataValidation>
  </dataValidations>
  <printOptions horizontalCentered="1"/>
  <pageMargins left="0.19685039370078741" right="0.19685039370078741" top="0.6692913385826772" bottom="0.39370078740157483" header="0" footer="0"/>
  <pageSetup paperSize="9" scale="53" orientation="landscape" horizontalDpi="4294967292" verticalDpi="300" r:id="rId1"/>
  <headerFooter alignWithMargins="0">
    <oddHeader>&amp;C&amp;A</oddHeader>
  </headerFooter>
  <rowBreaks count="1" manualBreakCount="1">
    <brk id="48" max="10" man="1"/>
  </rowBreaks>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43</vt:i4>
      </vt:variant>
    </vt:vector>
  </HeadingPairs>
  <TitlesOfParts>
    <vt:vector size="57" baseType="lpstr">
      <vt:lpstr>Toelichting</vt:lpstr>
      <vt:lpstr>Toelichting kostenposten</vt:lpstr>
      <vt:lpstr>Totaal begroting</vt:lpstr>
      <vt:lpstr>Begroting penvoerder</vt:lpstr>
      <vt:lpstr>deelnemer 1</vt:lpstr>
      <vt:lpstr>deelnemer 2</vt:lpstr>
      <vt:lpstr>deelnemer 3</vt:lpstr>
      <vt:lpstr>deelnemer 4</vt:lpstr>
      <vt:lpstr>deelnemer 5</vt:lpstr>
      <vt:lpstr>deelnemer 6</vt:lpstr>
      <vt:lpstr>deelnemer 7</vt:lpstr>
      <vt:lpstr>deelnemer 8</vt:lpstr>
      <vt:lpstr>deelnemer 9</vt:lpstr>
      <vt:lpstr>Mach, app</vt:lpstr>
      <vt:lpstr>'Begroting penvoerder'!Afdrukbereik</vt:lpstr>
      <vt:lpstr>'deelnemer 1'!Afdrukbereik</vt:lpstr>
      <vt:lpstr>'deelnemer 2'!Afdrukbereik</vt:lpstr>
      <vt:lpstr>'deelnemer 3'!Afdrukbereik</vt:lpstr>
      <vt:lpstr>'deelnemer 4'!Afdrukbereik</vt:lpstr>
      <vt:lpstr>'deelnemer 5'!Afdrukbereik</vt:lpstr>
      <vt:lpstr>'deelnemer 6'!Afdrukbereik</vt:lpstr>
      <vt:lpstr>'deelnemer 7'!Afdrukbereik</vt:lpstr>
      <vt:lpstr>'deelnemer 8'!Afdrukbereik</vt:lpstr>
      <vt:lpstr>'deelnemer 9'!Afdrukbereik</vt:lpstr>
      <vt:lpstr>'Mach, app'!Afdrukbereik</vt:lpstr>
      <vt:lpstr>'Mach, app'!Afdruktitels</vt:lpstr>
      <vt:lpstr>Deelnemer_1</vt:lpstr>
      <vt:lpstr>Deelnemer_2</vt:lpstr>
      <vt:lpstr>Deelnemer_3</vt:lpstr>
      <vt:lpstr>Deelnemer_4</vt:lpstr>
      <vt:lpstr>Deelnemer_5</vt:lpstr>
      <vt:lpstr>Deelnemer_6</vt:lpstr>
      <vt:lpstr>Deelnemer_7</vt:lpstr>
      <vt:lpstr>Deelnemer_8</vt:lpstr>
      <vt:lpstr>Deelnemer_9</vt:lpstr>
      <vt:lpstr>kostenmethode_1</vt:lpstr>
      <vt:lpstr>kostenmethode_2</vt:lpstr>
      <vt:lpstr>kostenmethode_3</vt:lpstr>
      <vt:lpstr>kostenmethode_4</vt:lpstr>
      <vt:lpstr>kostenmethode_5</vt:lpstr>
      <vt:lpstr>kostenmethode_6</vt:lpstr>
      <vt:lpstr>kostenmethode_7</vt:lpstr>
      <vt:lpstr>kostenmethode_8</vt:lpstr>
      <vt:lpstr>kostenmethode_9</vt:lpstr>
      <vt:lpstr>kostenmethode_pv</vt:lpstr>
      <vt:lpstr>Penvoerder</vt:lpstr>
      <vt:lpstr>Projecttitel</vt:lpstr>
      <vt:lpstr>type_d1</vt:lpstr>
      <vt:lpstr>type_d2</vt:lpstr>
      <vt:lpstr>type_d3</vt:lpstr>
      <vt:lpstr>type_d4</vt:lpstr>
      <vt:lpstr>type_d5</vt:lpstr>
      <vt:lpstr>type_d6</vt:lpstr>
      <vt:lpstr>type_d7</vt:lpstr>
      <vt:lpstr>type_d8</vt:lpstr>
      <vt:lpstr>type_d9</vt:lpstr>
      <vt:lpstr>type_p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Overzicht Kosten ECSEL-projecten</dc:title>
  <dc:creator>Bob van der Bijl</dc:creator>
  <cp:lastModifiedBy>Tienstra, Y. (Yvonne)</cp:lastModifiedBy>
  <cp:lastPrinted>2021-10-29T12:15:42Z</cp:lastPrinted>
  <dcterms:created xsi:type="dcterms:W3CDTF">1997-07-29T07:48:20Z</dcterms:created>
  <dcterms:modified xsi:type="dcterms:W3CDTF">2023-03-28T10:56:44Z</dcterms:modified>
</cp:coreProperties>
</file>