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R\Contentmanagement\Opdrachten 2023\Opmaak pdf\Warmtepompen\"/>
    </mc:Choice>
  </mc:AlternateContent>
  <xr:revisionPtr revIDLastSave="0" documentId="13_ncr:1_{200592E2-A8AB-47EA-B8E1-D3A02E92BC30}" xr6:coauthVersionLast="47" xr6:coauthVersionMax="47" xr10:uidLastSave="{00000000-0000-0000-0000-000000000000}"/>
  <workbookProtection workbookAlgorithmName="SHA-512" workbookHashValue="x4/XJKwTUgSs68RJCSVlSzt/fLObSrprsrovo9xiR+y0Ie3cF/074eKukEPiDTuQdkMVJiudSe2sBTqVYi+nVA==" workbookSaltValue="8d47UirkJTEetKHg639JYQ==" workbookSpinCount="100000" lockStructure="1"/>
  <bookViews>
    <workbookView xWindow="-120" yWindow="-120" windowWidth="29040" windowHeight="15840" xr2:uid="{87F67FE5-A5A4-4AB5-9A6C-A77889F9E65A}"/>
  </bookViews>
  <sheets>
    <sheet name="Basi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5" l="1"/>
  <c r="D13" i="5"/>
  <c r="F7" i="5"/>
  <c r="F25" i="5"/>
  <c r="H25" i="5" s="1"/>
  <c r="I25" i="5" s="1"/>
  <c r="F24" i="5"/>
  <c r="H24" i="5" s="1"/>
  <c r="I24" i="5" s="1"/>
  <c r="F23" i="5"/>
  <c r="H23" i="5" s="1"/>
  <c r="I23" i="5" s="1"/>
  <c r="F22" i="5"/>
  <c r="H22" i="5" s="1"/>
  <c r="I22" i="5" s="1"/>
  <c r="F21" i="5"/>
  <c r="H21" i="5" s="1"/>
  <c r="I21" i="5" s="1"/>
  <c r="F20" i="5"/>
  <c r="H20" i="5" s="1"/>
  <c r="I20" i="5" s="1"/>
  <c r="I27" i="5"/>
  <c r="F11" i="5"/>
  <c r="H11" i="5" s="1"/>
  <c r="I11" i="5" s="1"/>
  <c r="F10" i="5"/>
  <c r="F9" i="5"/>
  <c r="H9" i="5" s="1"/>
  <c r="I9" i="5" s="1"/>
  <c r="F8" i="5"/>
  <c r="H8" i="5" s="1"/>
  <c r="I8" i="5" s="1"/>
  <c r="H7" i="5"/>
  <c r="I7" i="5" s="1"/>
  <c r="H10" i="5" l="1"/>
  <c r="I10" i="5" s="1"/>
  <c r="I13" i="5" s="1"/>
</calcChain>
</file>

<file path=xl/sharedStrings.xml><?xml version="1.0" encoding="utf-8"?>
<sst xmlns="http://schemas.openxmlformats.org/spreadsheetml/2006/main" count="21" uniqueCount="14">
  <si>
    <t>Subsidie</t>
  </si>
  <si>
    <t>Correctie</t>
  </si>
  <si>
    <t>(Basis) subsidie</t>
  </si>
  <si>
    <t>Aanvulling</t>
  </si>
  <si>
    <t>Totaal bij cascade</t>
  </si>
  <si>
    <t>Water-water of Grond-water warmtepompen</t>
  </si>
  <si>
    <t>Cascade vermogen</t>
  </si>
  <si>
    <t>Lucht-water warmtepompen</t>
  </si>
  <si>
    <t>Rekentool warmtepompen meer dan 70kW</t>
  </si>
  <si>
    <t>Thermisch vermogen bij bivalente temperatuur</t>
  </si>
  <si>
    <t>Thermisch vermogen bij bivalente temperatuur voor subsidieberekening</t>
  </si>
  <si>
    <t>Thermisch vermogen bij referentie temperatuur</t>
  </si>
  <si>
    <t>Thermisch vermogen bij referentie temperatuur voor subsidieberekening</t>
  </si>
  <si>
    <t>Vast toeslag per kW subsidie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</si>
</sst>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BC7"/>
      <name val="RijksoverheidSansHeadingTT"/>
      <family val="2"/>
    </font>
    <font>
      <b/>
      <sz val="18"/>
      <color rgb="FF007BC7"/>
      <name val="RijksoverheidSansHeadingTT"/>
      <family val="2"/>
    </font>
  </fonts>
  <fills count="5">
    <fill>
      <patternFill patternType="none"/>
    </fill>
    <fill>
      <patternFill patternType="gray125"/>
    </fill>
    <fill>
      <patternFill patternType="solid">
        <fgColor rgb="FFFBFBFB"/>
        <bgColor indexed="64"/>
      </patternFill>
    </fill>
    <fill>
      <patternFill patternType="solid">
        <fgColor rgb="FFD9EBF7"/>
        <bgColor indexed="64"/>
      </patternFill>
    </fill>
    <fill>
      <patternFill patternType="solid">
        <fgColor rgb="FFEEF7FB"/>
        <bgColor indexed="64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4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0" xfId="0" applyFill="1" applyBorder="1"/>
    <xf numFmtId="0" fontId="3" fillId="2" borderId="0" xfId="0" applyFont="1" applyFill="1" applyBorder="1" applyAlignment="1">
      <alignment horizontal="left"/>
    </xf>
    <xf numFmtId="0" fontId="0" fillId="2" borderId="12" xfId="0" applyFill="1" applyBorder="1"/>
    <xf numFmtId="0" fontId="0" fillId="4" borderId="9" xfId="0" applyFill="1" applyBorder="1" applyAlignment="1">
      <alignment horizontal="left" vertical="center" wrapText="1" indent="1"/>
    </xf>
    <xf numFmtId="0" fontId="0" fillId="4" borderId="9" xfId="0" applyFill="1" applyBorder="1" applyAlignment="1">
      <alignment horizontal="left" vertical="center" indent="1"/>
    </xf>
    <xf numFmtId="164" fontId="0" fillId="2" borderId="9" xfId="1" applyNumberFormat="1" applyFont="1" applyFill="1" applyBorder="1" applyAlignment="1">
      <alignment horizontal="left" indent="1"/>
    </xf>
    <xf numFmtId="0" fontId="0" fillId="3" borderId="9" xfId="0" applyFill="1" applyBorder="1" applyAlignment="1" applyProtection="1">
      <alignment horizontal="left" indent="1"/>
      <protection locked="0"/>
    </xf>
    <xf numFmtId="0" fontId="0" fillId="2" borderId="9" xfId="0" applyFill="1" applyBorder="1" applyAlignment="1">
      <alignment horizontal="left" indent="1"/>
    </xf>
    <xf numFmtId="164" fontId="0" fillId="2" borderId="9" xfId="0" applyNumberFormat="1" applyFill="1" applyBorder="1" applyAlignment="1">
      <alignment horizontal="left" indent="1"/>
    </xf>
    <xf numFmtId="0" fontId="0" fillId="2" borderId="0" xfId="0" applyFill="1" applyBorder="1" applyAlignment="1">
      <alignment horizontal="left" indent="1"/>
    </xf>
    <xf numFmtId="0" fontId="0" fillId="2" borderId="11" xfId="0" applyFill="1" applyBorder="1" applyAlignment="1">
      <alignment horizontal="left" indent="1"/>
    </xf>
    <xf numFmtId="0" fontId="0" fillId="2" borderId="10" xfId="0" applyFill="1" applyBorder="1" applyAlignment="1">
      <alignment horizontal="left" indent="1"/>
    </xf>
  </cellXfs>
  <cellStyles count="2">
    <cellStyle name="Standaard" xfId="0" builtinId="0"/>
    <cellStyle name="Valuta" xfId="1" builtinId="4"/>
  </cellStyles>
  <dxfs count="1">
    <dxf>
      <fill>
        <patternFill>
          <bgColor rgb="FFFF603B"/>
        </patternFill>
      </fill>
    </dxf>
  </dxfs>
  <tableStyles count="0" defaultTableStyle="TableStyleMedium2" defaultPivotStyle="PivotStyleLight16"/>
  <colors>
    <mruColors>
      <color rgb="FFFF603B"/>
      <color rgb="FFFF6600"/>
      <color rgb="FFEEF7FB"/>
      <color rgb="FFD9EBF7"/>
      <color rgb="FFC3DBB6"/>
      <color rgb="FFFBFBFB"/>
      <color rgb="FFF3F3F3"/>
      <color rgb="FF007BC7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939511</xdr:colOff>
      <xdr:row>0</xdr:row>
      <xdr:rowOff>19050</xdr:rowOff>
    </xdr:from>
    <xdr:to>
      <xdr:col>7</xdr:col>
      <xdr:colOff>494602</xdr:colOff>
      <xdr:row>1</xdr:row>
      <xdr:rowOff>648581</xdr:rowOff>
    </xdr:to>
    <xdr:pic>
      <xdr:nvPicPr>
        <xdr:cNvPr id="3" name="Afbeelding 2" descr="Logo Rijksdienst voor Ondernemend Nederland">
          <a:extLst>
            <a:ext uri="{FF2B5EF4-FFF2-40B4-BE49-F238E27FC236}">
              <a16:creationId xmlns:a16="http://schemas.microsoft.com/office/drawing/2014/main" id="{1C589873-1B8E-94CB-07BD-6E47610CA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579" y="19050"/>
          <a:ext cx="5608493" cy="1495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C204-8E04-4EB8-841E-1EDA0054C320}">
  <sheetPr>
    <pageSetUpPr fitToPage="1"/>
  </sheetPr>
  <dimension ref="B1:J28"/>
  <sheetViews>
    <sheetView showGridLines="0" showRowColHeaders="0" tabSelected="1" zoomScale="80" zoomScaleNormal="80" workbookViewId="0">
      <selection activeCell="N27" sqref="N27"/>
    </sheetView>
  </sheetViews>
  <sheetFormatPr defaultRowHeight="15" x14ac:dyDescent="0.25"/>
  <cols>
    <col min="1" max="1" width="1" customWidth="1"/>
    <col min="2" max="2" width="3.5703125" customWidth="1"/>
    <col min="3" max="3" width="20.85546875" customWidth="1"/>
    <col min="4" max="5" width="15.7109375" customWidth="1"/>
    <col min="6" max="6" width="23.28515625" customWidth="1"/>
    <col min="7" max="9" width="15.7109375" customWidth="1"/>
    <col min="10" max="10" width="3.42578125" customWidth="1"/>
  </cols>
  <sheetData>
    <row r="1" spans="2:10" ht="69" customHeight="1" x14ac:dyDescent="0.25">
      <c r="B1" s="2"/>
      <c r="C1" s="3"/>
      <c r="D1" s="3"/>
      <c r="E1" s="3"/>
      <c r="F1" s="3"/>
      <c r="G1" s="3"/>
      <c r="H1" s="3"/>
      <c r="I1" s="3"/>
      <c r="J1" s="4"/>
    </row>
    <row r="2" spans="2:10" ht="68.25" customHeight="1" x14ac:dyDescent="0.4">
      <c r="B2" s="5"/>
      <c r="C2" s="8" t="s">
        <v>8</v>
      </c>
      <c r="D2" s="6"/>
      <c r="E2" s="6"/>
      <c r="F2" s="6"/>
      <c r="G2" s="6"/>
      <c r="H2" s="6"/>
      <c r="I2" s="6"/>
      <c r="J2" s="7"/>
    </row>
    <row r="3" spans="2:10" ht="18" customHeight="1" x14ac:dyDescent="0.25">
      <c r="B3" s="5"/>
      <c r="C3" s="6"/>
      <c r="D3" s="6"/>
      <c r="E3" s="6"/>
      <c r="F3" s="6"/>
      <c r="G3" s="6"/>
      <c r="H3" s="6"/>
      <c r="I3" s="6"/>
      <c r="J3" s="7"/>
    </row>
    <row r="4" spans="2:10" ht="19.5" x14ac:dyDescent="0.35">
      <c r="B4" s="5"/>
      <c r="C4" s="16" t="s">
        <v>7</v>
      </c>
      <c r="D4" s="9"/>
      <c r="E4" s="9"/>
      <c r="F4" s="9"/>
      <c r="G4" s="9"/>
      <c r="H4" s="9"/>
      <c r="I4" s="9"/>
      <c r="J4" s="7"/>
    </row>
    <row r="5" spans="2:10" ht="9" customHeight="1" x14ac:dyDescent="0.25">
      <c r="B5" s="5"/>
      <c r="C5" s="6"/>
      <c r="D5" s="6"/>
      <c r="E5" s="6"/>
      <c r="F5" s="6"/>
      <c r="G5" s="6"/>
      <c r="H5" s="6"/>
      <c r="I5" s="6"/>
      <c r="J5" s="7"/>
    </row>
    <row r="6" spans="2:10" s="1" customFormat="1" ht="75" customHeight="1" x14ac:dyDescent="0.25">
      <c r="B6" s="10"/>
      <c r="C6" s="18" t="s">
        <v>2</v>
      </c>
      <c r="D6" s="18" t="s">
        <v>9</v>
      </c>
      <c r="E6" s="19" t="s">
        <v>1</v>
      </c>
      <c r="F6" s="18" t="s">
        <v>10</v>
      </c>
      <c r="G6" s="18" t="s">
        <v>13</v>
      </c>
      <c r="H6" s="19" t="s">
        <v>3</v>
      </c>
      <c r="I6" s="19" t="s">
        <v>0</v>
      </c>
      <c r="J6" s="11"/>
    </row>
    <row r="7" spans="2:10" x14ac:dyDescent="0.25">
      <c r="B7" s="5"/>
      <c r="C7" s="20">
        <v>1650</v>
      </c>
      <c r="D7" s="21">
        <v>81</v>
      </c>
      <c r="E7" s="22">
        <v>1</v>
      </c>
      <c r="F7" s="22">
        <f>D7-E7</f>
        <v>80</v>
      </c>
      <c r="G7" s="20">
        <v>150</v>
      </c>
      <c r="H7" s="23">
        <f t="shared" ref="H7:H9" si="0">F7*G7</f>
        <v>12000</v>
      </c>
      <c r="I7" s="23">
        <f>C7+H7</f>
        <v>13650</v>
      </c>
      <c r="J7" s="7"/>
    </row>
    <row r="8" spans="2:10" x14ac:dyDescent="0.25">
      <c r="B8" s="5"/>
      <c r="C8" s="20">
        <v>1650</v>
      </c>
      <c r="D8" s="21">
        <v>71</v>
      </c>
      <c r="E8" s="22">
        <v>1</v>
      </c>
      <c r="F8" s="22">
        <f t="shared" ref="F8:F9" si="1">D8-E8</f>
        <v>70</v>
      </c>
      <c r="G8" s="20">
        <v>150</v>
      </c>
      <c r="H8" s="23">
        <f t="shared" si="0"/>
        <v>10500</v>
      </c>
      <c r="I8" s="23">
        <f>C8+H8</f>
        <v>12150</v>
      </c>
      <c r="J8" s="7"/>
    </row>
    <row r="9" spans="2:10" x14ac:dyDescent="0.25">
      <c r="B9" s="5"/>
      <c r="C9" s="20">
        <v>1650</v>
      </c>
      <c r="D9" s="21">
        <v>80</v>
      </c>
      <c r="E9" s="22">
        <v>1</v>
      </c>
      <c r="F9" s="22">
        <f t="shared" si="1"/>
        <v>79</v>
      </c>
      <c r="G9" s="20">
        <v>150</v>
      </c>
      <c r="H9" s="23">
        <f t="shared" si="0"/>
        <v>11850</v>
      </c>
      <c r="I9" s="23">
        <f>C9+H9</f>
        <v>13500</v>
      </c>
      <c r="J9" s="7"/>
    </row>
    <row r="10" spans="2:10" x14ac:dyDescent="0.25">
      <c r="B10" s="5"/>
      <c r="C10" s="20">
        <v>1650</v>
      </c>
      <c r="D10" s="21">
        <v>150</v>
      </c>
      <c r="E10" s="22">
        <v>1</v>
      </c>
      <c r="F10" s="22">
        <f>D10-E10</f>
        <v>149</v>
      </c>
      <c r="G10" s="20">
        <v>150</v>
      </c>
      <c r="H10" s="23">
        <f>F10*G10</f>
        <v>22350</v>
      </c>
      <c r="I10" s="23">
        <f>C10+H10</f>
        <v>24000</v>
      </c>
      <c r="J10" s="7"/>
    </row>
    <row r="11" spans="2:10" x14ac:dyDescent="0.25">
      <c r="B11" s="5"/>
      <c r="C11" s="20">
        <v>1650</v>
      </c>
      <c r="D11" s="21">
        <v>91</v>
      </c>
      <c r="E11" s="22">
        <v>1</v>
      </c>
      <c r="F11" s="22">
        <f t="shared" ref="F11" si="2">D11-E11</f>
        <v>90</v>
      </c>
      <c r="G11" s="20">
        <v>150</v>
      </c>
      <c r="H11" s="23">
        <f t="shared" ref="H11" si="3">F11*G11</f>
        <v>13500</v>
      </c>
      <c r="I11" s="23">
        <f>C11+H11</f>
        <v>15150</v>
      </c>
      <c r="J11" s="7"/>
    </row>
    <row r="12" spans="2:10" x14ac:dyDescent="0.25">
      <c r="B12" s="5"/>
      <c r="C12" s="17"/>
      <c r="D12" s="17"/>
      <c r="E12" s="17"/>
      <c r="F12" s="17"/>
      <c r="G12" s="17"/>
      <c r="H12" s="17"/>
      <c r="I12" s="15"/>
      <c r="J12" s="7"/>
    </row>
    <row r="13" spans="2:10" x14ac:dyDescent="0.25">
      <c r="B13" s="5"/>
      <c r="C13" s="24" t="s">
        <v>6</v>
      </c>
      <c r="D13" s="22">
        <f>SUM(D7:D11)</f>
        <v>473</v>
      </c>
      <c r="E13" s="24"/>
      <c r="F13" s="24"/>
      <c r="G13" s="24" t="s">
        <v>4</v>
      </c>
      <c r="H13" s="25"/>
      <c r="I13" s="23">
        <f>SUM(I7:I11)</f>
        <v>78450</v>
      </c>
      <c r="J13" s="7"/>
    </row>
    <row r="14" spans="2:10" x14ac:dyDescent="0.25">
      <c r="B14" s="5"/>
      <c r="C14" s="6"/>
      <c r="D14" s="6"/>
      <c r="E14" s="6"/>
      <c r="F14" s="6"/>
      <c r="G14" s="6"/>
      <c r="H14" s="6"/>
      <c r="I14" s="6"/>
      <c r="J14" s="7"/>
    </row>
    <row r="15" spans="2:10" x14ac:dyDescent="0.25">
      <c r="B15" s="5"/>
      <c r="C15" s="6"/>
      <c r="D15" s="6"/>
      <c r="E15" s="6"/>
      <c r="F15" s="6"/>
      <c r="G15" s="6"/>
      <c r="H15" s="6"/>
      <c r="I15" s="6"/>
      <c r="J15" s="7"/>
    </row>
    <row r="16" spans="2:10" ht="22.5" customHeight="1" x14ac:dyDescent="0.25">
      <c r="B16" s="5"/>
      <c r="C16" s="6"/>
      <c r="D16" s="6"/>
      <c r="E16" s="6"/>
      <c r="F16" s="6"/>
      <c r="G16" s="6"/>
      <c r="H16" s="6"/>
      <c r="I16" s="6"/>
      <c r="J16" s="7"/>
    </row>
    <row r="17" spans="2:10" ht="19.5" x14ac:dyDescent="0.35">
      <c r="B17" s="5"/>
      <c r="C17" s="16" t="s">
        <v>5</v>
      </c>
      <c r="D17" s="9"/>
      <c r="E17" s="9"/>
      <c r="F17" s="9"/>
      <c r="G17" s="9"/>
      <c r="H17" s="9"/>
      <c r="I17" s="9"/>
      <c r="J17" s="7"/>
    </row>
    <row r="18" spans="2:10" ht="6" customHeight="1" x14ac:dyDescent="0.25">
      <c r="B18" s="5"/>
      <c r="C18" s="6"/>
      <c r="D18" s="6"/>
      <c r="E18" s="6"/>
      <c r="F18" s="6"/>
      <c r="G18" s="6"/>
      <c r="H18" s="6"/>
      <c r="I18" s="6"/>
      <c r="J18" s="7"/>
    </row>
    <row r="19" spans="2:10" ht="63.75" customHeight="1" x14ac:dyDescent="0.25">
      <c r="B19" s="5"/>
      <c r="C19" s="18" t="s">
        <v>2</v>
      </c>
      <c r="D19" s="18" t="s">
        <v>11</v>
      </c>
      <c r="E19" s="18" t="s">
        <v>1</v>
      </c>
      <c r="F19" s="18" t="s">
        <v>12</v>
      </c>
      <c r="G19" s="18" t="s">
        <v>13</v>
      </c>
      <c r="H19" s="18" t="s">
        <v>3</v>
      </c>
      <c r="I19" s="18" t="s">
        <v>0</v>
      </c>
      <c r="J19" s="7"/>
    </row>
    <row r="20" spans="2:10" x14ac:dyDescent="0.25">
      <c r="B20" s="5"/>
      <c r="C20" s="20">
        <v>3750</v>
      </c>
      <c r="D20" s="21">
        <v>82</v>
      </c>
      <c r="E20" s="22">
        <v>10</v>
      </c>
      <c r="F20" s="22">
        <f t="shared" ref="F20:F23" si="4">D20-E20</f>
        <v>72</v>
      </c>
      <c r="G20" s="20">
        <v>150</v>
      </c>
      <c r="H20" s="23">
        <f t="shared" ref="H20:H23" si="5">F20*G20</f>
        <v>10800</v>
      </c>
      <c r="I20" s="23">
        <f t="shared" ref="I20:I25" si="6">C20+H20</f>
        <v>14550</v>
      </c>
      <c r="J20" s="7"/>
    </row>
    <row r="21" spans="2:10" x14ac:dyDescent="0.25">
      <c r="B21" s="5"/>
      <c r="C21" s="20">
        <v>3750</v>
      </c>
      <c r="D21" s="21">
        <v>73</v>
      </c>
      <c r="E21" s="22">
        <v>10</v>
      </c>
      <c r="F21" s="22">
        <f t="shared" si="4"/>
        <v>63</v>
      </c>
      <c r="G21" s="20">
        <v>150</v>
      </c>
      <c r="H21" s="23">
        <f t="shared" si="5"/>
        <v>9450</v>
      </c>
      <c r="I21" s="23">
        <f t="shared" si="6"/>
        <v>13200</v>
      </c>
      <c r="J21" s="7"/>
    </row>
    <row r="22" spans="2:10" x14ac:dyDescent="0.25">
      <c r="B22" s="5"/>
      <c r="C22" s="20">
        <v>3750</v>
      </c>
      <c r="D22" s="21">
        <v>128</v>
      </c>
      <c r="E22" s="22">
        <v>10</v>
      </c>
      <c r="F22" s="22">
        <f t="shared" si="4"/>
        <v>118</v>
      </c>
      <c r="G22" s="20">
        <v>150</v>
      </c>
      <c r="H22" s="23">
        <f t="shared" si="5"/>
        <v>17700</v>
      </c>
      <c r="I22" s="23">
        <f t="shared" si="6"/>
        <v>21450</v>
      </c>
      <c r="J22" s="7"/>
    </row>
    <row r="23" spans="2:10" x14ac:dyDescent="0.25">
      <c r="B23" s="5"/>
      <c r="C23" s="20">
        <v>3750</v>
      </c>
      <c r="D23" s="21">
        <v>80</v>
      </c>
      <c r="E23" s="22">
        <v>10</v>
      </c>
      <c r="F23" s="22">
        <f t="shared" si="4"/>
        <v>70</v>
      </c>
      <c r="G23" s="20">
        <v>150</v>
      </c>
      <c r="H23" s="23">
        <f t="shared" si="5"/>
        <v>10500</v>
      </c>
      <c r="I23" s="23">
        <f t="shared" si="6"/>
        <v>14250</v>
      </c>
      <c r="J23" s="7"/>
    </row>
    <row r="24" spans="2:10" x14ac:dyDescent="0.25">
      <c r="B24" s="5"/>
      <c r="C24" s="20">
        <v>3750</v>
      </c>
      <c r="D24" s="21">
        <v>80</v>
      </c>
      <c r="E24" s="22">
        <v>10</v>
      </c>
      <c r="F24" s="22">
        <f>D24-E24</f>
        <v>70</v>
      </c>
      <c r="G24" s="20">
        <v>150</v>
      </c>
      <c r="H24" s="23">
        <f>F24*G24</f>
        <v>10500</v>
      </c>
      <c r="I24" s="23">
        <f t="shared" si="6"/>
        <v>14250</v>
      </c>
      <c r="J24" s="7"/>
    </row>
    <row r="25" spans="2:10" x14ac:dyDescent="0.25">
      <c r="B25" s="5"/>
      <c r="C25" s="20">
        <v>3750</v>
      </c>
      <c r="D25" s="21">
        <v>90</v>
      </c>
      <c r="E25" s="22">
        <v>10</v>
      </c>
      <c r="F25" s="22">
        <f t="shared" ref="F25" si="7">D25-E25</f>
        <v>80</v>
      </c>
      <c r="G25" s="20">
        <v>150</v>
      </c>
      <c r="H25" s="23">
        <f t="shared" ref="H25" si="8">F25*G25</f>
        <v>12000</v>
      </c>
      <c r="I25" s="23">
        <f t="shared" si="6"/>
        <v>15750</v>
      </c>
      <c r="J25" s="7"/>
    </row>
    <row r="26" spans="2:10" x14ac:dyDescent="0.25">
      <c r="B26" s="5"/>
      <c r="C26" s="24"/>
      <c r="D26" s="24"/>
      <c r="E26" s="24"/>
      <c r="F26" s="24"/>
      <c r="G26" s="24"/>
      <c r="H26" s="24"/>
      <c r="I26" s="26"/>
      <c r="J26" s="7"/>
    </row>
    <row r="27" spans="2:10" x14ac:dyDescent="0.25">
      <c r="B27" s="5"/>
      <c r="C27" s="24" t="s">
        <v>6</v>
      </c>
      <c r="D27" s="22">
        <f>SUM(D20:D25)</f>
        <v>533</v>
      </c>
      <c r="E27" s="24"/>
      <c r="F27" s="24"/>
      <c r="G27" s="24" t="s">
        <v>4</v>
      </c>
      <c r="H27" s="24"/>
      <c r="I27" s="23">
        <f>SUM(I20:I25)</f>
        <v>93450</v>
      </c>
      <c r="J27" s="7"/>
    </row>
    <row r="28" spans="2:10" ht="10.5" customHeight="1" x14ac:dyDescent="0.25">
      <c r="B28" s="12"/>
      <c r="C28" s="13"/>
      <c r="D28" s="13"/>
      <c r="E28" s="13"/>
      <c r="F28" s="13"/>
      <c r="G28" s="13"/>
      <c r="H28" s="13"/>
      <c r="I28" s="13"/>
      <c r="J28" s="14"/>
    </row>
  </sheetData>
  <sheetProtection algorithmName="SHA-512" hashValue="saWgVt7USJE3dcSOIGxjyxmVwzNEeqoPVAFej9eURlDD1V8672sGQORTELdkYDNJTTIY/gFS0uiffnJpPQOsCw==" saltValue="tmfsdGp7UYEiiKG7d3e3iA==" spinCount="100000" sheet="1" objects="1" scenarios="1"/>
  <protectedRanges>
    <protectedRange sqref="D7:D11" name="Range1"/>
    <protectedRange sqref="D20:D25" name="Range2"/>
  </protectedRanges>
  <conditionalFormatting sqref="D27 D13">
    <cfRule type="cellIs" dxfId="0" priority="1" operator="greaterThan">
      <formula>500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portrait" horizontalDpi="1200" verticalDpi="1200" r:id="rId1"/>
  <headerFooter>
    <oddFooter>&amp;LVersie: augustus 2023&amp;RPagina &amp;P van &amp;N</oddFooter>
  </headerFooter>
  <drawing r:id="rId2"/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Basis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Rekentool warmtepompen meer dan 70kW</dc:title>
  <dc:creator>Rijksdienst voor Ondernemend Nederland</dc:creator>
  <cp:lastModifiedBy>Rijksdienst voor Ondernemend Nederland</cp:lastModifiedBy>
  <cp:lastPrinted>2023-08-18T09:47:24Z</cp:lastPrinted>
  <dcterms:created xsi:type="dcterms:W3CDTF">2023-03-16T13:28:23Z</dcterms:created>
  <dcterms:modified xsi:type="dcterms:W3CDTF">2023-08-18T09:59:35Z</dcterms:modified>
</cp:coreProperties>
</file>