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agnl\data - R-schijf op Fil07\IN\Egl\8 European Defence Fund\D. Communicatie\E1 Website\202304 Website 3e edit cofin def\"/>
    </mc:Choice>
  </mc:AlternateContent>
  <xr:revisionPtr revIDLastSave="0" documentId="13_ncr:1_{8F620743-49D1-4CEF-A9F6-05D4D6B061B7}" xr6:coauthVersionLast="47" xr6:coauthVersionMax="47" xr10:uidLastSave="{00000000-0000-0000-0000-000000000000}"/>
  <bookViews>
    <workbookView xWindow="-120" yWindow="-120" windowWidth="51840" windowHeight="21240" tabRatio="741" activeTab="1" xr2:uid="{31B170FB-56B7-4AC2-BD91-78910C0025D5}"/>
  </bookViews>
  <sheets>
    <sheet name="Algemeen" sheetId="1" r:id="rId1"/>
    <sheet name="Begroting" sheetId="3" r:id="rId2"/>
    <sheet name="Stamgegevens " sheetId="4" state="hidden" r:id="rId3"/>
  </sheets>
  <definedNames>
    <definedName name="_xlnm.Print_Area" localSheetId="0">Algemeen!$A$1:$D$39</definedName>
    <definedName name="_xlnm.Print_Area" localSheetId="1">Begroting!$A$1:$I$265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3" i="3" l="1"/>
  <c r="G263" i="3"/>
  <c r="F263" i="3"/>
  <c r="E263" i="3"/>
  <c r="D263" i="3"/>
  <c r="C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63" i="3" s="1"/>
  <c r="J234" i="3"/>
  <c r="G234" i="3"/>
  <c r="F234" i="3"/>
  <c r="E234" i="3"/>
  <c r="D234" i="3"/>
  <c r="C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34" i="3" s="1"/>
  <c r="J205" i="3"/>
  <c r="G205" i="3"/>
  <c r="F205" i="3"/>
  <c r="E205" i="3"/>
  <c r="D205" i="3"/>
  <c r="C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205" i="3" s="1"/>
  <c r="J176" i="3"/>
  <c r="G176" i="3"/>
  <c r="F176" i="3"/>
  <c r="E176" i="3"/>
  <c r="D176" i="3"/>
  <c r="C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76" i="3" s="1"/>
  <c r="J147" i="3"/>
  <c r="G147" i="3"/>
  <c r="F147" i="3"/>
  <c r="E147" i="3"/>
  <c r="D147" i="3"/>
  <c r="C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47" i="3" s="1"/>
  <c r="J118" i="3"/>
  <c r="G118" i="3"/>
  <c r="F118" i="3"/>
  <c r="E118" i="3"/>
  <c r="D118" i="3"/>
  <c r="C118" i="3"/>
  <c r="I117" i="3"/>
  <c r="I116" i="3"/>
  <c r="I115" i="3"/>
  <c r="I114" i="3"/>
  <c r="I113" i="3"/>
  <c r="I112" i="3"/>
  <c r="I111" i="3"/>
  <c r="I110" i="3"/>
  <c r="I109" i="3"/>
  <c r="I108" i="3"/>
  <c r="I107" i="3"/>
  <c r="I106" i="3"/>
  <c r="I105" i="3"/>
  <c r="I104" i="3"/>
  <c r="I103" i="3"/>
  <c r="I102" i="3"/>
  <c r="I101" i="3"/>
  <c r="I100" i="3"/>
  <c r="I99" i="3"/>
  <c r="I98" i="3"/>
  <c r="I97" i="3"/>
  <c r="I96" i="3"/>
  <c r="I95" i="3"/>
  <c r="I94" i="3"/>
  <c r="I93" i="3"/>
  <c r="I118" i="3" s="1"/>
  <c r="J89" i="3"/>
  <c r="G89" i="3"/>
  <c r="F89" i="3"/>
  <c r="E89" i="3"/>
  <c r="D89" i="3"/>
  <c r="C89" i="3"/>
  <c r="I88" i="3"/>
  <c r="I87" i="3"/>
  <c r="I86" i="3"/>
  <c r="I85" i="3"/>
  <c r="I84" i="3"/>
  <c r="I83" i="3"/>
  <c r="I82" i="3"/>
  <c r="I81" i="3"/>
  <c r="I80" i="3"/>
  <c r="I79" i="3"/>
  <c r="I78" i="3"/>
  <c r="I77" i="3"/>
  <c r="I76" i="3"/>
  <c r="I75" i="3"/>
  <c r="I74" i="3"/>
  <c r="I73" i="3"/>
  <c r="I72" i="3"/>
  <c r="I71" i="3"/>
  <c r="I70" i="3"/>
  <c r="I69" i="3"/>
  <c r="I68" i="3"/>
  <c r="I67" i="3"/>
  <c r="I66" i="3"/>
  <c r="I65" i="3"/>
  <c r="I64" i="3"/>
  <c r="I89" i="3" s="1"/>
  <c r="J60" i="3"/>
  <c r="G60" i="3"/>
  <c r="F60" i="3"/>
  <c r="E60" i="3"/>
  <c r="D60" i="3"/>
  <c r="C60" i="3"/>
  <c r="I59" i="3"/>
  <c r="I58" i="3"/>
  <c r="I57" i="3"/>
  <c r="I56" i="3"/>
  <c r="I55" i="3"/>
  <c r="I54" i="3"/>
  <c r="I53" i="3"/>
  <c r="I52" i="3"/>
  <c r="I51" i="3"/>
  <c r="I50" i="3"/>
  <c r="I49" i="3"/>
  <c r="I48" i="3"/>
  <c r="I47" i="3"/>
  <c r="I46" i="3"/>
  <c r="I45" i="3"/>
  <c r="I44" i="3"/>
  <c r="I43" i="3"/>
  <c r="I42" i="3"/>
  <c r="I41" i="3"/>
  <c r="I40" i="3"/>
  <c r="I39" i="3"/>
  <c r="I38" i="3"/>
  <c r="I37" i="3"/>
  <c r="I36" i="3"/>
  <c r="I35" i="3"/>
  <c r="I60" i="3" s="1"/>
  <c r="I6" i="3"/>
  <c r="I8" i="3"/>
  <c r="I7" i="3"/>
  <c r="I9" i="3"/>
  <c r="I10" i="3"/>
  <c r="I11" i="3"/>
  <c r="I12" i="3"/>
  <c r="I13" i="3"/>
  <c r="I14" i="3"/>
  <c r="I15" i="3"/>
  <c r="I16" i="3"/>
  <c r="I17" i="3"/>
  <c r="I18" i="3"/>
  <c r="I19" i="3"/>
  <c r="I20" i="3"/>
  <c r="I21" i="3"/>
  <c r="I22" i="3"/>
  <c r="I23" i="3"/>
  <c r="I24" i="3"/>
  <c r="I25" i="3"/>
  <c r="I26" i="3"/>
  <c r="I27" i="3"/>
  <c r="I28" i="3"/>
  <c r="I29" i="3"/>
  <c r="I30" i="3"/>
  <c r="J31" i="3"/>
  <c r="C15" i="1" s="1"/>
  <c r="C31" i="3" l="1"/>
  <c r="D31" i="3"/>
  <c r="E31" i="3"/>
  <c r="F31" i="3"/>
  <c r="G31" i="3"/>
  <c r="B4" i="3" l="1"/>
  <c r="B6" i="3" l="1"/>
  <c r="B236" i="3"/>
  <c r="B207" i="3"/>
  <c r="B178" i="3"/>
  <c r="B149" i="3"/>
  <c r="B120" i="3"/>
  <c r="B91" i="3"/>
  <c r="B62" i="3"/>
  <c r="B33" i="3"/>
  <c r="B151" i="3" l="1"/>
  <c r="B209" i="3"/>
  <c r="B122" i="3"/>
  <c r="B180" i="3"/>
  <c r="B238" i="3"/>
  <c r="B93" i="3"/>
  <c r="B64" i="3"/>
  <c r="B35" i="3"/>
  <c r="B65" i="3" a="1"/>
  <c r="B181" i="3" a="1"/>
  <c r="B123" i="3" a="1"/>
  <c r="B94" i="3" a="1"/>
  <c r="B210" i="3" a="1"/>
  <c r="B152" i="3" a="1"/>
  <c r="B36" i="3" a="1"/>
  <c r="B7" i="3" a="1"/>
  <c r="B239" i="3" a="1"/>
  <c r="I31" i="3" l="1"/>
  <c r="C14" i="1" s="1"/>
  <c r="B181" i="3"/>
  <c r="B210" i="3"/>
  <c r="B239" i="3"/>
  <c r="B123" i="3"/>
  <c r="B152" i="3"/>
  <c r="B94" i="3"/>
  <c r="B65" i="3"/>
  <c r="B36" i="3"/>
  <c r="B7" i="3"/>
  <c r="B124" i="3" a="1"/>
  <c r="B37" i="3" a="1"/>
  <c r="B182" i="3" a="1"/>
  <c r="B66" i="3" a="1"/>
  <c r="B95" i="3" a="1"/>
  <c r="B211" i="3" a="1"/>
  <c r="B240" i="3" a="1"/>
  <c r="B153" i="3" a="1"/>
  <c r="B8" i="3" a="1"/>
  <c r="B124" i="3" l="1"/>
  <c r="B211" i="3"/>
  <c r="B153" i="3"/>
  <c r="B240" i="3"/>
  <c r="B182" i="3"/>
  <c r="B95" i="3"/>
  <c r="B66" i="3"/>
  <c r="B37" i="3"/>
  <c r="B8" i="3"/>
  <c r="B125" i="3" a="1"/>
  <c r="B9" i="3" a="1"/>
  <c r="B67" i="3" a="1"/>
  <c r="B183" i="3" a="1"/>
  <c r="B154" i="3" a="1"/>
  <c r="B212" i="3" a="1"/>
  <c r="B96" i="3" a="1"/>
  <c r="B241" i="3" a="1"/>
  <c r="B38" i="3" a="1"/>
  <c r="B241" i="3" l="1"/>
  <c r="B212" i="3"/>
  <c r="B183" i="3"/>
  <c r="B154" i="3"/>
  <c r="B125" i="3"/>
  <c r="B96" i="3"/>
  <c r="B67" i="3"/>
  <c r="B9" i="3"/>
  <c r="B38" i="3"/>
  <c r="B39" i="3" a="1"/>
  <c r="B68" i="3" a="1"/>
  <c r="B126" i="3" a="1"/>
  <c r="B242" i="3" a="1"/>
  <c r="B97" i="3" a="1"/>
  <c r="B10" i="3" a="1"/>
  <c r="B184" i="3" a="1"/>
  <c r="B213" i="3" a="1"/>
  <c r="B155" i="3" a="1"/>
  <c r="B155" i="3" l="1"/>
  <c r="B213" i="3"/>
  <c r="B126" i="3"/>
  <c r="B184" i="3"/>
  <c r="B242" i="3"/>
  <c r="B97" i="3"/>
  <c r="B68" i="3"/>
  <c r="B10" i="3"/>
  <c r="B39" i="3"/>
  <c r="B243" i="3" a="1"/>
  <c r="B127" i="3" a="1"/>
  <c r="B69" i="3" a="1"/>
  <c r="B40" i="3" a="1"/>
  <c r="B156" i="3" a="1"/>
  <c r="B98" i="3" a="1"/>
  <c r="B214" i="3" a="1"/>
  <c r="B185" i="3" a="1"/>
  <c r="B11" i="3" a="1"/>
  <c r="B185" i="3" l="1"/>
  <c r="B214" i="3"/>
  <c r="B243" i="3"/>
  <c r="B127" i="3"/>
  <c r="B156" i="3"/>
  <c r="B98" i="3"/>
  <c r="B69" i="3"/>
  <c r="B11" i="3"/>
  <c r="B40" i="3"/>
  <c r="B157" i="3" a="1"/>
  <c r="B244" i="3" a="1"/>
  <c r="B70" i="3" a="1"/>
  <c r="B41" i="3" a="1"/>
  <c r="B186" i="3" a="1"/>
  <c r="B99" i="3" a="1"/>
  <c r="B215" i="3" a="1"/>
  <c r="B128" i="3" a="1"/>
  <c r="B12" i="3" a="1"/>
  <c r="B128" i="3" l="1"/>
  <c r="B215" i="3"/>
  <c r="B157" i="3"/>
  <c r="B244" i="3"/>
  <c r="B186" i="3"/>
  <c r="B99" i="3"/>
  <c r="B70" i="3"/>
  <c r="B12" i="3"/>
  <c r="B41" i="3"/>
  <c r="B187" i="3" a="1"/>
  <c r="B158" i="3" a="1"/>
  <c r="B42" i="3" a="1"/>
  <c r="B71" i="3" a="1"/>
  <c r="B129" i="3" a="1"/>
  <c r="B100" i="3" a="1"/>
  <c r="B216" i="3" a="1"/>
  <c r="B245" i="3" a="1"/>
  <c r="B13" i="3" a="1"/>
  <c r="B245" i="3" l="1"/>
  <c r="B216" i="3"/>
  <c r="B187" i="3"/>
  <c r="B158" i="3"/>
  <c r="B129" i="3"/>
  <c r="B100" i="3"/>
  <c r="B71" i="3"/>
  <c r="B13" i="3"/>
  <c r="B42" i="3"/>
  <c r="B130" i="3" a="1"/>
  <c r="B188" i="3" a="1"/>
  <c r="B72" i="3" a="1"/>
  <c r="B43" i="3" a="1"/>
  <c r="B246" i="3" a="1"/>
  <c r="B101" i="3" a="1"/>
  <c r="B217" i="3" a="1"/>
  <c r="B159" i="3" a="1"/>
  <c r="B14" i="3" a="1"/>
  <c r="B159" i="3" l="1"/>
  <c r="B217" i="3"/>
  <c r="B130" i="3"/>
  <c r="B188" i="3"/>
  <c r="B246" i="3"/>
  <c r="B101" i="3"/>
  <c r="B72" i="3"/>
  <c r="B14" i="3"/>
  <c r="B43" i="3"/>
  <c r="B247" i="3" a="1"/>
  <c r="B131" i="3" a="1"/>
  <c r="B73" i="3" a="1"/>
  <c r="B44" i="3" a="1"/>
  <c r="B160" i="3" a="1"/>
  <c r="B102" i="3" a="1"/>
  <c r="B218" i="3" a="1"/>
  <c r="B189" i="3" a="1"/>
  <c r="B15" i="3" a="1"/>
  <c r="B189" i="3" l="1"/>
  <c r="B218" i="3"/>
  <c r="B247" i="3"/>
  <c r="B131" i="3"/>
  <c r="B160" i="3"/>
  <c r="B102" i="3"/>
  <c r="B73" i="3"/>
  <c r="B15" i="3"/>
  <c r="B44" i="3"/>
  <c r="B161" i="3" a="1"/>
  <c r="B248" i="3" a="1"/>
  <c r="B74" i="3" a="1"/>
  <c r="B45" i="3" a="1"/>
  <c r="B190" i="3" a="1"/>
  <c r="B103" i="3" a="1"/>
  <c r="B219" i="3" a="1"/>
  <c r="B132" i="3" a="1"/>
  <c r="B16" i="3" a="1"/>
  <c r="B132" i="3" l="1"/>
  <c r="B219" i="3"/>
  <c r="B161" i="3"/>
  <c r="B248" i="3"/>
  <c r="B190" i="3"/>
  <c r="B103" i="3"/>
  <c r="B74" i="3"/>
  <c r="B16" i="3"/>
  <c r="B45" i="3"/>
  <c r="B191" i="3" a="1"/>
  <c r="B162" i="3" a="1"/>
  <c r="B75" i="3" a="1"/>
  <c r="B46" i="3" a="1"/>
  <c r="B133" i="3" a="1"/>
  <c r="B220" i="3" a="1"/>
  <c r="B104" i="3" a="1"/>
  <c r="B17" i="3" a="1"/>
  <c r="B249" i="3" a="1"/>
  <c r="B249" i="3" l="1"/>
  <c r="B220" i="3"/>
  <c r="B191" i="3"/>
  <c r="B162" i="3"/>
  <c r="B133" i="3"/>
  <c r="B104" i="3"/>
  <c r="B75" i="3"/>
  <c r="B17" i="3"/>
  <c r="B46" i="3"/>
  <c r="B134" i="3" a="1"/>
  <c r="B192" i="3" a="1"/>
  <c r="B76" i="3" a="1"/>
  <c r="B250" i="3" a="1"/>
  <c r="B105" i="3" a="1"/>
  <c r="B221" i="3" a="1"/>
  <c r="B47" i="3" a="1"/>
  <c r="B163" i="3" a="1"/>
  <c r="B18" i="3" a="1"/>
  <c r="B163" i="3" l="1"/>
  <c r="B221" i="3"/>
  <c r="B134" i="3"/>
  <c r="B192" i="3"/>
  <c r="B250" i="3"/>
  <c r="B105" i="3"/>
  <c r="B76" i="3"/>
  <c r="B18" i="3"/>
  <c r="B47" i="3"/>
  <c r="B164" i="3" a="1"/>
  <c r="B193" i="3" a="1"/>
  <c r="B222" i="3" a="1"/>
  <c r="B106" i="3" a="1"/>
  <c r="B48" i="3" a="1"/>
  <c r="B19" i="3" a="1"/>
  <c r="B251" i="3" a="1"/>
  <c r="B135" i="3" a="1"/>
  <c r="B77" i="3" a="1"/>
  <c r="B193" i="3" l="1"/>
  <c r="B222" i="3"/>
  <c r="B251" i="3"/>
  <c r="B135" i="3"/>
  <c r="B164" i="3"/>
  <c r="B106" i="3"/>
  <c r="B77" i="3"/>
  <c r="B19" i="3"/>
  <c r="B48" i="3"/>
  <c r="B165" i="3" a="1"/>
  <c r="B136" i="3" a="1"/>
  <c r="B223" i="3" a="1"/>
  <c r="B107" i="3" a="1"/>
  <c r="B194" i="3" a="1"/>
  <c r="B20" i="3" a="1"/>
  <c r="B78" i="3" a="1"/>
  <c r="B49" i="3" a="1"/>
  <c r="B252" i="3" a="1"/>
  <c r="B136" i="3" l="1"/>
  <c r="B223" i="3"/>
  <c r="B165" i="3"/>
  <c r="B252" i="3"/>
  <c r="B194" i="3"/>
  <c r="B107" i="3"/>
  <c r="B78" i="3"/>
  <c r="B20" i="3"/>
  <c r="B49" i="3"/>
  <c r="B195" i="3" a="1"/>
  <c r="B108" i="3" a="1"/>
  <c r="B224" i="3" a="1"/>
  <c r="B21" i="3" a="1"/>
  <c r="B137" i="3" a="1"/>
  <c r="B253" i="3" a="1"/>
  <c r="B79" i="3" a="1"/>
  <c r="B50" i="3" a="1"/>
  <c r="B166" i="3" a="1"/>
  <c r="B253" i="3" l="1"/>
  <c r="B224" i="3"/>
  <c r="B195" i="3"/>
  <c r="B166" i="3"/>
  <c r="B137" i="3"/>
  <c r="B108" i="3"/>
  <c r="B79" i="3"/>
  <c r="B21" i="3"/>
  <c r="B50" i="3"/>
  <c r="B196" i="3" a="1"/>
  <c r="B51" i="3" a="1"/>
  <c r="B254" i="3" a="1"/>
  <c r="B22" i="3" a="1"/>
  <c r="B80" i="3" a="1"/>
  <c r="B225" i="3" a="1"/>
  <c r="B109" i="3" a="1"/>
  <c r="B167" i="3" a="1"/>
  <c r="B138" i="3" a="1"/>
  <c r="B167" i="3" l="1"/>
  <c r="B225" i="3"/>
  <c r="B138" i="3"/>
  <c r="B196" i="3"/>
  <c r="B254" i="3"/>
  <c r="B109" i="3"/>
  <c r="B80" i="3"/>
  <c r="B22" i="3"/>
  <c r="B51" i="3"/>
  <c r="B139" i="3" a="1"/>
  <c r="B197" i="3" a="1"/>
  <c r="B52" i="3" a="1"/>
  <c r="B168" i="3" a="1"/>
  <c r="B226" i="3" a="1"/>
  <c r="B23" i="3" a="1"/>
  <c r="B110" i="3" a="1"/>
  <c r="B81" i="3" a="1"/>
  <c r="B255" i="3" a="1"/>
  <c r="B197" i="3" l="1"/>
  <c r="B226" i="3"/>
  <c r="B255" i="3"/>
  <c r="B139" i="3"/>
  <c r="B168" i="3"/>
  <c r="B110" i="3"/>
  <c r="B81" i="3"/>
  <c r="B23" i="3"/>
  <c r="B52" i="3"/>
  <c r="B169" i="3" a="1"/>
  <c r="B198" i="3" a="1"/>
  <c r="B227" i="3" a="1"/>
  <c r="B24" i="3" a="1"/>
  <c r="B111" i="3" a="1"/>
  <c r="B140" i="3" a="1"/>
  <c r="B82" i="3" a="1"/>
  <c r="B256" i="3" a="1"/>
  <c r="B53" i="3" a="1"/>
  <c r="B140" i="3" l="1"/>
  <c r="B227" i="3"/>
  <c r="B169" i="3"/>
  <c r="B256" i="3"/>
  <c r="B198" i="3"/>
  <c r="B111" i="3"/>
  <c r="B82" i="3"/>
  <c r="B24" i="3"/>
  <c r="B53" i="3"/>
  <c r="B170" i="3" a="1"/>
  <c r="B54" i="3" a="1"/>
  <c r="B199" i="3" a="1"/>
  <c r="B25" i="3" a="1"/>
  <c r="B83" i="3" a="1"/>
  <c r="B228" i="3" a="1"/>
  <c r="B112" i="3" a="1"/>
  <c r="B257" i="3" a="1"/>
  <c r="B141" i="3" a="1"/>
  <c r="B257" i="3" l="1"/>
  <c r="B228" i="3"/>
  <c r="B199" i="3"/>
  <c r="B170" i="3"/>
  <c r="B141" i="3"/>
  <c r="B112" i="3"/>
  <c r="B83" i="3"/>
  <c r="B25" i="3"/>
  <c r="B54" i="3"/>
  <c r="B84" i="3" a="1"/>
  <c r="B200" i="3" a="1"/>
  <c r="B113" i="3" a="1"/>
  <c r="B142" i="3" a="1"/>
  <c r="B258" i="3" a="1"/>
  <c r="B171" i="3" a="1"/>
  <c r="B26" i="3" a="1"/>
  <c r="B229" i="3" a="1"/>
  <c r="B55" i="3" a="1"/>
  <c r="B171" i="3" l="1"/>
  <c r="B229" i="3"/>
  <c r="B142" i="3"/>
  <c r="B200" i="3"/>
  <c r="B258" i="3"/>
  <c r="B113" i="3"/>
  <c r="B84" i="3"/>
  <c r="B26" i="3"/>
  <c r="B55" i="3"/>
  <c r="B259" i="3" a="1"/>
  <c r="B143" i="3" a="1"/>
  <c r="B85" i="3" a="1"/>
  <c r="B56" i="3" a="1"/>
  <c r="B172" i="3" a="1"/>
  <c r="B27" i="3" a="1"/>
  <c r="B230" i="3" a="1"/>
  <c r="B201" i="3" a="1"/>
  <c r="B114" i="3" a="1"/>
  <c r="B201" i="3" l="1"/>
  <c r="B230" i="3"/>
  <c r="B259" i="3"/>
  <c r="B143" i="3"/>
  <c r="B172" i="3"/>
  <c r="B114" i="3"/>
  <c r="B85" i="3"/>
  <c r="B27" i="3"/>
  <c r="B56" i="3"/>
  <c r="B173" i="3" a="1"/>
  <c r="B231" i="3" a="1"/>
  <c r="B28" i="3" a="1"/>
  <c r="B144" i="3" a="1"/>
  <c r="B57" i="3" a="1"/>
  <c r="B260" i="3" a="1"/>
  <c r="B86" i="3" a="1"/>
  <c r="B202" i="3" a="1"/>
  <c r="B115" i="3" a="1"/>
  <c r="B144" i="3" l="1"/>
  <c r="B231" i="3"/>
  <c r="B173" i="3"/>
  <c r="B260" i="3"/>
  <c r="B202" i="3"/>
  <c r="B115" i="3"/>
  <c r="B86" i="3"/>
  <c r="B28" i="3"/>
  <c r="B57" i="3"/>
  <c r="B145" i="3" a="1"/>
  <c r="B87" i="3" a="1"/>
  <c r="B232" i="3" a="1"/>
  <c r="B29" i="3" a="1"/>
  <c r="B203" i="3" a="1"/>
  <c r="B261" i="3" a="1"/>
  <c r="B116" i="3" a="1"/>
  <c r="B58" i="3" a="1"/>
  <c r="B174" i="3" a="1"/>
  <c r="B261" i="3" l="1"/>
  <c r="B232" i="3"/>
  <c r="B203" i="3"/>
  <c r="B174" i="3"/>
  <c r="B145" i="3"/>
  <c r="B116" i="3"/>
  <c r="B87" i="3"/>
  <c r="B29" i="3"/>
  <c r="B58" i="3"/>
  <c r="B146" i="3" a="1"/>
  <c r="B88" i="3" a="1"/>
  <c r="B233" i="3" a="1"/>
  <c r="B30" i="3" a="1"/>
  <c r="B117" i="3" a="1"/>
  <c r="B175" i="3" a="1"/>
  <c r="B262" i="3" a="1"/>
  <c r="B59" i="3" a="1"/>
  <c r="B204" i="3" a="1"/>
  <c r="B175" i="3" l="1"/>
  <c r="B233" i="3"/>
  <c r="B146" i="3"/>
  <c r="B204" i="3"/>
  <c r="B262" i="3"/>
  <c r="B117" i="3"/>
  <c r="B88" i="3"/>
  <c r="B30" i="3"/>
  <c r="B59"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<sst xmlns="http://schemas.openxmlformats.org/spreadsheetml/2006/main" count="243" uniqueCount="143">
  <si>
    <t xml:space="preserve">Naam van de onderneming </t>
  </si>
  <si>
    <t xml:space="preserve">KvK-nummer </t>
  </si>
  <si>
    <t xml:space="preserve">EDF Call ID </t>
  </si>
  <si>
    <t xml:space="preserve">Landenlijst </t>
  </si>
  <si>
    <t xml:space="preserve">Belgium </t>
  </si>
  <si>
    <t>Bulgaria</t>
  </si>
  <si>
    <t>Croatia</t>
  </si>
  <si>
    <t>Cyprus</t>
  </si>
  <si>
    <t>Czech Republic</t>
  </si>
  <si>
    <t xml:space="preserve">Denmark </t>
  </si>
  <si>
    <t>Estonia</t>
  </si>
  <si>
    <t xml:space="preserve">Finland </t>
  </si>
  <si>
    <t>France</t>
  </si>
  <si>
    <t>Germany</t>
  </si>
  <si>
    <t>Greece</t>
  </si>
  <si>
    <t>Hungary</t>
  </si>
  <si>
    <t xml:space="preserve">Ireland </t>
  </si>
  <si>
    <t xml:space="preserve">Italy </t>
  </si>
  <si>
    <t>Latvia</t>
  </si>
  <si>
    <t>Lithuania</t>
  </si>
  <si>
    <t>Malta</t>
  </si>
  <si>
    <t xml:space="preserve">Netherlands </t>
  </si>
  <si>
    <t>Norway</t>
  </si>
  <si>
    <t>Poland</t>
  </si>
  <si>
    <t>Romania</t>
  </si>
  <si>
    <t>Slovakia</t>
  </si>
  <si>
    <t>Slovenia</t>
  </si>
  <si>
    <t>Spain</t>
  </si>
  <si>
    <t>Sweden</t>
  </si>
  <si>
    <t>Op welk type activiteit uit artikel 10 van de EDF Verordening heeft uw aanvraag betrekking?</t>
  </si>
  <si>
    <t xml:space="preserve">g) de kwalificering van een defensieproduct, een tastbaar of niet-tastbaar defensieonderdeel of defensietechnologie; </t>
  </si>
  <si>
    <t>h) de certificering van een defensieproduct, een tastbaar of niet-tastbaar defensieonderdeel of defensietechnologie</t>
  </si>
  <si>
    <t>i) The development of technologies or assets increasing efficiency across the life cycle of defence products and technologies</t>
  </si>
  <si>
    <t>d) The design of a defence product, tangible or intangible component or technology as well as the definition of the technical specifications on which such design has been developed which may include partial tests for risk reduction in an industrial or representative environment</t>
  </si>
  <si>
    <t>c) Studies, such as feasibility studies to explore the feasibility of new or improved technologies, products, processes, services and solutions</t>
  </si>
  <si>
    <t>b) Activities aiming to increase interoperability and resilience, including secured production and exchange of data, to master critical defence technologies, to strengthen the security of supply or to enable the effective exploitation of results for defence products and technologies</t>
  </si>
  <si>
    <t>a) Activities aiming to create, underpin and improve knowledge, products and technologies, including disruptive technologies, which can achieve significant effects in the area of defence</t>
  </si>
  <si>
    <t>e) Systeemprototyping van een defensieproduct, tastbaar of niet-tastbaar defensieonderdeel of defensietechnologie;</t>
  </si>
  <si>
    <t>f) Het testen van een defensieproduct, een tastbaar of niet-tastbaar defensieonderdeel of defensietechnologie;</t>
  </si>
  <si>
    <t xml:space="preserve">EDF Activiteiten </t>
  </si>
  <si>
    <t xml:space="preserve">Short EDF activiteiten </t>
  </si>
  <si>
    <t>A. Direct personnel costs</t>
  </si>
  <si>
    <t>B. Direct travel and subsistence costs</t>
  </si>
  <si>
    <t>C. Direct costs for subcontracting</t>
  </si>
  <si>
    <t>E. Other direct costs</t>
  </si>
  <si>
    <t>F. Indirect costs</t>
  </si>
  <si>
    <t>Total eligible costs</t>
  </si>
  <si>
    <t>Titel van het project</t>
  </si>
  <si>
    <t>Algemene Projectgegevens:</t>
  </si>
  <si>
    <t>Projectgegevens aanvrager:</t>
  </si>
  <si>
    <t xml:space="preserve">WP </t>
  </si>
  <si>
    <t>Titel</t>
  </si>
  <si>
    <t>WP 1</t>
  </si>
  <si>
    <t>WP 2</t>
  </si>
  <si>
    <t>WP 3</t>
  </si>
  <si>
    <t>WP 4</t>
  </si>
  <si>
    <t>WP 5</t>
  </si>
  <si>
    <t>WP 6</t>
  </si>
  <si>
    <t>WP 7</t>
  </si>
  <si>
    <t>WP 8</t>
  </si>
  <si>
    <t>WP 9</t>
  </si>
  <si>
    <t>WP 10</t>
  </si>
  <si>
    <t>WP 11</t>
  </si>
  <si>
    <t>WP 12</t>
  </si>
  <si>
    <t>WP 13</t>
  </si>
  <si>
    <t>WP 14</t>
  </si>
  <si>
    <t>WP 15</t>
  </si>
  <si>
    <t>WP 16</t>
  </si>
  <si>
    <t>WP 17</t>
  </si>
  <si>
    <t>WP 18</t>
  </si>
  <si>
    <t>WP 19</t>
  </si>
  <si>
    <t>WP 20</t>
  </si>
  <si>
    <t>WP 21</t>
  </si>
  <si>
    <t>WP 22</t>
  </si>
  <si>
    <t>WP 23</t>
  </si>
  <si>
    <t>WP 24</t>
  </si>
  <si>
    <t>WP 25</t>
  </si>
  <si>
    <t xml:space="preserve">&lt;Maak een keuze&gt; </t>
  </si>
  <si>
    <t>Subtotaal A</t>
  </si>
  <si>
    <t>C) Studies</t>
  </si>
  <si>
    <t xml:space="preserve">D) Design </t>
  </si>
  <si>
    <t xml:space="preserve">E) Prototyping </t>
  </si>
  <si>
    <t xml:space="preserve">F) Testing </t>
  </si>
  <si>
    <t xml:space="preserve">G) Qualification </t>
  </si>
  <si>
    <t>H) Certification</t>
  </si>
  <si>
    <t xml:space="preserve">I) Increasing efficiency </t>
  </si>
  <si>
    <t>Subtotaal B</t>
  </si>
  <si>
    <t xml:space="preserve">Werkpakket </t>
  </si>
  <si>
    <t>Subtotaal C</t>
  </si>
  <si>
    <t>Subtotaal D</t>
  </si>
  <si>
    <t>Subtotaal E</t>
  </si>
  <si>
    <t>Subtotaal F</t>
  </si>
  <si>
    <t>Subtotaal G</t>
  </si>
  <si>
    <t>Subtotaal H</t>
  </si>
  <si>
    <t>Subtotaal I</t>
  </si>
  <si>
    <t>B) Integrating knowledge</t>
  </si>
  <si>
    <t xml:space="preserve">A) Generating knowledge </t>
  </si>
  <si>
    <t>Austria</t>
  </si>
  <si>
    <t>Luxembourg</t>
  </si>
  <si>
    <t xml:space="preserve">Portugal </t>
  </si>
  <si>
    <t>EDF-2023-DA-AIRDEF-CUAS</t>
  </si>
  <si>
    <t>EDF-2023-DA-AIR-SPS</t>
  </si>
  <si>
    <t>EDF-2023-DA-AIR-STFS</t>
  </si>
  <si>
    <t>EDF-2023-DA-C4ISR-DAA</t>
  </si>
  <si>
    <t>EDF-2023-DA-C4ISR-LCOM</t>
  </si>
  <si>
    <t>EDF-2023-DA-C4ISR-TRPAS</t>
  </si>
  <si>
    <t>EDF-2023-DA-CYBER-CSA</t>
  </si>
  <si>
    <t>EDF-2023-DA-CYBER-DAAI</t>
  </si>
  <si>
    <t>EDF-2023-DA-DS-AIRDEF-EATMI</t>
  </si>
  <si>
    <t>EDF-2023-DA-GROUND-IFS</t>
  </si>
  <si>
    <t>EDF-2023-DA-GROUND-MBT</t>
  </si>
  <si>
    <t>EDF-2023-DA-MATCOMP-MJR-CBDIN</t>
  </si>
  <si>
    <t>EDF-2023-DA-MCBRN-FCS</t>
  </si>
  <si>
    <t>EDF-2023-DA-NAVAL-MMPC</t>
  </si>
  <si>
    <t>EDF-2023-DA-SENS-GRID</t>
  </si>
  <si>
    <t>EDF-2023-DA-SPACE-SSA</t>
  </si>
  <si>
    <t>EDF-2023-DA-UWW-ASW</t>
  </si>
  <si>
    <t>EDF-2023-DA-UWW-MCMC</t>
  </si>
  <si>
    <t>EDF-2023-LS-DA-SME-NT</t>
  </si>
  <si>
    <t>Relatiegegevens aanvrager</t>
  </si>
  <si>
    <t>EDF-2023-LS-RA-CHALLENGE-DIGIT-HLTO</t>
  </si>
  <si>
    <t>EDF-2023-LS-RA-CHALLENGE-DIGIT-HLTP</t>
  </si>
  <si>
    <t>EDF-2023-LS-RA-DIS-NT</t>
  </si>
  <si>
    <t>EDF-2023-LS-RA-SMERO-NT</t>
  </si>
  <si>
    <t>EDF-2023-RA-DIGIT-HAAI</t>
  </si>
  <si>
    <t>EDF-2023-RA-DIS-LDEW</t>
  </si>
  <si>
    <t>EDF-2023-RA-PROTMOB-DEXPLO</t>
  </si>
  <si>
    <t>EDF-2023-RA-PROTMOB-SATOC</t>
  </si>
  <si>
    <t>EDF-2023-RA-SENS-EMSP</t>
  </si>
  <si>
    <t>EDF-2023-RA-SENS-OPTD</t>
  </si>
  <si>
    <t>EDF-2023-RA-SGA-MCBRN-MCM</t>
  </si>
  <si>
    <t>EDF-2023-RA-SI-CYBER-ASPT</t>
  </si>
  <si>
    <t>EDF-2023-RA-SI-ENERENV-IPS</t>
  </si>
  <si>
    <t>EDF-2023-RA-SI-MATCOMP-HPM</t>
  </si>
  <si>
    <t>EDF-2023-RA-SPACE-PSA</t>
  </si>
  <si>
    <t>Aanvraag Referentienummer</t>
  </si>
  <si>
    <t>Financiële Projectgegevens:</t>
  </si>
  <si>
    <t>EDF Funding rate</t>
  </si>
  <si>
    <t>Gevraagde cofinanciering</t>
  </si>
  <si>
    <t>Totale eligible kosten</t>
  </si>
  <si>
    <t>Totale gevraagde cofinanciering</t>
  </si>
  <si>
    <t xml:space="preserve">Aanvraag co financiering Ministerie van Defensie voor deelname Europees Defensiefonds </t>
  </si>
  <si>
    <t>Budgetoverzicht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</si>
</sst>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13" x14ac:knownFonts="1">
    <font>
      <sz val="11"/>
      <color theme="1"/>
      <name val="Calibri"/>
      <family val="2"/>
      <scheme val="minor"/>
    </font>
    <font>
      <sz val="11"/>
      <color rgb="FFFF0000"/>
      <name val="Calibri"/>
      <family val="2"/>
      <scheme val="minor"/>
    </font>
    <font>
      <b/>
      <sz val="11"/>
      <color theme="1"/>
      <name val="Calibri"/>
      <family val="2"/>
      <scheme val="minor"/>
    </font>
    <font>
      <sz val="8"/>
      <name val="Calibri"/>
      <family val="2"/>
      <scheme val="minor"/>
    </font>
    <font>
      <b/>
      <sz val="1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b/>
      <sz val="24"/>
      <color rgb="FF007BC7"/>
      <name val="RijksoverheidSansHeadingTT"/>
      <family val="2"/>
    </font>
    <font>
      <b/>
      <sz val="16"/>
      <color rgb="FF007BC7"/>
      <name val="RijksoverheidSansHeadingTT"/>
      <family val="2"/>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91">
    <xf numFmtId="0" fontId="0" fillId="0" borderId="0" xfId="0"/>
    <xf numFmtId="0" fontId="2" fillId="0" borderId="1" xfId="0" applyFont="1" applyBorder="1"/>
    <xf numFmtId="0" fontId="0" fillId="0" borderId="0" xfId="0" applyAlignment="1">
      <alignment horizontal="left" vertical="top" wrapText="1"/>
    </xf>
    <xf numFmtId="0" fontId="0" fillId="0" borderId="0" xfId="0" applyAlignment="1">
      <alignment horizontal="left" vertical="center"/>
    </xf>
    <xf numFmtId="0" fontId="2" fillId="0" borderId="1" xfId="0" applyFont="1" applyFill="1" applyBorder="1"/>
    <xf numFmtId="0" fontId="0" fillId="0" borderId="0" xfId="0" applyFill="1" applyAlignment="1">
      <alignment horizontal="left" vertical="center"/>
    </xf>
    <xf numFmtId="164" fontId="9" fillId="3" borderId="25" xfId="0" applyNumberFormat="1" applyFont="1" applyFill="1" applyBorder="1" applyAlignment="1" applyProtection="1">
      <alignment horizontal="left" vertical="center"/>
      <protection locked="0"/>
    </xf>
    <xf numFmtId="164" fontId="9" fillId="3" borderId="17" xfId="0" applyNumberFormat="1" applyFont="1" applyFill="1" applyBorder="1" applyAlignment="1" applyProtection="1">
      <alignment horizontal="left" vertical="center"/>
      <protection locked="0"/>
    </xf>
    <xf numFmtId="164" fontId="9" fillId="3" borderId="6" xfId="0" applyNumberFormat="1" applyFont="1" applyFill="1" applyBorder="1" applyAlignment="1" applyProtection="1">
      <alignment horizontal="left" vertical="center"/>
      <protection locked="0"/>
    </xf>
    <xf numFmtId="164" fontId="9" fillId="3" borderId="32" xfId="0" applyNumberFormat="1" applyFont="1" applyFill="1" applyBorder="1" applyAlignment="1" applyProtection="1">
      <alignment horizontal="left" vertical="center"/>
      <protection locked="0"/>
    </xf>
    <xf numFmtId="164" fontId="9" fillId="3" borderId="10" xfId="0" applyNumberFormat="1" applyFont="1" applyFill="1" applyBorder="1" applyAlignment="1" applyProtection="1">
      <alignment horizontal="left" vertical="center"/>
      <protection locked="0"/>
    </xf>
    <xf numFmtId="0" fontId="2" fillId="2" borderId="2"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2" borderId="31"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164" fontId="2" fillId="2" borderId="11" xfId="0" applyNumberFormat="1" applyFont="1" applyFill="1" applyBorder="1" applyAlignment="1" applyProtection="1">
      <alignment horizontal="left"/>
    </xf>
    <xf numFmtId="164" fontId="2" fillId="2" borderId="1" xfId="0" applyNumberFormat="1" applyFont="1" applyFill="1" applyBorder="1" applyAlignment="1" applyProtection="1">
      <alignment horizontal="left"/>
    </xf>
    <xf numFmtId="164" fontId="9" fillId="2" borderId="14" xfId="0" applyNumberFormat="1" applyFont="1" applyFill="1" applyBorder="1" applyAlignment="1" applyProtection="1">
      <alignment horizontal="left" vertical="center"/>
    </xf>
    <xf numFmtId="0" fontId="1" fillId="0" borderId="0" xfId="0" applyFont="1" applyProtection="1"/>
    <xf numFmtId="0" fontId="0" fillId="0" borderId="0" xfId="0" applyProtection="1"/>
    <xf numFmtId="0" fontId="0" fillId="4" borderId="0" xfId="0" applyFill="1" applyProtection="1"/>
    <xf numFmtId="0" fontId="0" fillId="0" borderId="0" xfId="0" applyNumberFormat="1" applyProtection="1"/>
    <xf numFmtId="0" fontId="7" fillId="4" borderId="29" xfId="0" applyFont="1" applyFill="1" applyBorder="1" applyAlignment="1" applyProtection="1">
      <alignment horizontal="center" vertical="center"/>
    </xf>
    <xf numFmtId="164" fontId="0" fillId="4" borderId="29" xfId="0" applyNumberFormat="1" applyFont="1" applyFill="1" applyBorder="1" applyAlignment="1" applyProtection="1">
      <alignment horizontal="left"/>
    </xf>
    <xf numFmtId="0" fontId="7" fillId="4" borderId="0" xfId="0" applyFont="1" applyFill="1" applyBorder="1" applyAlignment="1" applyProtection="1">
      <alignment horizontal="center" vertical="center"/>
    </xf>
    <xf numFmtId="164" fontId="0" fillId="4" borderId="0" xfId="0" applyNumberFormat="1" applyFont="1" applyFill="1" applyBorder="1" applyAlignment="1" applyProtection="1">
      <alignment horizontal="left"/>
    </xf>
    <xf numFmtId="0" fontId="0" fillId="0" borderId="0" xfId="0" applyBorder="1" applyProtection="1"/>
    <xf numFmtId="0" fontId="7" fillId="4" borderId="9" xfId="0" applyFont="1" applyFill="1" applyBorder="1" applyAlignment="1" applyProtection="1">
      <alignment horizontal="center" vertical="center"/>
    </xf>
    <xf numFmtId="164" fontId="0" fillId="4" borderId="9" xfId="0" applyNumberFormat="1" applyFont="1" applyFill="1" applyBorder="1" applyAlignment="1" applyProtection="1">
      <alignment horizontal="left"/>
    </xf>
    <xf numFmtId="0" fontId="1" fillId="4" borderId="0" xfId="0" applyFont="1" applyFill="1" applyProtection="1"/>
    <xf numFmtId="0" fontId="8" fillId="2" borderId="15"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164" fontId="9" fillId="0" borderId="29" xfId="0" applyNumberFormat="1" applyFont="1" applyFill="1" applyBorder="1" applyAlignment="1" applyProtection="1">
      <alignment horizontal="left" vertical="center"/>
    </xf>
    <xf numFmtId="0" fontId="7" fillId="0" borderId="0" xfId="0" applyFont="1" applyBorder="1" applyAlignment="1" applyProtection="1">
      <alignment horizontal="center" vertical="center"/>
    </xf>
    <xf numFmtId="164" fontId="0" fillId="0" borderId="0" xfId="0" applyNumberFormat="1" applyFont="1" applyFill="1" applyBorder="1" applyAlignment="1" applyProtection="1">
      <alignment horizontal="left"/>
    </xf>
    <xf numFmtId="164" fontId="0" fillId="0" borderId="0" xfId="0" applyNumberFormat="1" applyFont="1" applyBorder="1" applyAlignment="1" applyProtection="1">
      <alignment horizontal="left"/>
    </xf>
    <xf numFmtId="0" fontId="4" fillId="0" borderId="0" xfId="0" quotePrefix="1" applyFont="1" applyFill="1" applyBorder="1" applyAlignment="1" applyProtection="1">
      <alignment horizontal="center" vertical="center" wrapText="1"/>
    </xf>
    <xf numFmtId="0" fontId="0" fillId="3" borderId="6" xfId="0" applyFill="1" applyBorder="1" applyProtection="1">
      <protection locked="0"/>
    </xf>
    <xf numFmtId="0" fontId="0" fillId="3" borderId="6" xfId="0" applyFill="1" applyBorder="1" applyAlignment="1" applyProtection="1">
      <alignment horizontal="center"/>
      <protection locked="0"/>
    </xf>
    <xf numFmtId="0" fontId="0" fillId="3" borderId="5" xfId="0" applyFill="1" applyBorder="1" applyProtection="1">
      <protection locked="0"/>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2" fillId="2" borderId="26" xfId="0" applyFont="1" applyFill="1" applyBorder="1" applyAlignment="1" applyProtection="1"/>
    <xf numFmtId="0" fontId="2" fillId="2" borderId="27" xfId="0" applyFont="1" applyFill="1" applyBorder="1" applyAlignment="1" applyProtection="1"/>
    <xf numFmtId="0" fontId="2" fillId="2" borderId="28" xfId="0" applyFont="1" applyFill="1" applyBorder="1" applyAlignment="1" applyProtection="1"/>
    <xf numFmtId="0" fontId="6" fillId="2" borderId="22"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4" xfId="0" applyFont="1" applyFill="1" applyBorder="1" applyAlignment="1" applyProtection="1">
      <alignment vertical="center" wrapText="1"/>
    </xf>
    <xf numFmtId="0" fontId="0" fillId="0" borderId="6" xfId="0" applyBorder="1" applyProtection="1"/>
    <xf numFmtId="0" fontId="0" fillId="0" borderId="5" xfId="0" applyBorder="1" applyProtection="1"/>
    <xf numFmtId="0" fontId="2" fillId="2" borderId="2" xfId="0" applyFont="1" applyFill="1" applyBorder="1" applyAlignment="1" applyProtection="1"/>
    <xf numFmtId="0" fontId="2" fillId="2" borderId="3" xfId="0" applyFont="1" applyFill="1" applyBorder="1" applyAlignment="1" applyProtection="1"/>
    <xf numFmtId="0" fontId="2" fillId="2" borderId="4" xfId="0" applyFont="1" applyFill="1" applyBorder="1" applyAlignment="1" applyProtection="1"/>
    <xf numFmtId="0" fontId="0" fillId="0" borderId="0" xfId="0" applyFill="1"/>
    <xf numFmtId="164" fontId="2" fillId="2" borderId="2" xfId="0" applyNumberFormat="1" applyFont="1" applyFill="1" applyBorder="1" applyAlignment="1" applyProtection="1">
      <alignment horizontal="left"/>
    </xf>
    <xf numFmtId="164" fontId="9" fillId="3" borderId="34" xfId="0" applyNumberFormat="1" applyFont="1" applyFill="1" applyBorder="1" applyAlignment="1" applyProtection="1">
      <alignment horizontal="left" vertical="center"/>
      <protection locked="0"/>
    </xf>
    <xf numFmtId="164" fontId="9" fillId="3" borderId="19" xfId="0" applyNumberFormat="1" applyFont="1" applyFill="1" applyBorder="1" applyAlignment="1" applyProtection="1">
      <alignment horizontal="left" vertical="center"/>
      <protection locked="0"/>
    </xf>
    <xf numFmtId="164" fontId="9" fillId="3" borderId="33" xfId="0" applyNumberFormat="1" applyFont="1" applyFill="1" applyBorder="1" applyAlignment="1" applyProtection="1">
      <alignment horizontal="left" vertical="center"/>
      <protection locked="0"/>
    </xf>
    <xf numFmtId="0" fontId="5" fillId="2" borderId="35" xfId="0" applyFont="1" applyFill="1" applyBorder="1" applyAlignment="1" applyProtection="1">
      <alignment horizontal="center" vertical="center" wrapText="1"/>
    </xf>
    <xf numFmtId="0" fontId="0" fillId="0" borderId="36" xfId="0" applyBorder="1" applyProtection="1"/>
    <xf numFmtId="164" fontId="9" fillId="3" borderId="16" xfId="0" applyNumberFormat="1" applyFont="1" applyFill="1" applyBorder="1" applyAlignment="1" applyProtection="1">
      <alignment horizontal="left" vertical="center"/>
      <protection locked="0"/>
    </xf>
    <xf numFmtId="164" fontId="9" fillId="3" borderId="21" xfId="0" applyNumberFormat="1" applyFont="1" applyFill="1" applyBorder="1" applyAlignment="1" applyProtection="1">
      <alignment horizontal="left" vertical="center"/>
      <protection locked="0"/>
    </xf>
    <xf numFmtId="164" fontId="9" fillId="2" borderId="15" xfId="0" applyNumberFormat="1" applyFont="1" applyFill="1" applyBorder="1" applyAlignment="1" applyProtection="1">
      <alignment horizontal="left" vertical="center"/>
    </xf>
    <xf numFmtId="164" fontId="9" fillId="2" borderId="37" xfId="0" applyNumberFormat="1" applyFont="1" applyFill="1" applyBorder="1" applyAlignment="1" applyProtection="1">
      <alignment horizontal="left" vertical="center"/>
    </xf>
    <xf numFmtId="9" fontId="9" fillId="3" borderId="30" xfId="0" applyNumberFormat="1" applyFont="1" applyFill="1" applyBorder="1" applyAlignment="1" applyProtection="1">
      <alignment horizontal="left" vertical="center"/>
      <protection locked="0"/>
    </xf>
    <xf numFmtId="9" fontId="9" fillId="3" borderId="18" xfId="0" applyNumberFormat="1" applyFont="1" applyFill="1" applyBorder="1" applyAlignment="1" applyProtection="1">
      <alignment horizontal="left" vertical="center"/>
      <protection locked="0"/>
    </xf>
    <xf numFmtId="9" fontId="9" fillId="3" borderId="24" xfId="0" applyNumberFormat="1" applyFont="1" applyFill="1" applyBorder="1" applyAlignment="1" applyProtection="1">
      <alignment horizontal="left" vertical="center"/>
      <protection locked="0"/>
    </xf>
    <xf numFmtId="0" fontId="9" fillId="0" borderId="0" xfId="0" applyFont="1" applyProtection="1"/>
    <xf numFmtId="0" fontId="9" fillId="0" borderId="0" xfId="0" applyFont="1" applyAlignment="1" applyProtection="1">
      <alignment vertical="center"/>
    </xf>
    <xf numFmtId="164" fontId="0" fillId="4" borderId="7" xfId="0" applyNumberFormat="1" applyFill="1" applyBorder="1" applyAlignment="1" applyProtection="1">
      <alignment horizontal="left"/>
    </xf>
    <xf numFmtId="164" fontId="0" fillId="4" borderId="8" xfId="0" applyNumberFormat="1" applyFill="1" applyBorder="1" applyAlignment="1" applyProtection="1">
      <alignment horizontal="left"/>
    </xf>
    <xf numFmtId="0" fontId="0" fillId="3" borderId="19" xfId="0" applyFill="1" applyBorder="1" applyAlignment="1" applyProtection="1">
      <alignment horizontal="left"/>
      <protection locked="0"/>
    </xf>
    <xf numFmtId="0" fontId="0" fillId="3" borderId="20" xfId="0" applyFill="1" applyBorder="1" applyAlignment="1" applyProtection="1">
      <alignment horizontal="left"/>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11" fillId="4" borderId="0" xfId="0" applyFont="1" applyFill="1" applyBorder="1" applyAlignment="1" applyProtection="1">
      <alignment horizontal="center" wrapText="1"/>
    </xf>
    <xf numFmtId="0" fontId="12" fillId="4" borderId="0" xfId="0" applyFont="1" applyFill="1" applyBorder="1" applyAlignment="1" applyProtection="1">
      <alignment horizontal="center" wrapText="1"/>
    </xf>
    <xf numFmtId="0" fontId="0" fillId="4" borderId="7" xfId="0" applyFill="1" applyBorder="1" applyAlignment="1" applyProtection="1">
      <alignment horizontal="left"/>
    </xf>
    <xf numFmtId="0" fontId="0" fillId="4" borderId="8" xfId="0" applyFill="1" applyBorder="1" applyAlignment="1" applyProtection="1">
      <alignment horizontal="left"/>
    </xf>
    <xf numFmtId="164" fontId="0" fillId="4" borderId="19" xfId="0" applyNumberFormat="1" applyFill="1" applyBorder="1" applyAlignment="1" applyProtection="1">
      <alignment horizontal="left"/>
    </xf>
    <xf numFmtId="164" fontId="0" fillId="4" borderId="20" xfId="0" applyNumberFormat="1" applyFill="1" applyBorder="1" applyAlignment="1" applyProtection="1">
      <alignment horizontal="left"/>
    </xf>
    <xf numFmtId="164" fontId="10" fillId="2" borderId="3" xfId="0" applyNumberFormat="1" applyFont="1" applyFill="1" applyBorder="1" applyAlignment="1" applyProtection="1">
      <alignment horizontal="center" vertical="center"/>
    </xf>
    <xf numFmtId="164" fontId="10" fillId="2" borderId="4" xfId="0" applyNumberFormat="1" applyFont="1" applyFill="1" applyBorder="1" applyAlignment="1" applyProtection="1">
      <alignment horizontal="center" vertical="center"/>
    </xf>
    <xf numFmtId="0" fontId="11" fillId="4"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FDF6BC"/>
      <color rgb="FFF9E11E"/>
      <color rgb="FF007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923925</xdr:colOff>
      <xdr:row>0</xdr:row>
      <xdr:rowOff>0</xdr:rowOff>
    </xdr:from>
    <xdr:to>
      <xdr:col>2</xdr:col>
      <xdr:colOff>1396365</xdr:colOff>
      <xdr:row>0</xdr:row>
      <xdr:rowOff>1341120</xdr:rowOff>
    </xdr:to>
    <xdr:pic>
      <xdr:nvPicPr>
        <xdr:cNvPr id="2" name="Picture 15">
          <a:extLst>
            <a:ext uri="{FF2B5EF4-FFF2-40B4-BE49-F238E27FC236}">
              <a16:creationId xmlns:a16="http://schemas.microsoft.com/office/drawing/2014/main" id="{A9790C95-9896-B770-8518-CD9275BEA4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2825" y="0"/>
          <a:ext cx="472440" cy="1341120"/>
        </a:xfrm>
        <a:prstGeom prst="rect">
          <a:avLst/>
        </a:prstGeom>
        <a:noFill/>
      </xdr:spPr>
    </xdr:pic>
    <xdr:clientData/>
  </xdr:twoCellAnchor>
  <xdr:twoCellAnchor editAs="oneCell">
    <xdr:from>
      <xdr:col>2</xdr:col>
      <xdr:colOff>1409700</xdr:colOff>
      <xdr:row>0</xdr:row>
      <xdr:rowOff>0</xdr:rowOff>
    </xdr:from>
    <xdr:to>
      <xdr:col>3</xdr:col>
      <xdr:colOff>1381760</xdr:colOff>
      <xdr:row>0</xdr:row>
      <xdr:rowOff>1591310</xdr:rowOff>
    </xdr:to>
    <xdr:pic>
      <xdr:nvPicPr>
        <xdr:cNvPr id="3" name="Afbeelding 2">
          <a:extLst>
            <a:ext uri="{FF2B5EF4-FFF2-40B4-BE49-F238E27FC236}">
              <a16:creationId xmlns:a16="http://schemas.microsoft.com/office/drawing/2014/main" id="{CFEA1999-29B3-ABD3-CDCF-27D2E996F9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0"/>
          <a:ext cx="2353310" cy="15913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A104A-6E9C-4CBF-9B5C-129164FC79CE}">
  <dimension ref="B1:D43"/>
  <sheetViews>
    <sheetView showGridLines="0" zoomScaleNormal="100" workbookViewId="0">
      <selection activeCell="C5" sqref="C5:D5"/>
    </sheetView>
  </sheetViews>
  <sheetFormatPr defaultColWidth="9.140625" defaultRowHeight="15" x14ac:dyDescent="0.25"/>
  <cols>
    <col min="1" max="1" width="1.7109375" style="26" customWidth="1"/>
    <col min="2" max="2" width="37.7109375" style="26" customWidth="1"/>
    <col min="3" max="4" width="35.7109375" style="26" customWidth="1"/>
    <col min="5" max="16384" width="9.140625" style="26"/>
  </cols>
  <sheetData>
    <row r="1" spans="2:4" ht="129" customHeight="1" x14ac:dyDescent="0.25"/>
    <row r="2" spans="2:4" ht="57.75" customHeight="1" x14ac:dyDescent="0.5">
      <c r="B2" s="82" t="s">
        <v>141</v>
      </c>
      <c r="C2" s="83"/>
      <c r="D2" s="83"/>
    </row>
    <row r="3" spans="2:4" ht="15.75" thickBot="1" x14ac:dyDescent="0.3"/>
    <row r="4" spans="2:4" ht="15.75" thickBot="1" x14ac:dyDescent="0.3">
      <c r="B4" s="57" t="s">
        <v>119</v>
      </c>
      <c r="C4" s="58"/>
      <c r="D4" s="59"/>
    </row>
    <row r="5" spans="2:4" x14ac:dyDescent="0.25">
      <c r="B5" s="55" t="s">
        <v>0</v>
      </c>
      <c r="C5" s="78"/>
      <c r="D5" s="79"/>
    </row>
    <row r="6" spans="2:4" x14ac:dyDescent="0.25">
      <c r="B6" s="56" t="s">
        <v>1</v>
      </c>
      <c r="C6" s="80"/>
      <c r="D6" s="81"/>
    </row>
    <row r="7" spans="2:4" ht="15.75" thickBot="1" x14ac:dyDescent="0.3"/>
    <row r="8" spans="2:4" ht="15.75" thickBot="1" x14ac:dyDescent="0.3">
      <c r="B8" s="57" t="s">
        <v>48</v>
      </c>
      <c r="C8" s="58"/>
      <c r="D8" s="59"/>
    </row>
    <row r="9" spans="2:4" x14ac:dyDescent="0.25">
      <c r="B9" s="55" t="s">
        <v>2</v>
      </c>
      <c r="C9" s="78" t="s">
        <v>77</v>
      </c>
      <c r="D9" s="79"/>
    </row>
    <row r="10" spans="2:4" x14ac:dyDescent="0.25">
      <c r="B10" s="56" t="s">
        <v>47</v>
      </c>
      <c r="C10" s="80"/>
      <c r="D10" s="81"/>
    </row>
    <row r="11" spans="2:4" x14ac:dyDescent="0.25">
      <c r="B11" s="56" t="s">
        <v>135</v>
      </c>
      <c r="C11" s="84"/>
      <c r="D11" s="85"/>
    </row>
    <row r="12" spans="2:4" ht="15.75" thickBot="1" x14ac:dyDescent="0.3"/>
    <row r="13" spans="2:4" ht="15.75" thickBot="1" x14ac:dyDescent="0.3">
      <c r="B13" s="57" t="s">
        <v>136</v>
      </c>
      <c r="C13" s="58"/>
      <c r="D13" s="59"/>
    </row>
    <row r="14" spans="2:4" x14ac:dyDescent="0.25">
      <c r="B14" s="55" t="s">
        <v>139</v>
      </c>
      <c r="C14" s="86">
        <f>Begroting!I31+Begroting!I60+Begroting!I89+Begroting!I118+Begroting!I147+Begroting!I176+Begroting!I205+Begroting!I234+Begroting!I263</f>
        <v>0</v>
      </c>
      <c r="D14" s="87"/>
    </row>
    <row r="15" spans="2:4" x14ac:dyDescent="0.25">
      <c r="B15" s="56" t="s">
        <v>140</v>
      </c>
      <c r="C15" s="76">
        <f>Begroting!J31+Begroting!J60+Begroting!J89+Begroting!J118+Begroting!J147+Begroting!J176+Begroting!J205+Begroting!J234+Begroting!J263</f>
        <v>0</v>
      </c>
      <c r="D15" s="77"/>
    </row>
    <row r="16" spans="2:4" ht="15.75" thickBot="1" x14ac:dyDescent="0.3"/>
    <row r="17" spans="2:4" x14ac:dyDescent="0.25">
      <c r="B17" s="49" t="s">
        <v>49</v>
      </c>
      <c r="C17" s="50"/>
      <c r="D17" s="51"/>
    </row>
    <row r="18" spans="2:4" ht="45.75" thickBot="1" x14ac:dyDescent="0.3">
      <c r="B18" s="52" t="s">
        <v>50</v>
      </c>
      <c r="C18" s="53" t="s">
        <v>51</v>
      </c>
      <c r="D18" s="54" t="s">
        <v>29</v>
      </c>
    </row>
    <row r="19" spans="2:4" x14ac:dyDescent="0.25">
      <c r="B19" s="47" t="s">
        <v>52</v>
      </c>
      <c r="C19" s="44"/>
      <c r="D19" s="45" t="s">
        <v>77</v>
      </c>
    </row>
    <row r="20" spans="2:4" x14ac:dyDescent="0.25">
      <c r="B20" s="48" t="s">
        <v>53</v>
      </c>
      <c r="C20" s="46"/>
      <c r="D20" s="45" t="s">
        <v>77</v>
      </c>
    </row>
    <row r="21" spans="2:4" x14ac:dyDescent="0.25">
      <c r="B21" s="47" t="s">
        <v>54</v>
      </c>
      <c r="C21" s="46"/>
      <c r="D21" s="45" t="s">
        <v>77</v>
      </c>
    </row>
    <row r="22" spans="2:4" x14ac:dyDescent="0.25">
      <c r="B22" s="48" t="s">
        <v>55</v>
      </c>
      <c r="C22" s="46"/>
      <c r="D22" s="45" t="s">
        <v>77</v>
      </c>
    </row>
    <row r="23" spans="2:4" x14ac:dyDescent="0.25">
      <c r="B23" s="47" t="s">
        <v>56</v>
      </c>
      <c r="C23" s="46"/>
      <c r="D23" s="45" t="s">
        <v>77</v>
      </c>
    </row>
    <row r="24" spans="2:4" x14ac:dyDescent="0.25">
      <c r="B24" s="48" t="s">
        <v>57</v>
      </c>
      <c r="C24" s="46"/>
      <c r="D24" s="45" t="s">
        <v>77</v>
      </c>
    </row>
    <row r="25" spans="2:4" x14ac:dyDescent="0.25">
      <c r="B25" s="47" t="s">
        <v>58</v>
      </c>
      <c r="C25" s="46"/>
      <c r="D25" s="45" t="s">
        <v>77</v>
      </c>
    </row>
    <row r="26" spans="2:4" x14ac:dyDescent="0.25">
      <c r="B26" s="48" t="s">
        <v>59</v>
      </c>
      <c r="C26" s="46"/>
      <c r="D26" s="45" t="s">
        <v>77</v>
      </c>
    </row>
    <row r="27" spans="2:4" x14ac:dyDescent="0.25">
      <c r="B27" s="47" t="s">
        <v>60</v>
      </c>
      <c r="C27" s="46"/>
      <c r="D27" s="45" t="s">
        <v>77</v>
      </c>
    </row>
    <row r="28" spans="2:4" x14ac:dyDescent="0.25">
      <c r="B28" s="48" t="s">
        <v>61</v>
      </c>
      <c r="C28" s="46"/>
      <c r="D28" s="45" t="s">
        <v>77</v>
      </c>
    </row>
    <row r="29" spans="2:4" x14ac:dyDescent="0.25">
      <c r="B29" s="47" t="s">
        <v>62</v>
      </c>
      <c r="C29" s="46"/>
      <c r="D29" s="45" t="s">
        <v>77</v>
      </c>
    </row>
    <row r="30" spans="2:4" x14ac:dyDescent="0.25">
      <c r="B30" s="48" t="s">
        <v>63</v>
      </c>
      <c r="C30" s="46"/>
      <c r="D30" s="45" t="s">
        <v>77</v>
      </c>
    </row>
    <row r="31" spans="2:4" x14ac:dyDescent="0.25">
      <c r="B31" s="47" t="s">
        <v>64</v>
      </c>
      <c r="C31" s="46"/>
      <c r="D31" s="45" t="s">
        <v>77</v>
      </c>
    </row>
    <row r="32" spans="2:4" x14ac:dyDescent="0.25">
      <c r="B32" s="48" t="s">
        <v>65</v>
      </c>
      <c r="C32" s="46"/>
      <c r="D32" s="45" t="s">
        <v>77</v>
      </c>
    </row>
    <row r="33" spans="2:4" x14ac:dyDescent="0.25">
      <c r="B33" s="47" t="s">
        <v>66</v>
      </c>
      <c r="C33" s="46"/>
      <c r="D33" s="45" t="s">
        <v>77</v>
      </c>
    </row>
    <row r="34" spans="2:4" x14ac:dyDescent="0.25">
      <c r="B34" s="47" t="s">
        <v>67</v>
      </c>
      <c r="C34" s="46"/>
      <c r="D34" s="45" t="s">
        <v>77</v>
      </c>
    </row>
    <row r="35" spans="2:4" x14ac:dyDescent="0.25">
      <c r="B35" s="48" t="s">
        <v>68</v>
      </c>
      <c r="C35" s="46"/>
      <c r="D35" s="45" t="s">
        <v>77</v>
      </c>
    </row>
    <row r="36" spans="2:4" x14ac:dyDescent="0.25">
      <c r="B36" s="47" t="s">
        <v>69</v>
      </c>
      <c r="C36" s="46"/>
      <c r="D36" s="45" t="s">
        <v>77</v>
      </c>
    </row>
    <row r="37" spans="2:4" x14ac:dyDescent="0.25">
      <c r="B37" s="48" t="s">
        <v>70</v>
      </c>
      <c r="C37" s="46"/>
      <c r="D37" s="45" t="s">
        <v>77</v>
      </c>
    </row>
    <row r="38" spans="2:4" x14ac:dyDescent="0.25">
      <c r="B38" s="47" t="s">
        <v>71</v>
      </c>
      <c r="C38" s="46"/>
      <c r="D38" s="45" t="s">
        <v>77</v>
      </c>
    </row>
    <row r="39" spans="2:4" x14ac:dyDescent="0.25">
      <c r="B39" s="47" t="s">
        <v>72</v>
      </c>
      <c r="C39" s="46"/>
      <c r="D39" s="45" t="s">
        <v>77</v>
      </c>
    </row>
    <row r="40" spans="2:4" x14ac:dyDescent="0.25">
      <c r="B40" s="48" t="s">
        <v>73</v>
      </c>
      <c r="C40" s="46"/>
      <c r="D40" s="45" t="s">
        <v>77</v>
      </c>
    </row>
    <row r="41" spans="2:4" x14ac:dyDescent="0.25">
      <c r="B41" s="47" t="s">
        <v>74</v>
      </c>
      <c r="C41" s="46"/>
      <c r="D41" s="45" t="s">
        <v>77</v>
      </c>
    </row>
    <row r="42" spans="2:4" x14ac:dyDescent="0.25">
      <c r="B42" s="48" t="s">
        <v>75</v>
      </c>
      <c r="C42" s="46"/>
      <c r="D42" s="45" t="s">
        <v>77</v>
      </c>
    </row>
    <row r="43" spans="2:4" x14ac:dyDescent="0.25">
      <c r="B43" s="47" t="s">
        <v>76</v>
      </c>
      <c r="C43" s="46"/>
      <c r="D43" s="45" t="s">
        <v>77</v>
      </c>
    </row>
  </sheetData>
  <sheetProtection algorithmName="SHA-512" hashValue="GxUmXHunrvBdT7BhkIOyOHBShY+00nepP8SN9nCQgiodWCaINFILBubUNA24ON56eqaxZi74kHJFGreu4a1x7Q==" saltValue="dKOnxrT1c4XTNoVXIjMe/A==" spinCount="100000" sheet="1" objects="1" scenarios="1" selectLockedCells="1"/>
  <mergeCells count="8">
    <mergeCell ref="C15:D15"/>
    <mergeCell ref="C5:D5"/>
    <mergeCell ref="C6:D6"/>
    <mergeCell ref="B2:D2"/>
    <mergeCell ref="C9:D9"/>
    <mergeCell ref="C10:D10"/>
    <mergeCell ref="C11:D11"/>
    <mergeCell ref="C14:D14"/>
  </mergeCells>
  <phoneticPr fontId="3" type="noConversion"/>
  <pageMargins left="0.7" right="0.7" top="0.75" bottom="0.75" header="0.3" footer="0.3"/>
  <pageSetup paperSize="9" scale="7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EC72264-FCA4-4F6A-8AB2-920C2B074AEB}">
          <x14:formula1>
            <xm:f>'Stamgegevens '!$B$2:$B$28</xm:f>
          </x14:formula1>
          <xm:sqref>C12:D12</xm:sqref>
        </x14:dataValidation>
        <x14:dataValidation type="list" allowBlank="1" showInputMessage="1" showErrorMessage="1" xr:uid="{B5E7BF36-7B5D-407F-AF9A-459D9F07888C}">
          <x14:formula1>
            <xm:f>'Stamgegevens '!$D$2:$D$3</xm:f>
          </x14:formula1>
          <xm:sqref>C12:D12</xm:sqref>
        </x14:dataValidation>
        <x14:dataValidation type="list" allowBlank="1" showInputMessage="1" showErrorMessage="1" xr:uid="{9345A3C5-607E-40A6-A208-ECB502639C11}">
          <x14:formula1>
            <xm:f>'Stamgegevens '!$F$2:$F$11</xm:f>
          </x14:formula1>
          <xm:sqref>D19:D43</xm:sqref>
        </x14:dataValidation>
        <x14:dataValidation type="list" allowBlank="1" showInputMessage="1" showErrorMessage="1" xr:uid="{BC673197-EB1B-411A-A225-162DA303A7E2}">
          <x14:formula1>
            <xm:f>'Stamgegevens '!$A$2:$A$36</xm:f>
          </x14:formula1>
          <xm:sqref>C9:D9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C226D-67D2-4406-8179-6408AA6BD06E}">
  <dimension ref="B2:R267"/>
  <sheetViews>
    <sheetView showGridLines="0" tabSelected="1" topLeftCell="A172" zoomScale="110" zoomScaleNormal="110" workbookViewId="0">
      <selection activeCell="E18" sqref="E18"/>
    </sheetView>
  </sheetViews>
  <sheetFormatPr defaultColWidth="9.140625" defaultRowHeight="15" x14ac:dyDescent="0.25"/>
  <cols>
    <col min="1" max="1" width="1.7109375" style="26" customWidth="1"/>
    <col min="2" max="2" width="28.5703125" style="26" customWidth="1"/>
    <col min="3" max="3" width="20.7109375" style="26" customWidth="1"/>
    <col min="4" max="4" width="23.42578125" style="26" customWidth="1"/>
    <col min="5" max="5" width="23.5703125" style="26" customWidth="1"/>
    <col min="6" max="10" width="20.7109375" style="26" customWidth="1"/>
    <col min="11" max="11" width="13.28515625" style="26" customWidth="1"/>
    <col min="12" max="16384" width="9.140625" style="26"/>
  </cols>
  <sheetData>
    <row r="2" spans="2:11" ht="31.5" x14ac:dyDescent="0.5">
      <c r="B2" s="90" t="s">
        <v>142</v>
      </c>
      <c r="C2" s="90"/>
      <c r="D2" s="90"/>
      <c r="E2" s="90"/>
      <c r="F2" s="90"/>
      <c r="G2" s="90"/>
      <c r="H2" s="90"/>
      <c r="I2" s="90"/>
    </row>
    <row r="3" spans="2:11" ht="8.1" customHeight="1" thickBot="1" x14ac:dyDescent="0.3">
      <c r="K3" s="43"/>
    </row>
    <row r="4" spans="2:11" ht="30" customHeight="1" thickBot="1" x14ac:dyDescent="0.3">
      <c r="B4" s="11" t="str">
        <f>'Stamgegevens '!F3</f>
        <v xml:space="preserve">A) Generating knowledge </v>
      </c>
      <c r="C4" s="88"/>
      <c r="D4" s="88"/>
      <c r="E4" s="88"/>
      <c r="F4" s="88"/>
      <c r="G4" s="88"/>
      <c r="H4" s="88"/>
      <c r="I4" s="88"/>
      <c r="J4" s="89"/>
    </row>
    <row r="5" spans="2:11" ht="30" customHeight="1" thickBot="1" x14ac:dyDescent="0.3">
      <c r="B5" s="12" t="s">
        <v>87</v>
      </c>
      <c r="C5" s="13" t="s">
        <v>41</v>
      </c>
      <c r="D5" s="14" t="s">
        <v>42</v>
      </c>
      <c r="E5" s="15" t="s">
        <v>43</v>
      </c>
      <c r="F5" s="15" t="s">
        <v>44</v>
      </c>
      <c r="G5" s="16" t="s">
        <v>45</v>
      </c>
      <c r="H5" s="65" t="s">
        <v>137</v>
      </c>
      <c r="I5" s="17" t="s">
        <v>46</v>
      </c>
      <c r="J5" s="65" t="s">
        <v>138</v>
      </c>
    </row>
    <row r="6" spans="2:11" ht="9.9499999999999993" customHeight="1" x14ac:dyDescent="0.25">
      <c r="B6" s="18" t="str">
        <f>_xlfn.IFNA(_xlfn.XLOOKUP($B$4,Algemeen!$D$19:$D$43,Algemeen!$B$19:$B$43)," ")</f>
        <v xml:space="preserve"> </v>
      </c>
      <c r="C6" s="7"/>
      <c r="D6" s="8"/>
      <c r="E6" s="6"/>
      <c r="F6" s="6"/>
      <c r="G6" s="63"/>
      <c r="H6" s="71"/>
      <c r="I6" s="24">
        <f>SUM(C6:G6)</f>
        <v>0</v>
      </c>
      <c r="J6" s="67"/>
      <c r="K6" s="75"/>
    </row>
    <row r="7" spans="2:11" ht="9.9499999999999993" customHeight="1" x14ac:dyDescent="0.25">
      <c r="B7" s="19" t="str" cm="1">
        <f t="array" aca="1" ref="B7" ca="1">_xlfn.IFNA(_xlfn.XLOOKUP($B$4,INDIRECT(CONCATENATE("Algemeen!D",(ROW(_xlfn.XLOOKUP(B6,Algemeen!B19:B43,Algemeen!B19:B43))+1),":D55")),INDIRECT(CONCATENATE("Algemeen!B",(ROW(_xlfn.XLOOKUP(B6,Algemeen!B19:B43,Algemeen!B19:B43))+1),":B55"))),"")</f>
        <v/>
      </c>
      <c r="C7" s="7"/>
      <c r="D7" s="8"/>
      <c r="E7" s="8"/>
      <c r="F7" s="8"/>
      <c r="G7" s="62"/>
      <c r="H7" s="72"/>
      <c r="I7" s="69">
        <f t="shared" ref="I7:I30" si="0">SUM(C7:G7)</f>
        <v>0</v>
      </c>
      <c r="J7" s="67"/>
      <c r="K7" s="74"/>
    </row>
    <row r="8" spans="2:11" ht="9.9499999999999993" customHeight="1" x14ac:dyDescent="0.25">
      <c r="B8" s="19" t="str" cm="1">
        <f t="array" aca="1" ref="B8" ca="1">_xlfn.IFNA(_xlfn.XLOOKUP($B$4,INDIRECT(CONCATENATE("Algemeen!D",(ROW(_xlfn.XLOOKUP(B7,Algemeen!B20:B44,Algemeen!B20:B44))+1),":D55")),INDIRECT(CONCATENATE("Algemeen!B",(ROW(_xlfn.XLOOKUP(B7,Algemeen!B20:B44,Algemeen!B20:B44))+1),":B55"))),"")</f>
        <v/>
      </c>
      <c r="C8" s="7"/>
      <c r="D8" s="8"/>
      <c r="E8" s="8"/>
      <c r="F8" s="8"/>
      <c r="G8" s="62"/>
      <c r="H8" s="72"/>
      <c r="I8" s="69">
        <f>SUM(C8:G8)</f>
        <v>0</v>
      </c>
      <c r="J8" s="67"/>
      <c r="K8" s="74"/>
    </row>
    <row r="9" spans="2:11" ht="9.9499999999999993" customHeight="1" x14ac:dyDescent="0.25">
      <c r="B9" s="19" t="str" cm="1">
        <f t="array" aca="1" ref="B9" ca="1">_xlfn.IFNA(_xlfn.XLOOKUP($B$4,INDIRECT(CONCATENATE("Algemeen!D",(ROW(_xlfn.XLOOKUP(B8,Algemeen!B21:B44,Algemeen!B21:B44))+1),":D55")),INDIRECT(CONCATENATE("Algemeen!B",(ROW(_xlfn.XLOOKUP(B8,Algemeen!B21:B44,Algemeen!B21:B44))+1),":B55"))),"")</f>
        <v/>
      </c>
      <c r="C9" s="7"/>
      <c r="D9" s="8"/>
      <c r="E9" s="8"/>
      <c r="F9" s="8"/>
      <c r="G9" s="62"/>
      <c r="H9" s="72"/>
      <c r="I9" s="69">
        <f t="shared" si="0"/>
        <v>0</v>
      </c>
      <c r="J9" s="67"/>
      <c r="K9" s="74"/>
    </row>
    <row r="10" spans="2:11" ht="9.9499999999999993" customHeight="1" x14ac:dyDescent="0.25">
      <c r="B10" s="19" t="str" cm="1">
        <f t="array" aca="1" ref="B10" ca="1">_xlfn.IFNA(_xlfn.XLOOKUP($B$4,INDIRECT(CONCATENATE("Algemeen!D",(ROW(_xlfn.XLOOKUP(B9,Algemeen!B22:B44,Algemeen!B22:B44))+1),":D55")),INDIRECT(CONCATENATE("Algemeen!B",(ROW(_xlfn.XLOOKUP(B9,Algemeen!B22:B44,Algemeen!B22:B44))+1),":B55"))),"")</f>
        <v/>
      </c>
      <c r="C10" s="7"/>
      <c r="D10" s="8"/>
      <c r="E10" s="8"/>
      <c r="F10" s="8"/>
      <c r="G10" s="62"/>
      <c r="H10" s="72"/>
      <c r="I10" s="69">
        <f t="shared" si="0"/>
        <v>0</v>
      </c>
      <c r="J10" s="67"/>
      <c r="K10" s="74"/>
    </row>
    <row r="11" spans="2:11" ht="9.9499999999999993" customHeight="1" x14ac:dyDescent="0.25">
      <c r="B11" s="19" t="str" cm="1">
        <f t="array" aca="1" ref="B11" ca="1">_xlfn.IFNA(_xlfn.XLOOKUP($B$4,INDIRECT(CONCATENATE("Algemeen!D",(ROW(_xlfn.XLOOKUP(B10,Algemeen!B23:B44,Algemeen!B23:B44))+1),":D55")),INDIRECT(CONCATENATE("Algemeen!B",(ROW(_xlfn.XLOOKUP(B10,Algemeen!B23:B44,Algemeen!B23:B44))+1),":B55"))),"")</f>
        <v/>
      </c>
      <c r="C11" s="7"/>
      <c r="D11" s="8"/>
      <c r="E11" s="8"/>
      <c r="F11" s="8"/>
      <c r="G11" s="62"/>
      <c r="H11" s="72"/>
      <c r="I11" s="69">
        <f t="shared" si="0"/>
        <v>0</v>
      </c>
      <c r="J11" s="67"/>
      <c r="K11" s="74"/>
    </row>
    <row r="12" spans="2:11" ht="9.9499999999999993" customHeight="1" x14ac:dyDescent="0.25">
      <c r="B12" s="19" t="str" cm="1">
        <f t="array" aca="1" ref="B12" ca="1">_xlfn.IFNA(_xlfn.XLOOKUP($B$4,INDIRECT(CONCATENATE("Algemeen!D",(ROW(_xlfn.XLOOKUP(B11,Algemeen!B24:B44,Algemeen!B24:B44))+1),":D55")),INDIRECT(CONCATENATE("Algemeen!B",(ROW(_xlfn.XLOOKUP(B11,Algemeen!B24:B44,Algemeen!B24:B44))+1),":B55"))),"")</f>
        <v/>
      </c>
      <c r="C12" s="7"/>
      <c r="D12" s="8"/>
      <c r="E12" s="8"/>
      <c r="F12" s="8"/>
      <c r="G12" s="62"/>
      <c r="H12" s="72"/>
      <c r="I12" s="69">
        <f t="shared" si="0"/>
        <v>0</v>
      </c>
      <c r="J12" s="67"/>
      <c r="K12" s="74"/>
    </row>
    <row r="13" spans="2:11" ht="9.9499999999999993" customHeight="1" x14ac:dyDescent="0.25">
      <c r="B13" s="19" t="str" cm="1">
        <f t="array" aca="1" ref="B13" ca="1">_xlfn.IFNA(_xlfn.XLOOKUP($B$4,INDIRECT(CONCATENATE("Algemeen!D",(ROW(_xlfn.XLOOKUP(B12,Algemeen!B25:B45,Algemeen!B25:B45))+1),":D55")),INDIRECT(CONCATENATE("Algemeen!B",(ROW(_xlfn.XLOOKUP(B12,Algemeen!B25:B45,Algemeen!B25:B45))+1),":B55"))),"")</f>
        <v/>
      </c>
      <c r="C13" s="7"/>
      <c r="D13" s="8"/>
      <c r="E13" s="8"/>
      <c r="F13" s="8"/>
      <c r="G13" s="62"/>
      <c r="H13" s="72"/>
      <c r="I13" s="69">
        <f t="shared" si="0"/>
        <v>0</v>
      </c>
      <c r="J13" s="67"/>
      <c r="K13" s="74"/>
    </row>
    <row r="14" spans="2:11" ht="9.9499999999999993" customHeight="1" x14ac:dyDescent="0.25">
      <c r="B14" s="19" t="str" cm="1">
        <f t="array" aca="1" ref="B14" ca="1">_xlfn.IFNA(_xlfn.XLOOKUP($B$4,INDIRECT(CONCATENATE("Algemeen!D",(ROW(_xlfn.XLOOKUP(B13,Algemeen!B26:B46,Algemeen!B26:B46))+1),":D55")),INDIRECT(CONCATENATE("Algemeen!B",(ROW(_xlfn.XLOOKUP(B13,Algemeen!B26:B46,Algemeen!B26:B46))+1),":B55"))),"")</f>
        <v/>
      </c>
      <c r="C14" s="7"/>
      <c r="D14" s="8"/>
      <c r="E14" s="8"/>
      <c r="F14" s="8"/>
      <c r="G14" s="62"/>
      <c r="H14" s="72"/>
      <c r="I14" s="69">
        <f t="shared" si="0"/>
        <v>0</v>
      </c>
      <c r="J14" s="67"/>
      <c r="K14" s="74"/>
    </row>
    <row r="15" spans="2:11" ht="9.9499999999999993" customHeight="1" x14ac:dyDescent="0.25">
      <c r="B15" s="19" t="str" cm="1">
        <f t="array" aca="1" ref="B15" ca="1">_xlfn.IFNA(_xlfn.XLOOKUP($B$4,INDIRECT(CONCATENATE("Algemeen!D",(ROW(_xlfn.XLOOKUP(B14,Algemeen!B27:B47,Algemeen!B27:B47))+1),":D55")),INDIRECT(CONCATENATE("Algemeen!B",(ROW(_xlfn.XLOOKUP(B14,Algemeen!B27:B47,Algemeen!B27:B47))+1),":B55"))),"")</f>
        <v/>
      </c>
      <c r="C15" s="7"/>
      <c r="D15" s="8"/>
      <c r="E15" s="8"/>
      <c r="F15" s="8"/>
      <c r="G15" s="62"/>
      <c r="H15" s="72"/>
      <c r="I15" s="69">
        <f t="shared" si="0"/>
        <v>0</v>
      </c>
      <c r="J15" s="67"/>
      <c r="K15" s="74"/>
    </row>
    <row r="16" spans="2:11" ht="9.9499999999999993" customHeight="1" x14ac:dyDescent="0.25">
      <c r="B16" s="19" t="str" cm="1">
        <f t="array" aca="1" ref="B16" ca="1">_xlfn.IFNA(_xlfn.XLOOKUP($B$4,INDIRECT(CONCATENATE("Algemeen!D",(ROW(_xlfn.XLOOKUP(B15,Algemeen!B28:B48,Algemeen!B28:B48))+1),":D55")),INDIRECT(CONCATENATE("Algemeen!B",(ROW(_xlfn.XLOOKUP(B15,Algemeen!B28:B48,Algemeen!B28:B48))+1),":B55"))),"")</f>
        <v/>
      </c>
      <c r="C16" s="7"/>
      <c r="D16" s="8"/>
      <c r="E16" s="8"/>
      <c r="F16" s="8"/>
      <c r="G16" s="62"/>
      <c r="H16" s="72"/>
      <c r="I16" s="69">
        <f t="shared" si="0"/>
        <v>0</v>
      </c>
      <c r="J16" s="67"/>
      <c r="K16" s="74"/>
    </row>
    <row r="17" spans="2:11" ht="9.9499999999999993" customHeight="1" x14ac:dyDescent="0.25">
      <c r="B17" s="19" t="str" cm="1">
        <f t="array" aca="1" ref="B17" ca="1">_xlfn.IFNA(_xlfn.XLOOKUP($B$4,INDIRECT(CONCATENATE("Algemeen!D",(ROW(_xlfn.XLOOKUP(B16,Algemeen!B29:B49,Algemeen!B29:B49))+1),":D55")),INDIRECT(CONCATENATE("Algemeen!B",(ROW(_xlfn.XLOOKUP(B16,Algemeen!B29:B49,Algemeen!B29:B49))+1),":B55"))),"")</f>
        <v/>
      </c>
      <c r="C17" s="7"/>
      <c r="D17" s="8"/>
      <c r="E17" s="8"/>
      <c r="F17" s="8"/>
      <c r="G17" s="62"/>
      <c r="H17" s="72"/>
      <c r="I17" s="69">
        <f t="shared" si="0"/>
        <v>0</v>
      </c>
      <c r="J17" s="67"/>
      <c r="K17" s="74"/>
    </row>
    <row r="18" spans="2:11" ht="9.9499999999999993" customHeight="1" x14ac:dyDescent="0.25">
      <c r="B18" s="19" t="str" cm="1">
        <f t="array" aca="1" ref="B18" ca="1">_xlfn.IFNA(_xlfn.XLOOKUP($B$4,INDIRECT(CONCATENATE("Algemeen!D",(ROW(_xlfn.XLOOKUP(B17,Algemeen!B30:B50,Algemeen!B30:B50))+1),":D55")),INDIRECT(CONCATENATE("Algemeen!B",(ROW(_xlfn.XLOOKUP(B17,Algemeen!B30:B50,Algemeen!B30:B50))+1),":B55"))),"")</f>
        <v/>
      </c>
      <c r="C18" s="7"/>
      <c r="D18" s="8"/>
      <c r="E18" s="8"/>
      <c r="F18" s="8"/>
      <c r="G18" s="62"/>
      <c r="H18" s="72"/>
      <c r="I18" s="69">
        <f t="shared" si="0"/>
        <v>0</v>
      </c>
      <c r="J18" s="67"/>
      <c r="K18" s="74"/>
    </row>
    <row r="19" spans="2:11" ht="9.9499999999999993" customHeight="1" x14ac:dyDescent="0.25">
      <c r="B19" s="19" t="str" cm="1">
        <f t="array" aca="1" ref="B19" ca="1">_xlfn.IFNA(_xlfn.XLOOKUP($B$4,INDIRECT(CONCATENATE("Algemeen!D",(ROW(_xlfn.XLOOKUP(B18,Algemeen!B31:B51,Algemeen!B31:B51))+1),":D55")),INDIRECT(CONCATENATE("Algemeen!B",(ROW(_xlfn.XLOOKUP(B18,Algemeen!B31:B51,Algemeen!B31:B51))+1),":B55"))),"")</f>
        <v/>
      </c>
      <c r="C19" s="7"/>
      <c r="D19" s="8"/>
      <c r="E19" s="8"/>
      <c r="F19" s="8"/>
      <c r="G19" s="62"/>
      <c r="H19" s="72"/>
      <c r="I19" s="69">
        <f t="shared" si="0"/>
        <v>0</v>
      </c>
      <c r="J19" s="67"/>
      <c r="K19" s="74"/>
    </row>
    <row r="20" spans="2:11" ht="9.9499999999999993" customHeight="1" x14ac:dyDescent="0.25">
      <c r="B20" s="19" t="str" cm="1">
        <f t="array" aca="1" ref="B20" ca="1">_xlfn.IFNA(_xlfn.XLOOKUP($B$4,INDIRECT(CONCATENATE("Algemeen!D",(ROW(_xlfn.XLOOKUP(B19,Algemeen!B32:B52,Algemeen!B32:B52))+1),":D55")),INDIRECT(CONCATENATE("Algemeen!B",(ROW(_xlfn.XLOOKUP(B19,Algemeen!B32:B52,Algemeen!B32:B52))+1),":B55"))),"")</f>
        <v/>
      </c>
      <c r="C20" s="7"/>
      <c r="D20" s="8"/>
      <c r="E20" s="8"/>
      <c r="F20" s="8"/>
      <c r="G20" s="62"/>
      <c r="H20" s="72"/>
      <c r="I20" s="69">
        <f t="shared" si="0"/>
        <v>0</v>
      </c>
      <c r="J20" s="67"/>
      <c r="K20" s="74"/>
    </row>
    <row r="21" spans="2:11" ht="9.9499999999999993" customHeight="1" x14ac:dyDescent="0.25">
      <c r="B21" s="19" t="str" cm="1">
        <f t="array" aca="1" ref="B21" ca="1">_xlfn.IFNA(_xlfn.XLOOKUP($B$4,INDIRECT(CONCATENATE("Algemeen!D",(ROW(_xlfn.XLOOKUP(B20,Algemeen!B33:B53,Algemeen!B33:B53))+1),":D55")),INDIRECT(CONCATENATE("Algemeen!B",(ROW(_xlfn.XLOOKUP(B20,Algemeen!B33:B53,Algemeen!B33:B53))+1),":B55"))),"")</f>
        <v/>
      </c>
      <c r="C21" s="7"/>
      <c r="D21" s="8"/>
      <c r="E21" s="8"/>
      <c r="F21" s="8"/>
      <c r="G21" s="62"/>
      <c r="H21" s="72"/>
      <c r="I21" s="69">
        <f t="shared" si="0"/>
        <v>0</v>
      </c>
      <c r="J21" s="67"/>
      <c r="K21" s="74"/>
    </row>
    <row r="22" spans="2:11" ht="9.9499999999999993" customHeight="1" x14ac:dyDescent="0.25">
      <c r="B22" s="19" t="str" cm="1">
        <f t="array" aca="1" ref="B22" ca="1">_xlfn.IFNA(_xlfn.XLOOKUP($B$4,INDIRECT(CONCATENATE("Algemeen!D",(ROW(_xlfn.XLOOKUP(B21,Algemeen!B34:B54,Algemeen!B34:B54))+1),":D55")),INDIRECT(CONCATENATE("Algemeen!B",(ROW(_xlfn.XLOOKUP(B21,Algemeen!B34:B54,Algemeen!B34:B54))+1),":B55"))),"")</f>
        <v/>
      </c>
      <c r="C22" s="7"/>
      <c r="D22" s="8"/>
      <c r="E22" s="8"/>
      <c r="F22" s="8"/>
      <c r="G22" s="62"/>
      <c r="H22" s="72"/>
      <c r="I22" s="69">
        <f t="shared" si="0"/>
        <v>0</v>
      </c>
      <c r="J22" s="67"/>
      <c r="K22" s="74"/>
    </row>
    <row r="23" spans="2:11" ht="9.9499999999999993" customHeight="1" x14ac:dyDescent="0.25">
      <c r="B23" s="19" t="str" cm="1">
        <f t="array" aca="1" ref="B23" ca="1">_xlfn.IFNA(_xlfn.XLOOKUP($B$4,INDIRECT(CONCATENATE("Algemeen!D",(ROW(_xlfn.XLOOKUP(B22,Algemeen!B35:B55,Algemeen!B35:B55))+1),":D55")),INDIRECT(CONCATENATE("Algemeen!B",(ROW(_xlfn.XLOOKUP(B22,Algemeen!B35:B55,Algemeen!B35:B55))+1),":B55"))),"")</f>
        <v/>
      </c>
      <c r="C23" s="7"/>
      <c r="D23" s="8"/>
      <c r="E23" s="8"/>
      <c r="F23" s="8"/>
      <c r="G23" s="62"/>
      <c r="H23" s="72"/>
      <c r="I23" s="69">
        <f t="shared" si="0"/>
        <v>0</v>
      </c>
      <c r="J23" s="67"/>
      <c r="K23" s="74"/>
    </row>
    <row r="24" spans="2:11" ht="9.9499999999999993" customHeight="1" x14ac:dyDescent="0.25">
      <c r="B24" s="19" t="str" cm="1">
        <f t="array" aca="1" ref="B24" ca="1">_xlfn.IFNA(_xlfn.XLOOKUP($B$4,INDIRECT(CONCATENATE("Algemeen!D",(ROW(_xlfn.XLOOKUP(B23,Algemeen!B36:B56,Algemeen!B36:B56))+1),":D55")),INDIRECT(CONCATENATE("Algemeen!B",(ROW(_xlfn.XLOOKUP(B23,Algemeen!B36:B56,Algemeen!B36:B56))+1),":B55"))),"")</f>
        <v/>
      </c>
      <c r="C24" s="7"/>
      <c r="D24" s="8"/>
      <c r="E24" s="8"/>
      <c r="F24" s="8"/>
      <c r="G24" s="62"/>
      <c r="H24" s="72"/>
      <c r="I24" s="69">
        <f t="shared" si="0"/>
        <v>0</v>
      </c>
      <c r="J24" s="67"/>
      <c r="K24" s="74"/>
    </row>
    <row r="25" spans="2:11" ht="9.9499999999999993" customHeight="1" x14ac:dyDescent="0.25">
      <c r="B25" s="19" t="str" cm="1">
        <f t="array" aca="1" ref="B25" ca="1">_xlfn.IFNA(_xlfn.XLOOKUP($B$4,INDIRECT(CONCATENATE("Algemeen!D",(ROW(_xlfn.XLOOKUP(B24,Algemeen!B37:B57,Algemeen!B37:B57))+1),":D55")),INDIRECT(CONCATENATE("Algemeen!B",(ROW(_xlfn.XLOOKUP(B24,Algemeen!B37:B57,Algemeen!B37:B57))+1),":B55"))),"")</f>
        <v/>
      </c>
      <c r="C25" s="7"/>
      <c r="D25" s="8"/>
      <c r="E25" s="8"/>
      <c r="F25" s="8"/>
      <c r="G25" s="62"/>
      <c r="H25" s="72"/>
      <c r="I25" s="69">
        <f t="shared" si="0"/>
        <v>0</v>
      </c>
      <c r="J25" s="67"/>
      <c r="K25" s="74"/>
    </row>
    <row r="26" spans="2:11" ht="9.9499999999999993" customHeight="1" x14ac:dyDescent="0.25">
      <c r="B26" s="19" t="str" cm="1">
        <f t="array" aca="1" ref="B26" ca="1">_xlfn.IFNA(_xlfn.XLOOKUP($B$4,INDIRECT(CONCATENATE("Algemeen!D",(ROW(_xlfn.XLOOKUP(B25,Algemeen!B38:B58,Algemeen!B38:B58))+1),":D55")),INDIRECT(CONCATENATE("Algemeen!B",(ROW(_xlfn.XLOOKUP(B25,Algemeen!B38:B58,Algemeen!B38:B58))+1),":B55"))),"")</f>
        <v/>
      </c>
      <c r="C26" s="7"/>
      <c r="D26" s="8"/>
      <c r="E26" s="8"/>
      <c r="F26" s="8"/>
      <c r="G26" s="62"/>
      <c r="H26" s="72"/>
      <c r="I26" s="69">
        <f t="shared" si="0"/>
        <v>0</v>
      </c>
      <c r="J26" s="67"/>
      <c r="K26" s="74"/>
    </row>
    <row r="27" spans="2:11" ht="9.9499999999999993" customHeight="1" x14ac:dyDescent="0.25">
      <c r="B27" s="19" t="str" cm="1">
        <f t="array" aca="1" ref="B27" ca="1">_xlfn.IFNA(_xlfn.XLOOKUP($B$4,INDIRECT(CONCATENATE("Algemeen!D",(ROW(_xlfn.XLOOKUP(B26,Algemeen!B39:B59,Algemeen!B39:B59))+1),":D55")),INDIRECT(CONCATENATE("Algemeen!B",(ROW(_xlfn.XLOOKUP(B26,Algemeen!B39:B59,Algemeen!B39:B59))+1),":B55"))),"")</f>
        <v/>
      </c>
      <c r="C27" s="7"/>
      <c r="D27" s="8"/>
      <c r="E27" s="8"/>
      <c r="F27" s="8"/>
      <c r="G27" s="62"/>
      <c r="H27" s="72"/>
      <c r="I27" s="69">
        <f t="shared" si="0"/>
        <v>0</v>
      </c>
      <c r="J27" s="67"/>
      <c r="K27" s="74"/>
    </row>
    <row r="28" spans="2:11" ht="9.9499999999999993" customHeight="1" x14ac:dyDescent="0.25">
      <c r="B28" s="19" t="str" cm="1">
        <f t="array" aca="1" ref="B28" ca="1">_xlfn.IFNA(_xlfn.XLOOKUP($B$4,INDIRECT(CONCATENATE("Algemeen!D",(ROW(_xlfn.XLOOKUP(B27,Algemeen!B40:B60,Algemeen!B40:B60))+1),":D55")),INDIRECT(CONCATENATE("Algemeen!B",(ROW(_xlfn.XLOOKUP(B27,Algemeen!B40:B60,Algemeen!B40:B60))+1),":B55"))),"")</f>
        <v/>
      </c>
      <c r="C28" s="7"/>
      <c r="D28" s="8"/>
      <c r="E28" s="8"/>
      <c r="F28" s="8"/>
      <c r="G28" s="62"/>
      <c r="H28" s="72"/>
      <c r="I28" s="69">
        <f t="shared" si="0"/>
        <v>0</v>
      </c>
      <c r="J28" s="67"/>
      <c r="K28" s="74"/>
    </row>
    <row r="29" spans="2:11" ht="9.9499999999999993" customHeight="1" x14ac:dyDescent="0.25">
      <c r="B29" s="19" t="str" cm="1">
        <f t="array" aca="1" ref="B29" ca="1">_xlfn.IFNA(_xlfn.XLOOKUP($B$4,INDIRECT(CONCATENATE("Algemeen!D",(ROW(_xlfn.XLOOKUP(B28,Algemeen!B41:B61,Algemeen!B41:B61))+1),":D55")),INDIRECT(CONCATENATE("Algemeen!B",(ROW(_xlfn.XLOOKUP(B28,Algemeen!B41:B61,Algemeen!B41:B61))+1),":B55"))),"")</f>
        <v/>
      </c>
      <c r="C29" s="7"/>
      <c r="D29" s="8"/>
      <c r="E29" s="8"/>
      <c r="F29" s="8"/>
      <c r="G29" s="62"/>
      <c r="H29" s="72"/>
      <c r="I29" s="69">
        <f t="shared" si="0"/>
        <v>0</v>
      </c>
      <c r="J29" s="67"/>
      <c r="K29" s="74"/>
    </row>
    <row r="30" spans="2:11" ht="9.9499999999999993" customHeight="1" thickBot="1" x14ac:dyDescent="0.3">
      <c r="B30" s="20" t="str" cm="1">
        <f t="array" aca="1" ref="B30" ca="1">_xlfn.IFNA(_xlfn.XLOOKUP($B$4,INDIRECT(CONCATENATE("Algemeen!D",(ROW(_xlfn.XLOOKUP(B29,Algemeen!B42:B62,Algemeen!B42:B62))+1),":D55")),INDIRECT(CONCATENATE("Algemeen!B",(ROW(_xlfn.XLOOKUP(B29,Algemeen!B42:B62,Algemeen!B42:B62))+1),":B55"))),"")</f>
        <v/>
      </c>
      <c r="C30" s="9"/>
      <c r="D30" s="10"/>
      <c r="E30" s="10"/>
      <c r="F30" s="10"/>
      <c r="G30" s="64"/>
      <c r="H30" s="73"/>
      <c r="I30" s="70">
        <f t="shared" si="0"/>
        <v>0</v>
      </c>
      <c r="J30" s="68"/>
    </row>
    <row r="31" spans="2:11" ht="15.75" thickBot="1" x14ac:dyDescent="0.3">
      <c r="B31" s="21" t="s">
        <v>78</v>
      </c>
      <c r="C31" s="22">
        <f t="shared" ref="C31:J31" si="1">SUM(C6:C30)</f>
        <v>0</v>
      </c>
      <c r="D31" s="22">
        <f t="shared" si="1"/>
        <v>0</v>
      </c>
      <c r="E31" s="22">
        <f t="shared" si="1"/>
        <v>0</v>
      </c>
      <c r="F31" s="22">
        <f t="shared" si="1"/>
        <v>0</v>
      </c>
      <c r="G31" s="22">
        <f t="shared" si="1"/>
        <v>0</v>
      </c>
      <c r="H31" s="61"/>
      <c r="I31" s="23">
        <f t="shared" si="1"/>
        <v>0</v>
      </c>
      <c r="J31" s="23">
        <f t="shared" si="1"/>
        <v>0</v>
      </c>
      <c r="K31" s="66"/>
    </row>
    <row r="32" spans="2:11" ht="8.1" customHeight="1" thickBot="1" x14ac:dyDescent="0.3">
      <c r="B32" s="40"/>
      <c r="C32" s="41"/>
      <c r="D32" s="41"/>
      <c r="E32" s="41"/>
      <c r="F32" s="41"/>
      <c r="G32" s="41"/>
      <c r="H32" s="41"/>
      <c r="I32" s="42"/>
      <c r="J32" s="25"/>
    </row>
    <row r="33" spans="2:10" ht="30" customHeight="1" thickBot="1" x14ac:dyDescent="0.3">
      <c r="B33" s="11" t="str">
        <f>'Stamgegevens '!F4</f>
        <v>B) Integrating knowledge</v>
      </c>
      <c r="C33" s="88"/>
      <c r="D33" s="88"/>
      <c r="E33" s="88"/>
      <c r="F33" s="88"/>
      <c r="G33" s="88"/>
      <c r="H33" s="88"/>
      <c r="I33" s="88"/>
      <c r="J33" s="89"/>
    </row>
    <row r="34" spans="2:10" ht="30" customHeight="1" thickBot="1" x14ac:dyDescent="0.3">
      <c r="B34" s="12" t="s">
        <v>87</v>
      </c>
      <c r="C34" s="13" t="s">
        <v>41</v>
      </c>
      <c r="D34" s="14" t="s">
        <v>42</v>
      </c>
      <c r="E34" s="15" t="s">
        <v>43</v>
      </c>
      <c r="F34" s="15" t="s">
        <v>44</v>
      </c>
      <c r="G34" s="16" t="s">
        <v>45</v>
      </c>
      <c r="H34" s="65" t="s">
        <v>137</v>
      </c>
      <c r="I34" s="17" t="s">
        <v>46</v>
      </c>
      <c r="J34" s="65" t="s">
        <v>138</v>
      </c>
    </row>
    <row r="35" spans="2:10" ht="9.9499999999999993" customHeight="1" x14ac:dyDescent="0.25">
      <c r="B35" s="19" t="str">
        <f>_xlfn.IFNA(_xlfn.XLOOKUP($B$33,Algemeen!$D$19:$D$43,Algemeen!$B$19:$B$43)," ")</f>
        <v xml:space="preserve"> </v>
      </c>
      <c r="C35" s="7"/>
      <c r="D35" s="8"/>
      <c r="E35" s="6"/>
      <c r="F35" s="6"/>
      <c r="G35" s="63"/>
      <c r="H35" s="71"/>
      <c r="I35" s="24">
        <f>SUM(C35:G35)</f>
        <v>0</v>
      </c>
      <c r="J35" s="67"/>
    </row>
    <row r="36" spans="2:10" ht="9.9499999999999993" customHeight="1" x14ac:dyDescent="0.25">
      <c r="B36" s="19" t="str" cm="1">
        <f t="array" aca="1" ref="B36" ca="1">_xlfn.IFNA(_xlfn.XLOOKUP($B$33,INDIRECT(CONCATENATE("Algemeen!D",(ROW(_xlfn.XLOOKUP(B35,Algemeen!B19:B43,Algemeen!B19:B43))+1),":D55")),INDIRECT(CONCATENATE("Algemeen!B",(ROW(_xlfn.XLOOKUP(B35,Algemeen!B19:B43,Algemeen!B19:B43))+1),":B55"))),"")</f>
        <v/>
      </c>
      <c r="C36" s="7"/>
      <c r="D36" s="8"/>
      <c r="E36" s="8"/>
      <c r="F36" s="8"/>
      <c r="G36" s="62"/>
      <c r="H36" s="72"/>
      <c r="I36" s="69">
        <f t="shared" ref="I36" si="2">SUM(C36:G36)</f>
        <v>0</v>
      </c>
      <c r="J36" s="67"/>
    </row>
    <row r="37" spans="2:10" ht="9.9499999999999993" customHeight="1" x14ac:dyDescent="0.25">
      <c r="B37" s="19" t="str" cm="1">
        <f t="array" aca="1" ref="B37" ca="1">_xlfn.IFNA(_xlfn.XLOOKUP($B$33,INDIRECT(CONCATENATE("Algemeen!D",(ROW(_xlfn.XLOOKUP(B36,Algemeen!B20:B44,Algemeen!B20:B44))+1),":D55")),INDIRECT(CONCATENATE("Algemeen!B",(ROW(_xlfn.XLOOKUP(B36,Algemeen!B20:B44,Algemeen!B20:B44))+1),":B55"))),"")</f>
        <v/>
      </c>
      <c r="C37" s="7"/>
      <c r="D37" s="8"/>
      <c r="E37" s="8"/>
      <c r="F37" s="8"/>
      <c r="G37" s="62"/>
      <c r="H37" s="72"/>
      <c r="I37" s="69">
        <f>SUM(C37:G37)</f>
        <v>0</v>
      </c>
      <c r="J37" s="67"/>
    </row>
    <row r="38" spans="2:10" ht="9.9499999999999993" customHeight="1" x14ac:dyDescent="0.25">
      <c r="B38" s="19" t="str" cm="1">
        <f t="array" aca="1" ref="B38" ca="1">_xlfn.IFNA(_xlfn.XLOOKUP($B$33,INDIRECT(CONCATENATE("Algemeen!D",(ROW(_xlfn.XLOOKUP(B37,Algemeen!B21:B44,Algemeen!B21:B44))+1),":D55")),INDIRECT(CONCATENATE("Algemeen!B",(ROW(_xlfn.XLOOKUP(B37,Algemeen!B21:B44,Algemeen!B21:B44))+1),":B55"))),"")</f>
        <v/>
      </c>
      <c r="C38" s="7"/>
      <c r="D38" s="8"/>
      <c r="E38" s="8"/>
      <c r="F38" s="8"/>
      <c r="G38" s="62"/>
      <c r="H38" s="72"/>
      <c r="I38" s="69">
        <f t="shared" ref="I38:I59" si="3">SUM(C38:G38)</f>
        <v>0</v>
      </c>
      <c r="J38" s="67"/>
    </row>
    <row r="39" spans="2:10" ht="9.9499999999999993" customHeight="1" x14ac:dyDescent="0.25">
      <c r="B39" s="19" t="str" cm="1">
        <f t="array" aca="1" ref="B39" ca="1">_xlfn.IFNA(_xlfn.XLOOKUP($B$33,INDIRECT(CONCATENATE("Algemeen!D",(ROW(_xlfn.XLOOKUP(B38,Algemeen!B22:B44,Algemeen!B22:B44))+1),":D55")),INDIRECT(CONCATENATE("Algemeen!B",(ROW(_xlfn.XLOOKUP(B38,Algemeen!B22:B44,Algemeen!B22:B44))+1),":B55"))),"")</f>
        <v/>
      </c>
      <c r="C39" s="7"/>
      <c r="D39" s="8"/>
      <c r="E39" s="8"/>
      <c r="F39" s="8"/>
      <c r="G39" s="62"/>
      <c r="H39" s="72"/>
      <c r="I39" s="69">
        <f t="shared" si="3"/>
        <v>0</v>
      </c>
      <c r="J39" s="67"/>
    </row>
    <row r="40" spans="2:10" ht="9.9499999999999993" customHeight="1" x14ac:dyDescent="0.25">
      <c r="B40" s="19" t="str" cm="1">
        <f t="array" aca="1" ref="B40" ca="1">_xlfn.IFNA(_xlfn.XLOOKUP($B$33,INDIRECT(CONCATENATE("Algemeen!D",(ROW(_xlfn.XLOOKUP(B39,Algemeen!B23:B44,Algemeen!B23:B44))+1),":D55")),INDIRECT(CONCATENATE("Algemeen!B",(ROW(_xlfn.XLOOKUP(B39,Algemeen!B23:B44,Algemeen!B23:B44))+1),":B55"))),"")</f>
        <v/>
      </c>
      <c r="C40" s="7"/>
      <c r="D40" s="8"/>
      <c r="E40" s="8"/>
      <c r="F40" s="8"/>
      <c r="G40" s="62"/>
      <c r="H40" s="72"/>
      <c r="I40" s="69">
        <f t="shared" si="3"/>
        <v>0</v>
      </c>
      <c r="J40" s="67"/>
    </row>
    <row r="41" spans="2:10" ht="9.9499999999999993" customHeight="1" x14ac:dyDescent="0.25">
      <c r="B41" s="19" t="str" cm="1">
        <f t="array" aca="1" ref="B41" ca="1">_xlfn.IFNA(_xlfn.XLOOKUP($B$33,INDIRECT(CONCATENATE("Algemeen!D",(ROW(_xlfn.XLOOKUP(B40,Algemeen!B24:B44,Algemeen!B24:B44))+1),":D55")),INDIRECT(CONCATENATE("Algemeen!B",(ROW(_xlfn.XLOOKUP(B40,Algemeen!B24:B44,Algemeen!B24:B44))+1),":B55"))),"")</f>
        <v/>
      </c>
      <c r="C41" s="7"/>
      <c r="D41" s="8"/>
      <c r="E41" s="8"/>
      <c r="F41" s="8"/>
      <c r="G41" s="62"/>
      <c r="H41" s="72"/>
      <c r="I41" s="69">
        <f t="shared" si="3"/>
        <v>0</v>
      </c>
      <c r="J41" s="67"/>
    </row>
    <row r="42" spans="2:10" ht="9.9499999999999993" customHeight="1" x14ac:dyDescent="0.25">
      <c r="B42" s="19" t="str" cm="1">
        <f t="array" aca="1" ref="B42" ca="1">_xlfn.IFNA(_xlfn.XLOOKUP($B$33,INDIRECT(CONCATENATE("Algemeen!D",(ROW(_xlfn.XLOOKUP(B41,Algemeen!B25:B45,Algemeen!B25:B45))+1),":D55")),INDIRECT(CONCATENATE("Algemeen!B",(ROW(_xlfn.XLOOKUP(B41,Algemeen!B25:B45,Algemeen!B25:B45))+1),":B55"))),"")</f>
        <v/>
      </c>
      <c r="C42" s="7"/>
      <c r="D42" s="8"/>
      <c r="E42" s="8"/>
      <c r="F42" s="8"/>
      <c r="G42" s="62"/>
      <c r="H42" s="72"/>
      <c r="I42" s="69">
        <f t="shared" si="3"/>
        <v>0</v>
      </c>
      <c r="J42" s="67"/>
    </row>
    <row r="43" spans="2:10" ht="9.9499999999999993" customHeight="1" x14ac:dyDescent="0.25">
      <c r="B43" s="19" t="str" cm="1">
        <f t="array" aca="1" ref="B43" ca="1">_xlfn.IFNA(_xlfn.XLOOKUP($B$33,INDIRECT(CONCATENATE("Algemeen!D",(ROW(_xlfn.XLOOKUP(B42,Algemeen!B26:B46,Algemeen!B26:B46))+1),":D55")),INDIRECT(CONCATENATE("Algemeen!B",(ROW(_xlfn.XLOOKUP(B42,Algemeen!B26:B46,Algemeen!B26:B46))+1),":B55"))),"")</f>
        <v/>
      </c>
      <c r="C43" s="7"/>
      <c r="D43" s="8"/>
      <c r="E43" s="8"/>
      <c r="F43" s="8"/>
      <c r="G43" s="62"/>
      <c r="H43" s="72"/>
      <c r="I43" s="69">
        <f t="shared" si="3"/>
        <v>0</v>
      </c>
      <c r="J43" s="67"/>
    </row>
    <row r="44" spans="2:10" ht="9.9499999999999993" customHeight="1" x14ac:dyDescent="0.25">
      <c r="B44" s="19" t="str" cm="1">
        <f t="array" aca="1" ref="B44" ca="1">_xlfn.IFNA(_xlfn.XLOOKUP($B$33,INDIRECT(CONCATENATE("Algemeen!D",(ROW(_xlfn.XLOOKUP(B43,Algemeen!B27:B47,Algemeen!B27:B47))+1),":D55")),INDIRECT(CONCATENATE("Algemeen!B",(ROW(_xlfn.XLOOKUP(B43,Algemeen!B27:B47,Algemeen!B27:B47))+1),":B55"))),"")</f>
        <v/>
      </c>
      <c r="C44" s="7"/>
      <c r="D44" s="8"/>
      <c r="E44" s="8"/>
      <c r="F44" s="8"/>
      <c r="G44" s="62"/>
      <c r="H44" s="72"/>
      <c r="I44" s="69">
        <f t="shared" si="3"/>
        <v>0</v>
      </c>
      <c r="J44" s="67"/>
    </row>
    <row r="45" spans="2:10" ht="9.9499999999999993" customHeight="1" x14ac:dyDescent="0.25">
      <c r="B45" s="19" t="str" cm="1">
        <f t="array" aca="1" ref="B45" ca="1">_xlfn.IFNA(_xlfn.XLOOKUP($B$33,INDIRECT(CONCATENATE("Algemeen!D",(ROW(_xlfn.XLOOKUP(B44,Algemeen!B28:B48,Algemeen!B28:B48))+1),":D55")),INDIRECT(CONCATENATE("Algemeen!B",(ROW(_xlfn.XLOOKUP(B44,Algemeen!B28:B48,Algemeen!B28:B48))+1),":B55"))),"")</f>
        <v/>
      </c>
      <c r="C45" s="7"/>
      <c r="D45" s="8"/>
      <c r="E45" s="8"/>
      <c r="F45" s="8"/>
      <c r="G45" s="62"/>
      <c r="H45" s="72"/>
      <c r="I45" s="69">
        <f t="shared" si="3"/>
        <v>0</v>
      </c>
      <c r="J45" s="67"/>
    </row>
    <row r="46" spans="2:10" ht="9.9499999999999993" customHeight="1" x14ac:dyDescent="0.25">
      <c r="B46" s="19" t="str" cm="1">
        <f t="array" aca="1" ref="B46" ca="1">_xlfn.IFNA(_xlfn.XLOOKUP($B$33,INDIRECT(CONCATENATE("Algemeen!D",(ROW(_xlfn.XLOOKUP(B45,Algemeen!B29:B49,Algemeen!B29:B49))+1),":D55")),INDIRECT(CONCATENATE("Algemeen!B",(ROW(_xlfn.XLOOKUP(B45,Algemeen!B29:B49,Algemeen!B29:B49))+1),":B55"))),"")</f>
        <v/>
      </c>
      <c r="C46" s="7"/>
      <c r="D46" s="8"/>
      <c r="E46" s="8"/>
      <c r="F46" s="8"/>
      <c r="G46" s="62"/>
      <c r="H46" s="72"/>
      <c r="I46" s="69">
        <f t="shared" si="3"/>
        <v>0</v>
      </c>
      <c r="J46" s="67"/>
    </row>
    <row r="47" spans="2:10" ht="9.9499999999999993" customHeight="1" x14ac:dyDescent="0.25">
      <c r="B47" s="19" t="str" cm="1">
        <f t="array" aca="1" ref="B47" ca="1">_xlfn.IFNA(_xlfn.XLOOKUP($B$33,INDIRECT(CONCATENATE("Algemeen!D",(ROW(_xlfn.XLOOKUP(B46,Algemeen!B30:B50,Algemeen!B30:B50))+1),":D55")),INDIRECT(CONCATENATE("Algemeen!B",(ROW(_xlfn.XLOOKUP(B46,Algemeen!B30:B50,Algemeen!B30:B50))+1),":B55"))),"")</f>
        <v/>
      </c>
      <c r="C47" s="7"/>
      <c r="D47" s="8"/>
      <c r="E47" s="8"/>
      <c r="F47" s="8"/>
      <c r="G47" s="62"/>
      <c r="H47" s="72"/>
      <c r="I47" s="69">
        <f t="shared" si="3"/>
        <v>0</v>
      </c>
      <c r="J47" s="67"/>
    </row>
    <row r="48" spans="2:10" ht="9.9499999999999993" customHeight="1" x14ac:dyDescent="0.25">
      <c r="B48" s="19" t="str" cm="1">
        <f t="array" aca="1" ref="B48" ca="1">_xlfn.IFNA(_xlfn.XLOOKUP($B$33,INDIRECT(CONCATENATE("Algemeen!D",(ROW(_xlfn.XLOOKUP(B47,Algemeen!B31:B51,Algemeen!B31:B51))+1),":D55")),INDIRECT(CONCATENATE("Algemeen!B",(ROW(_xlfn.XLOOKUP(B47,Algemeen!B31:B51,Algemeen!B31:B51))+1),":B55"))),"")</f>
        <v/>
      </c>
      <c r="C48" s="7"/>
      <c r="D48" s="8"/>
      <c r="E48" s="8"/>
      <c r="F48" s="8"/>
      <c r="G48" s="62"/>
      <c r="H48" s="72"/>
      <c r="I48" s="69">
        <f t="shared" si="3"/>
        <v>0</v>
      </c>
      <c r="J48" s="67"/>
    </row>
    <row r="49" spans="2:10" ht="9.9499999999999993" customHeight="1" x14ac:dyDescent="0.25">
      <c r="B49" s="19" t="str" cm="1">
        <f t="array" aca="1" ref="B49" ca="1">_xlfn.IFNA(_xlfn.XLOOKUP($B$33,INDIRECT(CONCATENATE("Algemeen!D",(ROW(_xlfn.XLOOKUP(B48,Algemeen!B32:B52,Algemeen!B32:B52))+1),":D55")),INDIRECT(CONCATENATE("Algemeen!B",(ROW(_xlfn.XLOOKUP(B48,Algemeen!B32:B52,Algemeen!B32:B52))+1),":B55"))),"")</f>
        <v/>
      </c>
      <c r="C49" s="7"/>
      <c r="D49" s="8"/>
      <c r="E49" s="8"/>
      <c r="F49" s="8"/>
      <c r="G49" s="62"/>
      <c r="H49" s="72"/>
      <c r="I49" s="69">
        <f t="shared" si="3"/>
        <v>0</v>
      </c>
      <c r="J49" s="67"/>
    </row>
    <row r="50" spans="2:10" ht="9.9499999999999993" customHeight="1" x14ac:dyDescent="0.25">
      <c r="B50" s="19" t="str" cm="1">
        <f t="array" aca="1" ref="B50" ca="1">_xlfn.IFNA(_xlfn.XLOOKUP($B$33,INDIRECT(CONCATENATE("Algemeen!D",(ROW(_xlfn.XLOOKUP(B49,Algemeen!B33:B53,Algemeen!B33:B53))+1),":D55")),INDIRECT(CONCATENATE("Algemeen!B",(ROW(_xlfn.XLOOKUP(B49,Algemeen!B33:B53,Algemeen!B33:B53))+1),":B55"))),"")</f>
        <v/>
      </c>
      <c r="C50" s="7"/>
      <c r="D50" s="8"/>
      <c r="E50" s="8"/>
      <c r="F50" s="8"/>
      <c r="G50" s="62"/>
      <c r="H50" s="72"/>
      <c r="I50" s="69">
        <f t="shared" si="3"/>
        <v>0</v>
      </c>
      <c r="J50" s="67"/>
    </row>
    <row r="51" spans="2:10" ht="9.9499999999999993" customHeight="1" x14ac:dyDescent="0.25">
      <c r="B51" s="19" t="str" cm="1">
        <f t="array" aca="1" ref="B51" ca="1">_xlfn.IFNA(_xlfn.XLOOKUP($B$33,INDIRECT(CONCATENATE("Algemeen!D",(ROW(_xlfn.XLOOKUP(B50,Algemeen!B34:B54,Algemeen!B34:B54))+1),":D55")),INDIRECT(CONCATENATE("Algemeen!B",(ROW(_xlfn.XLOOKUP(B50,Algemeen!B34:B54,Algemeen!B34:B54))+1),":B55"))),"")</f>
        <v/>
      </c>
      <c r="C51" s="7"/>
      <c r="D51" s="8"/>
      <c r="E51" s="8"/>
      <c r="F51" s="8"/>
      <c r="G51" s="62"/>
      <c r="H51" s="72"/>
      <c r="I51" s="69">
        <f t="shared" si="3"/>
        <v>0</v>
      </c>
      <c r="J51" s="67"/>
    </row>
    <row r="52" spans="2:10" ht="9.9499999999999993" customHeight="1" x14ac:dyDescent="0.25">
      <c r="B52" s="19" t="str" cm="1">
        <f t="array" aca="1" ref="B52" ca="1">_xlfn.IFNA(_xlfn.XLOOKUP($B$33,INDIRECT(CONCATENATE("Algemeen!D",(ROW(_xlfn.XLOOKUP(B51,Algemeen!B35:B55,Algemeen!B35:B55))+1),":D55")),INDIRECT(CONCATENATE("Algemeen!B",(ROW(_xlfn.XLOOKUP(B51,Algemeen!B35:B55,Algemeen!B35:B55))+1),":B55"))),"")</f>
        <v/>
      </c>
      <c r="C52" s="7"/>
      <c r="D52" s="8"/>
      <c r="E52" s="8"/>
      <c r="F52" s="8"/>
      <c r="G52" s="62"/>
      <c r="H52" s="72"/>
      <c r="I52" s="69">
        <f t="shared" si="3"/>
        <v>0</v>
      </c>
      <c r="J52" s="67"/>
    </row>
    <row r="53" spans="2:10" ht="9.9499999999999993" customHeight="1" x14ac:dyDescent="0.25">
      <c r="B53" s="19" t="str" cm="1">
        <f t="array" aca="1" ref="B53" ca="1">_xlfn.IFNA(_xlfn.XLOOKUP($B$33,INDIRECT(CONCATENATE("Algemeen!D",(ROW(_xlfn.XLOOKUP(B52,Algemeen!B36:B56,Algemeen!B36:B56))+1),":D55")),INDIRECT(CONCATENATE("Algemeen!B",(ROW(_xlfn.XLOOKUP(B52,Algemeen!B36:B56,Algemeen!B36:B56))+1),":B55"))),"")</f>
        <v/>
      </c>
      <c r="C53" s="7"/>
      <c r="D53" s="8"/>
      <c r="E53" s="8"/>
      <c r="F53" s="8"/>
      <c r="G53" s="62"/>
      <c r="H53" s="72"/>
      <c r="I53" s="69">
        <f t="shared" si="3"/>
        <v>0</v>
      </c>
      <c r="J53" s="67"/>
    </row>
    <row r="54" spans="2:10" ht="9.9499999999999993" customHeight="1" x14ac:dyDescent="0.25">
      <c r="B54" s="19" t="str" cm="1">
        <f t="array" aca="1" ref="B54" ca="1">_xlfn.IFNA(_xlfn.XLOOKUP($B$33,INDIRECT(CONCATENATE("Algemeen!D",(ROW(_xlfn.XLOOKUP(B53,Algemeen!B37:B57,Algemeen!B37:B57))+1),":D55")),INDIRECT(CONCATENATE("Algemeen!B",(ROW(_xlfn.XLOOKUP(B53,Algemeen!B37:B57,Algemeen!B37:B57))+1),":B55"))),"")</f>
        <v/>
      </c>
      <c r="C54" s="7"/>
      <c r="D54" s="8"/>
      <c r="E54" s="8"/>
      <c r="F54" s="8"/>
      <c r="G54" s="62"/>
      <c r="H54" s="72"/>
      <c r="I54" s="69">
        <f t="shared" si="3"/>
        <v>0</v>
      </c>
      <c r="J54" s="67"/>
    </row>
    <row r="55" spans="2:10" ht="9.9499999999999993" customHeight="1" x14ac:dyDescent="0.25">
      <c r="B55" s="19" t="str" cm="1">
        <f t="array" aca="1" ref="B55" ca="1">_xlfn.IFNA(_xlfn.XLOOKUP($B$33,INDIRECT(CONCATENATE("Algemeen!D",(ROW(_xlfn.XLOOKUP(B54,Algemeen!B38:B58,Algemeen!B38:B58))+1),":D55")),INDIRECT(CONCATENATE("Algemeen!B",(ROW(_xlfn.XLOOKUP(B54,Algemeen!B38:B58,Algemeen!B38:B58))+1),":B55"))),"")</f>
        <v/>
      </c>
      <c r="C55" s="7"/>
      <c r="D55" s="8"/>
      <c r="E55" s="8"/>
      <c r="F55" s="8"/>
      <c r="G55" s="62"/>
      <c r="H55" s="72"/>
      <c r="I55" s="69">
        <f t="shared" si="3"/>
        <v>0</v>
      </c>
      <c r="J55" s="67"/>
    </row>
    <row r="56" spans="2:10" ht="9.9499999999999993" customHeight="1" x14ac:dyDescent="0.25">
      <c r="B56" s="19" t="str" cm="1">
        <f t="array" aca="1" ref="B56" ca="1">_xlfn.IFNA(_xlfn.XLOOKUP($B$33,INDIRECT(CONCATENATE("Algemeen!D",(ROW(_xlfn.XLOOKUP(B55,Algemeen!B39:B59,Algemeen!B39:B59))+1),":D55")),INDIRECT(CONCATENATE("Algemeen!B",(ROW(_xlfn.XLOOKUP(B55,Algemeen!B39:B59,Algemeen!B39:B59))+1),":B55"))),"")</f>
        <v/>
      </c>
      <c r="C56" s="7"/>
      <c r="D56" s="8"/>
      <c r="E56" s="8"/>
      <c r="F56" s="8"/>
      <c r="G56" s="62"/>
      <c r="H56" s="72"/>
      <c r="I56" s="69">
        <f t="shared" si="3"/>
        <v>0</v>
      </c>
      <c r="J56" s="67"/>
    </row>
    <row r="57" spans="2:10" ht="9.9499999999999993" customHeight="1" x14ac:dyDescent="0.25">
      <c r="B57" s="19" t="str" cm="1">
        <f t="array" aca="1" ref="B57" ca="1">_xlfn.IFNA(_xlfn.XLOOKUP($B$33,INDIRECT(CONCATENATE("Algemeen!D",(ROW(_xlfn.XLOOKUP(B56,Algemeen!B40:B60,Algemeen!B40:B60))+1),":D55")),INDIRECT(CONCATENATE("Algemeen!B",(ROW(_xlfn.XLOOKUP(B56,Algemeen!B40:B60,Algemeen!B40:B60))+1),":B55"))),"")</f>
        <v/>
      </c>
      <c r="C57" s="7"/>
      <c r="D57" s="8"/>
      <c r="E57" s="8"/>
      <c r="F57" s="8"/>
      <c r="G57" s="62"/>
      <c r="H57" s="72"/>
      <c r="I57" s="69">
        <f t="shared" si="3"/>
        <v>0</v>
      </c>
      <c r="J57" s="67"/>
    </row>
    <row r="58" spans="2:10" ht="9.9499999999999993" customHeight="1" x14ac:dyDescent="0.25">
      <c r="B58" s="19" t="str" cm="1">
        <f t="array" aca="1" ref="B58" ca="1">_xlfn.IFNA(_xlfn.XLOOKUP($B$33,INDIRECT(CONCATENATE("Algemeen!D",(ROW(_xlfn.XLOOKUP(B57,Algemeen!B41:B61,Algemeen!B41:B61))+1),":D55")),INDIRECT(CONCATENATE("Algemeen!B",(ROW(_xlfn.XLOOKUP(B57,Algemeen!B41:B61,Algemeen!B41:B61))+1),":B55"))),"")</f>
        <v/>
      </c>
      <c r="C58" s="7"/>
      <c r="D58" s="8"/>
      <c r="E58" s="8"/>
      <c r="F58" s="8"/>
      <c r="G58" s="62"/>
      <c r="H58" s="72"/>
      <c r="I58" s="69">
        <f t="shared" si="3"/>
        <v>0</v>
      </c>
      <c r="J58" s="67"/>
    </row>
    <row r="59" spans="2:10" ht="9.9499999999999993" customHeight="1" thickBot="1" x14ac:dyDescent="0.3">
      <c r="B59" s="19" t="str" cm="1">
        <f t="array" aca="1" ref="B59" ca="1">_xlfn.IFNA(_xlfn.XLOOKUP($B$33,INDIRECT(CONCATENATE("Algemeen!D",(ROW(_xlfn.XLOOKUP(B58,Algemeen!B42:B62,Algemeen!B42:B62))+1),":D55")),INDIRECT(CONCATENATE("Algemeen!B",(ROW(_xlfn.XLOOKUP(B58,Algemeen!B42:B62,Algemeen!B42:B62))+1),":B55"))),"")</f>
        <v/>
      </c>
      <c r="C59" s="9"/>
      <c r="D59" s="10"/>
      <c r="E59" s="10"/>
      <c r="F59" s="10"/>
      <c r="G59" s="64"/>
      <c r="H59" s="73"/>
      <c r="I59" s="70">
        <f t="shared" si="3"/>
        <v>0</v>
      </c>
      <c r="J59" s="68"/>
    </row>
    <row r="60" spans="2:10" ht="15.75" thickBot="1" x14ac:dyDescent="0.3">
      <c r="B60" s="21" t="s">
        <v>86</v>
      </c>
      <c r="C60" s="22">
        <f t="shared" ref="C60:G60" si="4">SUM(C35:C59)</f>
        <v>0</v>
      </c>
      <c r="D60" s="22">
        <f t="shared" si="4"/>
        <v>0</v>
      </c>
      <c r="E60" s="22">
        <f t="shared" si="4"/>
        <v>0</v>
      </c>
      <c r="F60" s="22">
        <f t="shared" si="4"/>
        <v>0</v>
      </c>
      <c r="G60" s="22">
        <f t="shared" si="4"/>
        <v>0</v>
      </c>
      <c r="H60" s="61"/>
      <c r="I60" s="23">
        <f t="shared" ref="I60:J60" si="5">SUM(I35:I59)</f>
        <v>0</v>
      </c>
      <c r="J60" s="23">
        <f t="shared" si="5"/>
        <v>0</v>
      </c>
    </row>
    <row r="61" spans="2:10" ht="8.1" customHeight="1" thickBot="1" x14ac:dyDescent="0.3">
      <c r="B61" s="38"/>
      <c r="C61" s="39"/>
      <c r="D61" s="39"/>
      <c r="E61" s="39"/>
      <c r="F61" s="39"/>
      <c r="G61" s="39"/>
      <c r="H61" s="39"/>
      <c r="I61" s="39"/>
      <c r="J61" s="25"/>
    </row>
    <row r="62" spans="2:10" ht="30" customHeight="1" thickBot="1" x14ac:dyDescent="0.3">
      <c r="B62" s="11" t="str">
        <f>'Stamgegevens '!F5</f>
        <v>C) Studies</v>
      </c>
      <c r="C62" s="88"/>
      <c r="D62" s="88"/>
      <c r="E62" s="88"/>
      <c r="F62" s="88"/>
      <c r="G62" s="88"/>
      <c r="H62" s="88"/>
      <c r="I62" s="88"/>
      <c r="J62" s="89"/>
    </row>
    <row r="63" spans="2:10" ht="30" customHeight="1" thickBot="1" x14ac:dyDescent="0.3">
      <c r="B63" s="12" t="s">
        <v>87</v>
      </c>
      <c r="C63" s="13" t="s">
        <v>41</v>
      </c>
      <c r="D63" s="14" t="s">
        <v>42</v>
      </c>
      <c r="E63" s="15" t="s">
        <v>43</v>
      </c>
      <c r="F63" s="15" t="s">
        <v>44</v>
      </c>
      <c r="G63" s="16" t="s">
        <v>45</v>
      </c>
      <c r="H63" s="65" t="s">
        <v>137</v>
      </c>
      <c r="I63" s="17" t="s">
        <v>46</v>
      </c>
      <c r="J63" s="65" t="s">
        <v>138</v>
      </c>
    </row>
    <row r="64" spans="2:10" ht="9.9499999999999993" customHeight="1" x14ac:dyDescent="0.25">
      <c r="B64" s="19" t="str">
        <f>_xlfn.IFNA(_xlfn.XLOOKUP($B$62,Algemeen!$D$19:$D$43,Algemeen!$B$19:$B$43)," ")</f>
        <v xml:space="preserve"> </v>
      </c>
      <c r="C64" s="7"/>
      <c r="D64" s="8"/>
      <c r="E64" s="6"/>
      <c r="F64" s="6"/>
      <c r="G64" s="63"/>
      <c r="H64" s="71"/>
      <c r="I64" s="24">
        <f>SUM(C64:G64)</f>
        <v>0</v>
      </c>
      <c r="J64" s="67"/>
    </row>
    <row r="65" spans="2:10" ht="9.9499999999999993" customHeight="1" x14ac:dyDescent="0.25">
      <c r="B65" s="19" t="str" cm="1">
        <f t="array" aca="1" ref="B65" ca="1">_xlfn.IFNA(_xlfn.XLOOKUP($B$62,INDIRECT(CONCATENATE("Algemeen!D",(ROW(_xlfn.XLOOKUP(B64,Algemeen!B19:B43,Algemeen!B19:B43))+1),":D55")),INDIRECT(CONCATENATE("Algemeen!B",(ROW(_xlfn.XLOOKUP(B64,Algemeen!B19:B43,Algemeen!B19:B43))+1),":B55"))),"")</f>
        <v/>
      </c>
      <c r="C65" s="7"/>
      <c r="D65" s="8"/>
      <c r="E65" s="8"/>
      <c r="F65" s="8"/>
      <c r="G65" s="62"/>
      <c r="H65" s="72"/>
      <c r="I65" s="69">
        <f t="shared" ref="I65" si="6">SUM(C65:G65)</f>
        <v>0</v>
      </c>
      <c r="J65" s="67"/>
    </row>
    <row r="66" spans="2:10" ht="9.9499999999999993" customHeight="1" x14ac:dyDescent="0.25">
      <c r="B66" s="19" t="str" cm="1">
        <f t="array" aca="1" ref="B66" ca="1">_xlfn.IFNA(_xlfn.XLOOKUP($B$62,INDIRECT(CONCATENATE("Algemeen!D",(ROW(_xlfn.XLOOKUP(B65,Algemeen!B20:B44,Algemeen!B20:B44))+1),":D55")),INDIRECT(CONCATENATE("Algemeen!B",(ROW(_xlfn.XLOOKUP(B65,Algemeen!B20:B44,Algemeen!B20:B44))+1),":B55"))),"")</f>
        <v/>
      </c>
      <c r="C66" s="7"/>
      <c r="D66" s="8"/>
      <c r="E66" s="8"/>
      <c r="F66" s="8"/>
      <c r="G66" s="62"/>
      <c r="H66" s="72"/>
      <c r="I66" s="69">
        <f>SUM(C66:G66)</f>
        <v>0</v>
      </c>
      <c r="J66" s="67"/>
    </row>
    <row r="67" spans="2:10" ht="9.9499999999999993" customHeight="1" x14ac:dyDescent="0.25">
      <c r="B67" s="19" t="str" cm="1">
        <f t="array" aca="1" ref="B67" ca="1">_xlfn.IFNA(_xlfn.XLOOKUP($B$62,INDIRECT(CONCATENATE("Algemeen!D",(ROW(_xlfn.XLOOKUP(B66,Algemeen!B21:B44,Algemeen!B21:B44))+1),":D55")),INDIRECT(CONCATENATE("Algemeen!B",(ROW(_xlfn.XLOOKUP(B66,Algemeen!B21:B44,Algemeen!B21:B44))+1),":B55"))),"")</f>
        <v/>
      </c>
      <c r="C67" s="7"/>
      <c r="D67" s="8"/>
      <c r="E67" s="8"/>
      <c r="F67" s="8"/>
      <c r="G67" s="62"/>
      <c r="H67" s="72"/>
      <c r="I67" s="69">
        <f t="shared" ref="I67:I88" si="7">SUM(C67:G67)</f>
        <v>0</v>
      </c>
      <c r="J67" s="67"/>
    </row>
    <row r="68" spans="2:10" ht="9.9499999999999993" customHeight="1" x14ac:dyDescent="0.25">
      <c r="B68" s="19" t="str" cm="1">
        <f t="array" aca="1" ref="B68" ca="1">_xlfn.IFNA(_xlfn.XLOOKUP($B$62,INDIRECT(CONCATENATE("Algemeen!D",(ROW(_xlfn.XLOOKUP(B67,Algemeen!B22:B44,Algemeen!B22:B44))+1),":D55")),INDIRECT(CONCATENATE("Algemeen!B",(ROW(_xlfn.XLOOKUP(B67,Algemeen!B22:B44,Algemeen!B22:B44))+1),":B55"))),"")</f>
        <v/>
      </c>
      <c r="C68" s="7"/>
      <c r="D68" s="8"/>
      <c r="E68" s="8"/>
      <c r="F68" s="8"/>
      <c r="G68" s="62"/>
      <c r="H68" s="72"/>
      <c r="I68" s="69">
        <f t="shared" si="7"/>
        <v>0</v>
      </c>
      <c r="J68" s="67"/>
    </row>
    <row r="69" spans="2:10" ht="9.9499999999999993" customHeight="1" x14ac:dyDescent="0.25">
      <c r="B69" s="19" t="str" cm="1">
        <f t="array" aca="1" ref="B69" ca="1">_xlfn.IFNA(_xlfn.XLOOKUP($B$62,INDIRECT(CONCATENATE("Algemeen!D",(ROW(_xlfn.XLOOKUP(B68,Algemeen!B23:B44,Algemeen!B23:B44))+1),":D55")),INDIRECT(CONCATENATE("Algemeen!B",(ROW(_xlfn.XLOOKUP(B68,Algemeen!B23:B44,Algemeen!B23:B44))+1),":B55"))),"")</f>
        <v/>
      </c>
      <c r="C69" s="7"/>
      <c r="D69" s="8"/>
      <c r="E69" s="8"/>
      <c r="F69" s="8"/>
      <c r="G69" s="62"/>
      <c r="H69" s="72"/>
      <c r="I69" s="69">
        <f t="shared" si="7"/>
        <v>0</v>
      </c>
      <c r="J69" s="67"/>
    </row>
    <row r="70" spans="2:10" ht="9.9499999999999993" customHeight="1" x14ac:dyDescent="0.25">
      <c r="B70" s="19" t="str" cm="1">
        <f t="array" aca="1" ref="B70" ca="1">_xlfn.IFNA(_xlfn.XLOOKUP($B$62,INDIRECT(CONCATENATE("Algemeen!D",(ROW(_xlfn.XLOOKUP(B69,Algemeen!B24:B44,Algemeen!B24:B44))+1),":D55")),INDIRECT(CONCATENATE("Algemeen!B",(ROW(_xlfn.XLOOKUP(B69,Algemeen!B24:B44,Algemeen!B24:B44))+1),":B55"))),"")</f>
        <v/>
      </c>
      <c r="C70" s="7"/>
      <c r="D70" s="8"/>
      <c r="E70" s="8"/>
      <c r="F70" s="8"/>
      <c r="G70" s="62"/>
      <c r="H70" s="72"/>
      <c r="I70" s="69">
        <f t="shared" si="7"/>
        <v>0</v>
      </c>
      <c r="J70" s="67"/>
    </row>
    <row r="71" spans="2:10" ht="9.9499999999999993" customHeight="1" x14ac:dyDescent="0.25">
      <c r="B71" s="19" t="str" cm="1">
        <f t="array" aca="1" ref="B71" ca="1">_xlfn.IFNA(_xlfn.XLOOKUP($B$62,INDIRECT(CONCATENATE("Algemeen!D",(ROW(_xlfn.XLOOKUP(B70,Algemeen!B25:B45,Algemeen!B25:B45))+1),":D55")),INDIRECT(CONCATENATE("Algemeen!B",(ROW(_xlfn.XLOOKUP(B70,Algemeen!B25:B45,Algemeen!B25:B45))+1),":B55"))),"")</f>
        <v/>
      </c>
      <c r="C71" s="7"/>
      <c r="D71" s="8"/>
      <c r="E71" s="8"/>
      <c r="F71" s="8"/>
      <c r="G71" s="62"/>
      <c r="H71" s="72"/>
      <c r="I71" s="69">
        <f t="shared" si="7"/>
        <v>0</v>
      </c>
      <c r="J71" s="67"/>
    </row>
    <row r="72" spans="2:10" ht="9.9499999999999993" customHeight="1" x14ac:dyDescent="0.25">
      <c r="B72" s="19" t="str" cm="1">
        <f t="array" aca="1" ref="B72" ca="1">_xlfn.IFNA(_xlfn.XLOOKUP($B$62,INDIRECT(CONCATENATE("Algemeen!D",(ROW(_xlfn.XLOOKUP(B71,Algemeen!B26:B46,Algemeen!B26:B46))+1),":D55")),INDIRECT(CONCATENATE("Algemeen!B",(ROW(_xlfn.XLOOKUP(B71,Algemeen!B26:B46,Algemeen!B26:B46))+1),":B55"))),"")</f>
        <v/>
      </c>
      <c r="C72" s="7"/>
      <c r="D72" s="8"/>
      <c r="E72" s="8"/>
      <c r="F72" s="8"/>
      <c r="G72" s="62"/>
      <c r="H72" s="72"/>
      <c r="I72" s="69">
        <f t="shared" si="7"/>
        <v>0</v>
      </c>
      <c r="J72" s="67"/>
    </row>
    <row r="73" spans="2:10" ht="9.9499999999999993" customHeight="1" x14ac:dyDescent="0.25">
      <c r="B73" s="19" t="str" cm="1">
        <f t="array" aca="1" ref="B73" ca="1">_xlfn.IFNA(_xlfn.XLOOKUP($B$62,INDIRECT(CONCATENATE("Algemeen!D",(ROW(_xlfn.XLOOKUP(B72,Algemeen!B27:B47,Algemeen!B27:B47))+1),":D55")),INDIRECT(CONCATENATE("Algemeen!B",(ROW(_xlfn.XLOOKUP(B72,Algemeen!B27:B47,Algemeen!B27:B47))+1),":B55"))),"")</f>
        <v/>
      </c>
      <c r="C73" s="7"/>
      <c r="D73" s="8"/>
      <c r="E73" s="8"/>
      <c r="F73" s="8"/>
      <c r="G73" s="62"/>
      <c r="H73" s="72"/>
      <c r="I73" s="69">
        <f t="shared" si="7"/>
        <v>0</v>
      </c>
      <c r="J73" s="67"/>
    </row>
    <row r="74" spans="2:10" ht="9.9499999999999993" customHeight="1" x14ac:dyDescent="0.25">
      <c r="B74" s="19" t="str" cm="1">
        <f t="array" aca="1" ref="B74" ca="1">_xlfn.IFNA(_xlfn.XLOOKUP($B$62,INDIRECT(CONCATENATE("Algemeen!D",(ROW(_xlfn.XLOOKUP(B73,Algemeen!B28:B48,Algemeen!B28:B48))+1),":D55")),INDIRECT(CONCATENATE("Algemeen!B",(ROW(_xlfn.XLOOKUP(B73,Algemeen!B28:B48,Algemeen!B28:B48))+1),":B55"))),"")</f>
        <v/>
      </c>
      <c r="C74" s="7"/>
      <c r="D74" s="8"/>
      <c r="E74" s="8"/>
      <c r="F74" s="8"/>
      <c r="G74" s="62"/>
      <c r="H74" s="72"/>
      <c r="I74" s="69">
        <f t="shared" si="7"/>
        <v>0</v>
      </c>
      <c r="J74" s="67"/>
    </row>
    <row r="75" spans="2:10" ht="9.9499999999999993" customHeight="1" x14ac:dyDescent="0.25">
      <c r="B75" s="19" t="str" cm="1">
        <f t="array" aca="1" ref="B75" ca="1">_xlfn.IFNA(_xlfn.XLOOKUP($B$62,INDIRECT(CONCATENATE("Algemeen!D",(ROW(_xlfn.XLOOKUP(B74,Algemeen!B29:B49,Algemeen!B29:B49))+1),":D55")),INDIRECT(CONCATENATE("Algemeen!B",(ROW(_xlfn.XLOOKUP(B74,Algemeen!B29:B49,Algemeen!B29:B49))+1),":B55"))),"")</f>
        <v/>
      </c>
      <c r="C75" s="7"/>
      <c r="D75" s="8"/>
      <c r="E75" s="8"/>
      <c r="F75" s="8"/>
      <c r="G75" s="62"/>
      <c r="H75" s="72"/>
      <c r="I75" s="69">
        <f t="shared" si="7"/>
        <v>0</v>
      </c>
      <c r="J75" s="67"/>
    </row>
    <row r="76" spans="2:10" ht="9.9499999999999993" customHeight="1" x14ac:dyDescent="0.25">
      <c r="B76" s="19" t="str" cm="1">
        <f t="array" aca="1" ref="B76" ca="1">_xlfn.IFNA(_xlfn.XLOOKUP($B$62,INDIRECT(CONCATENATE("Algemeen!D",(ROW(_xlfn.XLOOKUP(B75,Algemeen!B30:B50,Algemeen!B30:B50))+1),":D55")),INDIRECT(CONCATENATE("Algemeen!B",(ROW(_xlfn.XLOOKUP(B75,Algemeen!B30:B50,Algemeen!B30:B50))+1),":B55"))),"")</f>
        <v/>
      </c>
      <c r="C76" s="7"/>
      <c r="D76" s="8"/>
      <c r="E76" s="8"/>
      <c r="F76" s="8"/>
      <c r="G76" s="62"/>
      <c r="H76" s="72"/>
      <c r="I76" s="69">
        <f t="shared" si="7"/>
        <v>0</v>
      </c>
      <c r="J76" s="67"/>
    </row>
    <row r="77" spans="2:10" ht="9.9499999999999993" customHeight="1" x14ac:dyDescent="0.25">
      <c r="B77" s="19" t="str" cm="1">
        <f t="array" aca="1" ref="B77" ca="1">_xlfn.IFNA(_xlfn.XLOOKUP($B$62,INDIRECT(CONCATENATE("Algemeen!D",(ROW(_xlfn.XLOOKUP(B76,Algemeen!B31:B51,Algemeen!B31:B51))+1),":D55")),INDIRECT(CONCATENATE("Algemeen!B",(ROW(_xlfn.XLOOKUP(B76,Algemeen!B31:B51,Algemeen!B31:B51))+1),":B55"))),"")</f>
        <v/>
      </c>
      <c r="C77" s="7"/>
      <c r="D77" s="8"/>
      <c r="E77" s="8"/>
      <c r="F77" s="8"/>
      <c r="G77" s="62"/>
      <c r="H77" s="72"/>
      <c r="I77" s="69">
        <f t="shared" si="7"/>
        <v>0</v>
      </c>
      <c r="J77" s="67"/>
    </row>
    <row r="78" spans="2:10" ht="9.9499999999999993" customHeight="1" x14ac:dyDescent="0.25">
      <c r="B78" s="19" t="str" cm="1">
        <f t="array" aca="1" ref="B78" ca="1">_xlfn.IFNA(_xlfn.XLOOKUP($B$62,INDIRECT(CONCATENATE("Algemeen!D",(ROW(_xlfn.XLOOKUP(B77,Algemeen!B32:B52,Algemeen!B32:B52))+1),":D55")),INDIRECT(CONCATENATE("Algemeen!B",(ROW(_xlfn.XLOOKUP(B77,Algemeen!B32:B52,Algemeen!B32:B52))+1),":B55"))),"")</f>
        <v/>
      </c>
      <c r="C78" s="7"/>
      <c r="D78" s="8"/>
      <c r="E78" s="8"/>
      <c r="F78" s="8"/>
      <c r="G78" s="62"/>
      <c r="H78" s="72"/>
      <c r="I78" s="69">
        <f t="shared" si="7"/>
        <v>0</v>
      </c>
      <c r="J78" s="67"/>
    </row>
    <row r="79" spans="2:10" ht="9.9499999999999993" customHeight="1" x14ac:dyDescent="0.25">
      <c r="B79" s="19" t="str" cm="1">
        <f t="array" aca="1" ref="B79" ca="1">_xlfn.IFNA(_xlfn.XLOOKUP($B$62,INDIRECT(CONCATENATE("Algemeen!D",(ROW(_xlfn.XLOOKUP(B78,Algemeen!B33:B53,Algemeen!B33:B53))+1),":D55")),INDIRECT(CONCATENATE("Algemeen!B",(ROW(_xlfn.XLOOKUP(B78,Algemeen!B33:B53,Algemeen!B33:B53))+1),":B55"))),"")</f>
        <v/>
      </c>
      <c r="C79" s="7"/>
      <c r="D79" s="8"/>
      <c r="E79" s="8"/>
      <c r="F79" s="8"/>
      <c r="G79" s="62"/>
      <c r="H79" s="72"/>
      <c r="I79" s="69">
        <f t="shared" si="7"/>
        <v>0</v>
      </c>
      <c r="J79" s="67"/>
    </row>
    <row r="80" spans="2:10" ht="9.9499999999999993" customHeight="1" x14ac:dyDescent="0.25">
      <c r="B80" s="19" t="str" cm="1">
        <f t="array" aca="1" ref="B80" ca="1">_xlfn.IFNA(_xlfn.XLOOKUP($B$62,INDIRECT(CONCATENATE("Algemeen!D",(ROW(_xlfn.XLOOKUP(B79,Algemeen!B34:B54,Algemeen!B34:B54))+1),":D55")),INDIRECT(CONCATENATE("Algemeen!B",(ROW(_xlfn.XLOOKUP(B79,Algemeen!B34:B54,Algemeen!B34:B54))+1),":B55"))),"")</f>
        <v/>
      </c>
      <c r="C80" s="7"/>
      <c r="D80" s="8"/>
      <c r="E80" s="8"/>
      <c r="F80" s="8"/>
      <c r="G80" s="62"/>
      <c r="H80" s="72"/>
      <c r="I80" s="69">
        <f t="shared" si="7"/>
        <v>0</v>
      </c>
      <c r="J80" s="67"/>
    </row>
    <row r="81" spans="2:10" ht="9.9499999999999993" customHeight="1" x14ac:dyDescent="0.25">
      <c r="B81" s="19" t="str" cm="1">
        <f t="array" aca="1" ref="B81" ca="1">_xlfn.IFNA(_xlfn.XLOOKUP($B$62,INDIRECT(CONCATENATE("Algemeen!D",(ROW(_xlfn.XLOOKUP(B80,Algemeen!B35:B55,Algemeen!B35:B55))+1),":D55")),INDIRECT(CONCATENATE("Algemeen!B",(ROW(_xlfn.XLOOKUP(B80,Algemeen!B35:B55,Algemeen!B35:B55))+1),":B55"))),"")</f>
        <v/>
      </c>
      <c r="C81" s="7"/>
      <c r="D81" s="8"/>
      <c r="E81" s="8"/>
      <c r="F81" s="8"/>
      <c r="G81" s="62"/>
      <c r="H81" s="72"/>
      <c r="I81" s="69">
        <f t="shared" si="7"/>
        <v>0</v>
      </c>
      <c r="J81" s="67"/>
    </row>
    <row r="82" spans="2:10" ht="9.9499999999999993" customHeight="1" x14ac:dyDescent="0.25">
      <c r="B82" s="19" t="str" cm="1">
        <f t="array" aca="1" ref="B82" ca="1">_xlfn.IFNA(_xlfn.XLOOKUP($B$62,INDIRECT(CONCATENATE("Algemeen!D",(ROW(_xlfn.XLOOKUP(B81,Algemeen!B36:B56,Algemeen!B36:B56))+1),":D55")),INDIRECT(CONCATENATE("Algemeen!B",(ROW(_xlfn.XLOOKUP(B81,Algemeen!B36:B56,Algemeen!B36:B56))+1),":B55"))),"")</f>
        <v/>
      </c>
      <c r="C82" s="7"/>
      <c r="D82" s="8"/>
      <c r="E82" s="8"/>
      <c r="F82" s="8"/>
      <c r="G82" s="62"/>
      <c r="H82" s="72"/>
      <c r="I82" s="69">
        <f t="shared" si="7"/>
        <v>0</v>
      </c>
      <c r="J82" s="67"/>
    </row>
    <row r="83" spans="2:10" ht="9.9499999999999993" customHeight="1" x14ac:dyDescent="0.25">
      <c r="B83" s="19" t="str" cm="1">
        <f t="array" aca="1" ref="B83" ca="1">_xlfn.IFNA(_xlfn.XLOOKUP($B$62,INDIRECT(CONCATENATE("Algemeen!D",(ROW(_xlfn.XLOOKUP(B82,Algemeen!B37:B57,Algemeen!B37:B57))+1),":D55")),INDIRECT(CONCATENATE("Algemeen!B",(ROW(_xlfn.XLOOKUP(B82,Algemeen!B37:B57,Algemeen!B37:B57))+1),":B55"))),"")</f>
        <v/>
      </c>
      <c r="C83" s="7"/>
      <c r="D83" s="8"/>
      <c r="E83" s="8"/>
      <c r="F83" s="8"/>
      <c r="G83" s="62"/>
      <c r="H83" s="72"/>
      <c r="I83" s="69">
        <f t="shared" si="7"/>
        <v>0</v>
      </c>
      <c r="J83" s="67"/>
    </row>
    <row r="84" spans="2:10" ht="9.9499999999999993" customHeight="1" x14ac:dyDescent="0.25">
      <c r="B84" s="19" t="str" cm="1">
        <f t="array" aca="1" ref="B84" ca="1">_xlfn.IFNA(_xlfn.XLOOKUP($B$62,INDIRECT(CONCATENATE("Algemeen!D",(ROW(_xlfn.XLOOKUP(B83,Algemeen!B38:B58,Algemeen!B38:B58))+1),":D55")),INDIRECT(CONCATENATE("Algemeen!B",(ROW(_xlfn.XLOOKUP(B83,Algemeen!B38:B58,Algemeen!B38:B58))+1),":B55"))),"")</f>
        <v/>
      </c>
      <c r="C84" s="7"/>
      <c r="D84" s="8"/>
      <c r="E84" s="8"/>
      <c r="F84" s="8"/>
      <c r="G84" s="62"/>
      <c r="H84" s="72"/>
      <c r="I84" s="69">
        <f t="shared" si="7"/>
        <v>0</v>
      </c>
      <c r="J84" s="67"/>
    </row>
    <row r="85" spans="2:10" ht="9.9499999999999993" customHeight="1" x14ac:dyDescent="0.25">
      <c r="B85" s="19" t="str" cm="1">
        <f t="array" aca="1" ref="B85" ca="1">_xlfn.IFNA(_xlfn.XLOOKUP($B$62,INDIRECT(CONCATENATE("Algemeen!D",(ROW(_xlfn.XLOOKUP(B84,Algemeen!B39:B59,Algemeen!B39:B59))+1),":D55")),INDIRECT(CONCATENATE("Algemeen!B",(ROW(_xlfn.XLOOKUP(B84,Algemeen!B39:B59,Algemeen!B39:B59))+1),":B55"))),"")</f>
        <v/>
      </c>
      <c r="C85" s="7"/>
      <c r="D85" s="8"/>
      <c r="E85" s="8"/>
      <c r="F85" s="8"/>
      <c r="G85" s="62"/>
      <c r="H85" s="72"/>
      <c r="I85" s="69">
        <f t="shared" si="7"/>
        <v>0</v>
      </c>
      <c r="J85" s="67"/>
    </row>
    <row r="86" spans="2:10" ht="9.9499999999999993" customHeight="1" x14ac:dyDescent="0.25">
      <c r="B86" s="19" t="str" cm="1">
        <f t="array" aca="1" ref="B86" ca="1">_xlfn.IFNA(_xlfn.XLOOKUP($B$62,INDIRECT(CONCATENATE("Algemeen!D",(ROW(_xlfn.XLOOKUP(B85,Algemeen!B40:B60,Algemeen!B40:B60))+1),":D55")),INDIRECT(CONCATENATE("Algemeen!B",(ROW(_xlfn.XLOOKUP(B85,Algemeen!B40:B60,Algemeen!B40:B60))+1),":B55"))),"")</f>
        <v/>
      </c>
      <c r="C86" s="7"/>
      <c r="D86" s="8"/>
      <c r="E86" s="8"/>
      <c r="F86" s="8"/>
      <c r="G86" s="62"/>
      <c r="H86" s="72"/>
      <c r="I86" s="69">
        <f t="shared" si="7"/>
        <v>0</v>
      </c>
      <c r="J86" s="67"/>
    </row>
    <row r="87" spans="2:10" ht="9.9499999999999993" customHeight="1" x14ac:dyDescent="0.25">
      <c r="B87" s="37" t="str" cm="1">
        <f t="array" aca="1" ref="B87" ca="1">_xlfn.IFNA(_xlfn.XLOOKUP($B$62,INDIRECT(CONCATENATE("Algemeen!D",(ROW(_xlfn.XLOOKUP(B86,Algemeen!B41:B61,Algemeen!B41:B61))+1),":D55")),INDIRECT(CONCATENATE("Algemeen!B",(ROW(_xlfn.XLOOKUP(B86,Algemeen!B41:B61,Algemeen!B41:B61))+1),":B55"))),"")</f>
        <v/>
      </c>
      <c r="C87" s="7"/>
      <c r="D87" s="8"/>
      <c r="E87" s="8"/>
      <c r="F87" s="8"/>
      <c r="G87" s="62"/>
      <c r="H87" s="72"/>
      <c r="I87" s="69">
        <f t="shared" si="7"/>
        <v>0</v>
      </c>
      <c r="J87" s="67"/>
    </row>
    <row r="88" spans="2:10" ht="9.9499999999999993" customHeight="1" thickBot="1" x14ac:dyDescent="0.3">
      <c r="B88" s="19" t="str" cm="1">
        <f t="array" aca="1" ref="B88" ca="1">_xlfn.IFNA(_xlfn.XLOOKUP($B$62,INDIRECT(CONCATENATE("Algemeen!D",(ROW(_xlfn.XLOOKUP(B87,Algemeen!B42:B62,Algemeen!B42:B62))+1),":D55")),INDIRECT(CONCATENATE("Algemeen!B",(ROW(_xlfn.XLOOKUP(B87,Algemeen!B42:B62,Algemeen!B42:B62))+1),":B55"))),"")</f>
        <v/>
      </c>
      <c r="C88" s="9"/>
      <c r="D88" s="10"/>
      <c r="E88" s="10"/>
      <c r="F88" s="10"/>
      <c r="G88" s="64"/>
      <c r="H88" s="73"/>
      <c r="I88" s="70">
        <f t="shared" si="7"/>
        <v>0</v>
      </c>
      <c r="J88" s="68"/>
    </row>
    <row r="89" spans="2:10" ht="15.75" thickBot="1" x14ac:dyDescent="0.3">
      <c r="B89" s="21" t="s">
        <v>88</v>
      </c>
      <c r="C89" s="22">
        <f t="shared" ref="C89:G89" si="8">SUM(C64:C88)</f>
        <v>0</v>
      </c>
      <c r="D89" s="22">
        <f t="shared" si="8"/>
        <v>0</v>
      </c>
      <c r="E89" s="22">
        <f t="shared" si="8"/>
        <v>0</v>
      </c>
      <c r="F89" s="22">
        <f t="shared" si="8"/>
        <v>0</v>
      </c>
      <c r="G89" s="22">
        <f t="shared" si="8"/>
        <v>0</v>
      </c>
      <c r="H89" s="61"/>
      <c r="I89" s="23">
        <f t="shared" ref="I89:J89" si="9">SUM(I64:I88)</f>
        <v>0</v>
      </c>
      <c r="J89" s="23">
        <f t="shared" si="9"/>
        <v>0</v>
      </c>
    </row>
    <row r="90" spans="2:10" s="27" customFormat="1" ht="8.1" customHeight="1" thickBot="1" x14ac:dyDescent="0.3">
      <c r="B90" s="34"/>
      <c r="C90" s="35"/>
      <c r="D90" s="35"/>
      <c r="E90" s="35"/>
      <c r="F90" s="35"/>
      <c r="G90" s="35"/>
      <c r="H90" s="35"/>
      <c r="I90" s="35"/>
      <c r="J90" s="36"/>
    </row>
    <row r="91" spans="2:10" ht="30" customHeight="1" thickBot="1" x14ac:dyDescent="0.3">
      <c r="B91" s="11" t="str">
        <f>'Stamgegevens '!F6</f>
        <v xml:space="preserve">D) Design </v>
      </c>
      <c r="C91" s="88"/>
      <c r="D91" s="88"/>
      <c r="E91" s="88"/>
      <c r="F91" s="88"/>
      <c r="G91" s="88"/>
      <c r="H91" s="88"/>
      <c r="I91" s="88"/>
      <c r="J91" s="89"/>
    </row>
    <row r="92" spans="2:10" ht="30.75" customHeight="1" thickBot="1" x14ac:dyDescent="0.3">
      <c r="B92" s="12" t="s">
        <v>87</v>
      </c>
      <c r="C92" s="13" t="s">
        <v>41</v>
      </c>
      <c r="D92" s="14" t="s">
        <v>42</v>
      </c>
      <c r="E92" s="15" t="s">
        <v>43</v>
      </c>
      <c r="F92" s="15" t="s">
        <v>44</v>
      </c>
      <c r="G92" s="16" t="s">
        <v>45</v>
      </c>
      <c r="H92" s="65" t="s">
        <v>137</v>
      </c>
      <c r="I92" s="17" t="s">
        <v>46</v>
      </c>
      <c r="J92" s="65" t="s">
        <v>138</v>
      </c>
    </row>
    <row r="93" spans="2:10" ht="9.9499999999999993" customHeight="1" x14ac:dyDescent="0.25">
      <c r="B93" s="19" t="str">
        <f>_xlfn.IFNA(_xlfn.XLOOKUP($B$91,Algemeen!$D$19:$D$43,Algemeen!$B$19:$B$43)," ")</f>
        <v xml:space="preserve"> </v>
      </c>
      <c r="C93" s="7"/>
      <c r="D93" s="8"/>
      <c r="E93" s="6"/>
      <c r="F93" s="6"/>
      <c r="G93" s="63"/>
      <c r="H93" s="71"/>
      <c r="I93" s="24">
        <f>SUM(C93:G93)</f>
        <v>0</v>
      </c>
      <c r="J93" s="67"/>
    </row>
    <row r="94" spans="2:10" ht="9.9499999999999993" customHeight="1" x14ac:dyDescent="0.25">
      <c r="B94" s="19" t="str" cm="1">
        <f t="array" aca="1" ref="B94" ca="1">_xlfn.IFNA(_xlfn.XLOOKUP($B$91,INDIRECT(CONCATENATE("Algemeen!D",(ROW(_xlfn.XLOOKUP(B93,Algemeen!B19:B43,Algemeen!B19:B43))+1),":D55")),INDIRECT(CONCATENATE("Algemeen!B",(ROW(_xlfn.XLOOKUP(B93,Algemeen!B19:B43,Algemeen!B19:B43))+1),":B55"))),"")</f>
        <v/>
      </c>
      <c r="C94" s="7"/>
      <c r="D94" s="8"/>
      <c r="E94" s="8"/>
      <c r="F94" s="8"/>
      <c r="G94" s="62"/>
      <c r="H94" s="72"/>
      <c r="I94" s="69">
        <f t="shared" ref="I94" si="10">SUM(C94:G94)</f>
        <v>0</v>
      </c>
      <c r="J94" s="67"/>
    </row>
    <row r="95" spans="2:10" ht="9.9499999999999993" customHeight="1" x14ac:dyDescent="0.25">
      <c r="B95" s="19" t="str" cm="1">
        <f t="array" aca="1" ref="B95" ca="1">_xlfn.IFNA(_xlfn.XLOOKUP($B$91,INDIRECT(CONCATENATE("Algemeen!D",(ROW(_xlfn.XLOOKUP(B94,Algemeen!B20:B44,Algemeen!B20:B44))+1),":D55")),INDIRECT(CONCATENATE("Algemeen!B",(ROW(_xlfn.XLOOKUP(B94,Algemeen!B20:B44,Algemeen!B20:B44))+1),":B55"))),"")</f>
        <v/>
      </c>
      <c r="C95" s="7"/>
      <c r="D95" s="8"/>
      <c r="E95" s="8"/>
      <c r="F95" s="8"/>
      <c r="G95" s="62"/>
      <c r="H95" s="72"/>
      <c r="I95" s="69">
        <f>SUM(C95:G95)</f>
        <v>0</v>
      </c>
      <c r="J95" s="67"/>
    </row>
    <row r="96" spans="2:10" ht="9.9499999999999993" customHeight="1" x14ac:dyDescent="0.25">
      <c r="B96" s="19" t="str" cm="1">
        <f t="array" aca="1" ref="B96" ca="1">_xlfn.IFNA(_xlfn.XLOOKUP($B$91,INDIRECT(CONCATENATE("Algemeen!D",(ROW(_xlfn.XLOOKUP(B95,Algemeen!B21:B44,Algemeen!B21:B44))+1),":D55")),INDIRECT(CONCATENATE("Algemeen!B",(ROW(_xlfn.XLOOKUP(B95,Algemeen!B21:B44,Algemeen!B21:B44))+1),":B55"))),"")</f>
        <v/>
      </c>
      <c r="C96" s="7"/>
      <c r="D96" s="8"/>
      <c r="E96" s="8"/>
      <c r="F96" s="8"/>
      <c r="G96" s="62"/>
      <c r="H96" s="72"/>
      <c r="I96" s="69">
        <f t="shared" ref="I96:I117" si="11">SUM(C96:G96)</f>
        <v>0</v>
      </c>
      <c r="J96" s="67"/>
    </row>
    <row r="97" spans="2:10" ht="9.9499999999999993" customHeight="1" x14ac:dyDescent="0.25">
      <c r="B97" s="19" t="str" cm="1">
        <f t="array" aca="1" ref="B97" ca="1">_xlfn.IFNA(_xlfn.XLOOKUP($B$91,INDIRECT(CONCATENATE("Algemeen!D",(ROW(_xlfn.XLOOKUP(B96,Algemeen!B22:B44,Algemeen!B22:B44))+1),":D55")),INDIRECT(CONCATENATE("Algemeen!B",(ROW(_xlfn.XLOOKUP(B96,Algemeen!B22:B44,Algemeen!B22:B44))+1),":B55"))),"")</f>
        <v/>
      </c>
      <c r="C97" s="7"/>
      <c r="D97" s="8"/>
      <c r="E97" s="8"/>
      <c r="F97" s="8"/>
      <c r="G97" s="62"/>
      <c r="H97" s="72"/>
      <c r="I97" s="69">
        <f t="shared" si="11"/>
        <v>0</v>
      </c>
      <c r="J97" s="67"/>
    </row>
    <row r="98" spans="2:10" ht="9.9499999999999993" customHeight="1" x14ac:dyDescent="0.25">
      <c r="B98" s="19" t="str" cm="1">
        <f t="array" aca="1" ref="B98" ca="1">_xlfn.IFNA(_xlfn.XLOOKUP($B$91,INDIRECT(CONCATENATE("Algemeen!D",(ROW(_xlfn.XLOOKUP(B97,Algemeen!B23:B44,Algemeen!B23:B44))+1),":D55")),INDIRECT(CONCATENATE("Algemeen!B",(ROW(_xlfn.XLOOKUP(B97,Algemeen!B23:B44,Algemeen!B23:B44))+1),":B55"))),"")</f>
        <v/>
      </c>
      <c r="C98" s="7"/>
      <c r="D98" s="8"/>
      <c r="E98" s="8"/>
      <c r="F98" s="8"/>
      <c r="G98" s="62"/>
      <c r="H98" s="72"/>
      <c r="I98" s="69">
        <f t="shared" si="11"/>
        <v>0</v>
      </c>
      <c r="J98" s="67"/>
    </row>
    <row r="99" spans="2:10" ht="9.9499999999999993" customHeight="1" x14ac:dyDescent="0.25">
      <c r="B99" s="19" t="str" cm="1">
        <f t="array" aca="1" ref="B99" ca="1">_xlfn.IFNA(_xlfn.XLOOKUP($B$91,INDIRECT(CONCATENATE("Algemeen!D",(ROW(_xlfn.XLOOKUP(B98,Algemeen!B24:B44,Algemeen!B24:B44))+1),":D55")),INDIRECT(CONCATENATE("Algemeen!B",(ROW(_xlfn.XLOOKUP(B98,Algemeen!B24:B44,Algemeen!B24:B44))+1),":B55"))),"")</f>
        <v/>
      </c>
      <c r="C99" s="7"/>
      <c r="D99" s="8"/>
      <c r="E99" s="8"/>
      <c r="F99" s="8"/>
      <c r="G99" s="62"/>
      <c r="H99" s="72"/>
      <c r="I99" s="69">
        <f t="shared" si="11"/>
        <v>0</v>
      </c>
      <c r="J99" s="67"/>
    </row>
    <row r="100" spans="2:10" ht="9.9499999999999993" customHeight="1" x14ac:dyDescent="0.25">
      <c r="B100" s="19" t="str" cm="1">
        <f t="array" aca="1" ref="B100" ca="1">_xlfn.IFNA(_xlfn.XLOOKUP($B$91,INDIRECT(CONCATENATE("Algemeen!D",(ROW(_xlfn.XLOOKUP(B99,Algemeen!B25:B45,Algemeen!B25:B45))+1),":D55")),INDIRECT(CONCATENATE("Algemeen!B",(ROW(_xlfn.XLOOKUP(B99,Algemeen!B25:B45,Algemeen!B25:B45))+1),":B55"))),"")</f>
        <v/>
      </c>
      <c r="C100" s="7"/>
      <c r="D100" s="8"/>
      <c r="E100" s="8"/>
      <c r="F100" s="8"/>
      <c r="G100" s="62"/>
      <c r="H100" s="72"/>
      <c r="I100" s="69">
        <f t="shared" si="11"/>
        <v>0</v>
      </c>
      <c r="J100" s="67"/>
    </row>
    <row r="101" spans="2:10" ht="9.9499999999999993" customHeight="1" x14ac:dyDescent="0.25">
      <c r="B101" s="19" t="str" cm="1">
        <f t="array" aca="1" ref="B101" ca="1">_xlfn.IFNA(_xlfn.XLOOKUP($B$91,INDIRECT(CONCATENATE("Algemeen!D",(ROW(_xlfn.XLOOKUP(B100,Algemeen!B26:B46,Algemeen!B26:B46))+1),":D55")),INDIRECT(CONCATENATE("Algemeen!B",(ROW(_xlfn.XLOOKUP(B100,Algemeen!B26:B46,Algemeen!B26:B46))+1),":B55"))),"")</f>
        <v/>
      </c>
      <c r="C101" s="7"/>
      <c r="D101" s="8"/>
      <c r="E101" s="8"/>
      <c r="F101" s="8"/>
      <c r="G101" s="62"/>
      <c r="H101" s="72"/>
      <c r="I101" s="69">
        <f t="shared" si="11"/>
        <v>0</v>
      </c>
      <c r="J101" s="67"/>
    </row>
    <row r="102" spans="2:10" ht="9.9499999999999993" customHeight="1" x14ac:dyDescent="0.25">
      <c r="B102" s="19" t="str" cm="1">
        <f t="array" aca="1" ref="B102" ca="1">_xlfn.IFNA(_xlfn.XLOOKUP($B$91,INDIRECT(CONCATENATE("Algemeen!D",(ROW(_xlfn.XLOOKUP(B101,Algemeen!B27:B47,Algemeen!B27:B47))+1),":D55")),INDIRECT(CONCATENATE("Algemeen!B",(ROW(_xlfn.XLOOKUP(B101,Algemeen!B27:B47,Algemeen!B27:B47))+1),":B55"))),"")</f>
        <v/>
      </c>
      <c r="C102" s="7"/>
      <c r="D102" s="8"/>
      <c r="E102" s="8"/>
      <c r="F102" s="8"/>
      <c r="G102" s="62"/>
      <c r="H102" s="72"/>
      <c r="I102" s="69">
        <f t="shared" si="11"/>
        <v>0</v>
      </c>
      <c r="J102" s="67"/>
    </row>
    <row r="103" spans="2:10" ht="9.9499999999999993" customHeight="1" x14ac:dyDescent="0.25">
      <c r="B103" s="19" t="str" cm="1">
        <f t="array" aca="1" ref="B103" ca="1">_xlfn.IFNA(_xlfn.XLOOKUP($B$91,INDIRECT(CONCATENATE("Algemeen!D",(ROW(_xlfn.XLOOKUP(B102,Algemeen!B28:B48,Algemeen!B28:B48))+1),":D55")),INDIRECT(CONCATENATE("Algemeen!B",(ROW(_xlfn.XLOOKUP(B102,Algemeen!B28:B48,Algemeen!B28:B48))+1),":B55"))),"")</f>
        <v/>
      </c>
      <c r="C103" s="7"/>
      <c r="D103" s="8"/>
      <c r="E103" s="8"/>
      <c r="F103" s="8"/>
      <c r="G103" s="62"/>
      <c r="H103" s="72"/>
      <c r="I103" s="69">
        <f t="shared" si="11"/>
        <v>0</v>
      </c>
      <c r="J103" s="67"/>
    </row>
    <row r="104" spans="2:10" ht="9.9499999999999993" customHeight="1" x14ac:dyDescent="0.25">
      <c r="B104" s="19" t="str" cm="1">
        <f t="array" aca="1" ref="B104" ca="1">_xlfn.IFNA(_xlfn.XLOOKUP($B$91,INDIRECT(CONCATENATE("Algemeen!D",(ROW(_xlfn.XLOOKUP(B103,Algemeen!B29:B49,Algemeen!B29:B49))+1),":D55")),INDIRECT(CONCATENATE("Algemeen!B",(ROW(_xlfn.XLOOKUP(B103,Algemeen!B29:B49,Algemeen!B29:B49))+1),":B55"))),"")</f>
        <v/>
      </c>
      <c r="C104" s="7"/>
      <c r="D104" s="8"/>
      <c r="E104" s="8"/>
      <c r="F104" s="8"/>
      <c r="G104" s="62"/>
      <c r="H104" s="72"/>
      <c r="I104" s="69">
        <f t="shared" si="11"/>
        <v>0</v>
      </c>
      <c r="J104" s="67"/>
    </row>
    <row r="105" spans="2:10" ht="9.9499999999999993" customHeight="1" x14ac:dyDescent="0.25">
      <c r="B105" s="19" t="str" cm="1">
        <f t="array" aca="1" ref="B105" ca="1">_xlfn.IFNA(_xlfn.XLOOKUP($B$91,INDIRECT(CONCATENATE("Algemeen!D",(ROW(_xlfn.XLOOKUP(B104,Algemeen!B30:B50,Algemeen!B30:B50))+1),":D55")),INDIRECT(CONCATENATE("Algemeen!B",(ROW(_xlfn.XLOOKUP(B104,Algemeen!B30:B50,Algemeen!B30:B50))+1),":B55"))),"")</f>
        <v/>
      </c>
      <c r="C105" s="7"/>
      <c r="D105" s="8"/>
      <c r="E105" s="8"/>
      <c r="F105" s="8"/>
      <c r="G105" s="62"/>
      <c r="H105" s="72"/>
      <c r="I105" s="69">
        <f t="shared" si="11"/>
        <v>0</v>
      </c>
      <c r="J105" s="67"/>
    </row>
    <row r="106" spans="2:10" ht="9.9499999999999993" customHeight="1" x14ac:dyDescent="0.25">
      <c r="B106" s="19" t="str" cm="1">
        <f t="array" aca="1" ref="B106" ca="1">_xlfn.IFNA(_xlfn.XLOOKUP($B$91,INDIRECT(CONCATENATE("Algemeen!D",(ROW(_xlfn.XLOOKUP(B105,Algemeen!B31:B51,Algemeen!B31:B51))+1),":D55")),INDIRECT(CONCATENATE("Algemeen!B",(ROW(_xlfn.XLOOKUP(B105,Algemeen!B31:B51,Algemeen!B31:B51))+1),":B55"))),"")</f>
        <v/>
      </c>
      <c r="C106" s="7"/>
      <c r="D106" s="8"/>
      <c r="E106" s="8"/>
      <c r="F106" s="8"/>
      <c r="G106" s="62"/>
      <c r="H106" s="72"/>
      <c r="I106" s="69">
        <f t="shared" si="11"/>
        <v>0</v>
      </c>
      <c r="J106" s="67"/>
    </row>
    <row r="107" spans="2:10" ht="9.9499999999999993" customHeight="1" x14ac:dyDescent="0.25">
      <c r="B107" s="19" t="str" cm="1">
        <f t="array" aca="1" ref="B107" ca="1">_xlfn.IFNA(_xlfn.XLOOKUP($B$91,INDIRECT(CONCATENATE("Algemeen!D",(ROW(_xlfn.XLOOKUP(B106,Algemeen!B32:B52,Algemeen!B32:B52))+1),":D55")),INDIRECT(CONCATENATE("Algemeen!B",(ROW(_xlfn.XLOOKUP(B106,Algemeen!B32:B52,Algemeen!B32:B52))+1),":B55"))),"")</f>
        <v/>
      </c>
      <c r="C107" s="7"/>
      <c r="D107" s="8"/>
      <c r="E107" s="8"/>
      <c r="F107" s="8"/>
      <c r="G107" s="62"/>
      <c r="H107" s="72"/>
      <c r="I107" s="69">
        <f t="shared" si="11"/>
        <v>0</v>
      </c>
      <c r="J107" s="67"/>
    </row>
    <row r="108" spans="2:10" ht="9.9499999999999993" customHeight="1" x14ac:dyDescent="0.25">
      <c r="B108" s="19" t="str" cm="1">
        <f t="array" aca="1" ref="B108" ca="1">_xlfn.IFNA(_xlfn.XLOOKUP($B$91,INDIRECT(CONCATENATE("Algemeen!D",(ROW(_xlfn.XLOOKUP(B107,Algemeen!B33:B53,Algemeen!B33:B53))+1),":D55")),INDIRECT(CONCATENATE("Algemeen!B",(ROW(_xlfn.XLOOKUP(B107,Algemeen!B33:B53,Algemeen!B33:B53))+1),":B55"))),"")</f>
        <v/>
      </c>
      <c r="C108" s="7"/>
      <c r="D108" s="8"/>
      <c r="E108" s="8"/>
      <c r="F108" s="8"/>
      <c r="G108" s="62"/>
      <c r="H108" s="72"/>
      <c r="I108" s="69">
        <f t="shared" si="11"/>
        <v>0</v>
      </c>
      <c r="J108" s="67"/>
    </row>
    <row r="109" spans="2:10" ht="9.9499999999999993" customHeight="1" x14ac:dyDescent="0.25">
      <c r="B109" s="19" t="str" cm="1">
        <f t="array" aca="1" ref="B109" ca="1">_xlfn.IFNA(_xlfn.XLOOKUP($B$91,INDIRECT(CONCATENATE("Algemeen!D",(ROW(_xlfn.XLOOKUP(B108,Algemeen!B34:B54,Algemeen!B34:B54))+1),":D55")),INDIRECT(CONCATENATE("Algemeen!B",(ROW(_xlfn.XLOOKUP(B108,Algemeen!B34:B54,Algemeen!B34:B54))+1),":B55"))),"")</f>
        <v/>
      </c>
      <c r="C109" s="7"/>
      <c r="D109" s="8"/>
      <c r="E109" s="8"/>
      <c r="F109" s="8"/>
      <c r="G109" s="62"/>
      <c r="H109" s="72"/>
      <c r="I109" s="69">
        <f t="shared" si="11"/>
        <v>0</v>
      </c>
      <c r="J109" s="67"/>
    </row>
    <row r="110" spans="2:10" ht="9.9499999999999993" customHeight="1" x14ac:dyDescent="0.25">
      <c r="B110" s="19" t="str" cm="1">
        <f t="array" aca="1" ref="B110" ca="1">_xlfn.IFNA(_xlfn.XLOOKUP($B$91,INDIRECT(CONCATENATE("Algemeen!D",(ROW(_xlfn.XLOOKUP(B109,Algemeen!B35:B55,Algemeen!B35:B55))+1),":D55")),INDIRECT(CONCATENATE("Algemeen!B",(ROW(_xlfn.XLOOKUP(B109,Algemeen!B35:B55,Algemeen!B35:B55))+1),":B55"))),"")</f>
        <v/>
      </c>
      <c r="C110" s="7"/>
      <c r="D110" s="8"/>
      <c r="E110" s="8"/>
      <c r="F110" s="8"/>
      <c r="G110" s="62"/>
      <c r="H110" s="72"/>
      <c r="I110" s="69">
        <f t="shared" si="11"/>
        <v>0</v>
      </c>
      <c r="J110" s="67"/>
    </row>
    <row r="111" spans="2:10" ht="9.9499999999999993" customHeight="1" x14ac:dyDescent="0.25">
      <c r="B111" s="19" t="str" cm="1">
        <f t="array" aca="1" ref="B111" ca="1">_xlfn.IFNA(_xlfn.XLOOKUP($B$91,INDIRECT(CONCATENATE("Algemeen!D",(ROW(_xlfn.XLOOKUP(B110,Algemeen!B36:B56,Algemeen!B36:B56))+1),":D55")),INDIRECT(CONCATENATE("Algemeen!B",(ROW(_xlfn.XLOOKUP(B110,Algemeen!B36:B56,Algemeen!B36:B56))+1),":B55"))),"")</f>
        <v/>
      </c>
      <c r="C111" s="7"/>
      <c r="D111" s="8"/>
      <c r="E111" s="8"/>
      <c r="F111" s="8"/>
      <c r="G111" s="62"/>
      <c r="H111" s="72"/>
      <c r="I111" s="69">
        <f t="shared" si="11"/>
        <v>0</v>
      </c>
      <c r="J111" s="67"/>
    </row>
    <row r="112" spans="2:10" ht="9.9499999999999993" customHeight="1" x14ac:dyDescent="0.25">
      <c r="B112" s="19" t="str" cm="1">
        <f t="array" aca="1" ref="B112" ca="1">_xlfn.IFNA(_xlfn.XLOOKUP($B$91,INDIRECT(CONCATENATE("Algemeen!D",(ROW(_xlfn.XLOOKUP(B111,Algemeen!B37:B57,Algemeen!B37:B57))+1),":D55")),INDIRECT(CONCATENATE("Algemeen!B",(ROW(_xlfn.XLOOKUP(B111,Algemeen!B37:B57,Algemeen!B37:B57))+1),":B55"))),"")</f>
        <v/>
      </c>
      <c r="C112" s="7"/>
      <c r="D112" s="8"/>
      <c r="E112" s="8"/>
      <c r="F112" s="8"/>
      <c r="G112" s="62"/>
      <c r="H112" s="72"/>
      <c r="I112" s="69">
        <f t="shared" si="11"/>
        <v>0</v>
      </c>
      <c r="J112" s="67"/>
    </row>
    <row r="113" spans="2:11" ht="9.9499999999999993" customHeight="1" x14ac:dyDescent="0.25">
      <c r="B113" s="19" t="str" cm="1">
        <f t="array" aca="1" ref="B113" ca="1">_xlfn.IFNA(_xlfn.XLOOKUP($B$91,INDIRECT(CONCATENATE("Algemeen!D",(ROW(_xlfn.XLOOKUP(B112,Algemeen!B38:B58,Algemeen!B38:B58))+1),":D55")),INDIRECT(CONCATENATE("Algemeen!B",(ROW(_xlfn.XLOOKUP(B112,Algemeen!B38:B58,Algemeen!B38:B58))+1),":B55"))),"")</f>
        <v/>
      </c>
      <c r="C113" s="7"/>
      <c r="D113" s="8"/>
      <c r="E113" s="8"/>
      <c r="F113" s="8"/>
      <c r="G113" s="62"/>
      <c r="H113" s="72"/>
      <c r="I113" s="69">
        <f t="shared" si="11"/>
        <v>0</v>
      </c>
      <c r="J113" s="67"/>
    </row>
    <row r="114" spans="2:11" ht="9.9499999999999993" customHeight="1" x14ac:dyDescent="0.25">
      <c r="B114" s="19" t="str" cm="1">
        <f t="array" aca="1" ref="B114" ca="1">_xlfn.IFNA(_xlfn.XLOOKUP($B$91,INDIRECT(CONCATENATE("Algemeen!D",(ROW(_xlfn.XLOOKUP(B113,Algemeen!B39:B59,Algemeen!B39:B59))+1),":D55")),INDIRECT(CONCATENATE("Algemeen!B",(ROW(_xlfn.XLOOKUP(B113,Algemeen!B39:B59,Algemeen!B39:B59))+1),":B55"))),"")</f>
        <v/>
      </c>
      <c r="C114" s="7"/>
      <c r="D114" s="8"/>
      <c r="E114" s="8"/>
      <c r="F114" s="8"/>
      <c r="G114" s="62"/>
      <c r="H114" s="72"/>
      <c r="I114" s="69">
        <f t="shared" si="11"/>
        <v>0</v>
      </c>
      <c r="J114" s="67"/>
    </row>
    <row r="115" spans="2:11" ht="9.9499999999999993" customHeight="1" x14ac:dyDescent="0.25">
      <c r="B115" s="19" t="str" cm="1">
        <f t="array" aca="1" ref="B115" ca="1">_xlfn.IFNA(_xlfn.XLOOKUP($B$91,INDIRECT(CONCATENATE("Algemeen!D",(ROW(_xlfn.XLOOKUP(B114,Algemeen!B40:B60,Algemeen!B40:B60))+1),":D55")),INDIRECT(CONCATENATE("Algemeen!B",(ROW(_xlfn.XLOOKUP(B114,Algemeen!B40:B60,Algemeen!B40:B60))+1),":B55"))),"")</f>
        <v/>
      </c>
      <c r="C115" s="7"/>
      <c r="D115" s="8"/>
      <c r="E115" s="8"/>
      <c r="F115" s="8"/>
      <c r="G115" s="62"/>
      <c r="H115" s="72"/>
      <c r="I115" s="69">
        <f t="shared" si="11"/>
        <v>0</v>
      </c>
      <c r="J115" s="67"/>
    </row>
    <row r="116" spans="2:11" ht="9.9499999999999993" customHeight="1" x14ac:dyDescent="0.25">
      <c r="B116" s="19" t="str" cm="1">
        <f t="array" aca="1" ref="B116" ca="1">_xlfn.IFNA(_xlfn.XLOOKUP($B$91,INDIRECT(CONCATENATE("Algemeen!D",(ROW(_xlfn.XLOOKUP(B115,Algemeen!B41:B61,Algemeen!B41:B61))+1),":D55")),INDIRECT(CONCATENATE("Algemeen!B",(ROW(_xlfn.XLOOKUP(B115,Algemeen!B41:B61,Algemeen!B41:B61))+1),":B55"))),"")</f>
        <v/>
      </c>
      <c r="C116" s="7"/>
      <c r="D116" s="8"/>
      <c r="E116" s="8"/>
      <c r="F116" s="8"/>
      <c r="G116" s="62"/>
      <c r="H116" s="72"/>
      <c r="I116" s="69">
        <f t="shared" si="11"/>
        <v>0</v>
      </c>
      <c r="J116" s="67"/>
    </row>
    <row r="117" spans="2:11" ht="9.9499999999999993" customHeight="1" thickBot="1" x14ac:dyDescent="0.3">
      <c r="B117" s="19" t="str" cm="1">
        <f t="array" aca="1" ref="B117" ca="1">_xlfn.IFNA(_xlfn.XLOOKUP($B$91,INDIRECT(CONCATENATE("Algemeen!D",(ROW(_xlfn.XLOOKUP(B116,Algemeen!B42:B62,Algemeen!B42:B62))+1),":D55")),INDIRECT(CONCATENATE("Algemeen!B",(ROW(_xlfn.XLOOKUP(B116,Algemeen!B42:B62,Algemeen!B42:B62))+1),":B55"))),"")</f>
        <v/>
      </c>
      <c r="C117" s="9"/>
      <c r="D117" s="10"/>
      <c r="E117" s="10"/>
      <c r="F117" s="10"/>
      <c r="G117" s="64"/>
      <c r="H117" s="73"/>
      <c r="I117" s="70">
        <f t="shared" si="11"/>
        <v>0</v>
      </c>
      <c r="J117" s="68"/>
    </row>
    <row r="118" spans="2:11" ht="15.75" thickBot="1" x14ac:dyDescent="0.3">
      <c r="B118" s="21" t="s">
        <v>89</v>
      </c>
      <c r="C118" s="22">
        <f t="shared" ref="C118:G118" si="12">SUM(C93:C117)</f>
        <v>0</v>
      </c>
      <c r="D118" s="22">
        <f t="shared" si="12"/>
        <v>0</v>
      </c>
      <c r="E118" s="22">
        <f t="shared" si="12"/>
        <v>0</v>
      </c>
      <c r="F118" s="22">
        <f t="shared" si="12"/>
        <v>0</v>
      </c>
      <c r="G118" s="22">
        <f t="shared" si="12"/>
        <v>0</v>
      </c>
      <c r="H118" s="61"/>
      <c r="I118" s="23">
        <f t="shared" ref="I118:J118" si="13">SUM(I93:I117)</f>
        <v>0</v>
      </c>
      <c r="J118" s="23">
        <f t="shared" si="13"/>
        <v>0</v>
      </c>
    </row>
    <row r="119" spans="2:11" ht="8.1" customHeight="1" thickBot="1" x14ac:dyDescent="0.3">
      <c r="B119" s="31"/>
      <c r="C119" s="32"/>
      <c r="D119" s="32"/>
      <c r="E119" s="32"/>
      <c r="F119" s="32"/>
      <c r="G119" s="32"/>
      <c r="H119" s="32"/>
      <c r="I119" s="32"/>
      <c r="J119" s="25"/>
      <c r="K119" s="33"/>
    </row>
    <row r="120" spans="2:11" ht="30" customHeight="1" thickBot="1" x14ac:dyDescent="0.3">
      <c r="B120" s="11" t="str">
        <f>'Stamgegevens '!F7</f>
        <v xml:space="preserve">E) Prototyping </v>
      </c>
      <c r="C120" s="88"/>
      <c r="D120" s="88"/>
      <c r="E120" s="88"/>
      <c r="F120" s="88"/>
      <c r="G120" s="88"/>
      <c r="H120" s="88"/>
      <c r="I120" s="88"/>
      <c r="J120" s="89"/>
    </row>
    <row r="121" spans="2:11" ht="30" customHeight="1" thickBot="1" x14ac:dyDescent="0.3">
      <c r="B121" s="12" t="s">
        <v>87</v>
      </c>
      <c r="C121" s="13" t="s">
        <v>41</v>
      </c>
      <c r="D121" s="14" t="s">
        <v>42</v>
      </c>
      <c r="E121" s="15" t="s">
        <v>43</v>
      </c>
      <c r="F121" s="15" t="s">
        <v>44</v>
      </c>
      <c r="G121" s="16" t="s">
        <v>45</v>
      </c>
      <c r="H121" s="65" t="s">
        <v>137</v>
      </c>
      <c r="I121" s="17" t="s">
        <v>46</v>
      </c>
      <c r="J121" s="65" t="s">
        <v>138</v>
      </c>
    </row>
    <row r="122" spans="2:11" ht="9.9499999999999993" customHeight="1" x14ac:dyDescent="0.25">
      <c r="B122" s="19" t="str">
        <f>_xlfn.IFNA(_xlfn.XLOOKUP($B$120,Algemeen!$D$19:$D$43,Algemeen!$B$19:$B$43)," ")</f>
        <v xml:space="preserve"> </v>
      </c>
      <c r="C122" s="7"/>
      <c r="D122" s="8"/>
      <c r="E122" s="6"/>
      <c r="F122" s="6"/>
      <c r="G122" s="63"/>
      <c r="H122" s="71"/>
      <c r="I122" s="24">
        <f>SUM(C122:G122)</f>
        <v>0</v>
      </c>
      <c r="J122" s="67"/>
    </row>
    <row r="123" spans="2:11" ht="9.9499999999999993" customHeight="1" x14ac:dyDescent="0.25">
      <c r="B123" s="19" t="str" cm="1">
        <f t="array" aca="1" ref="B123" ca="1">_xlfn.IFNA(_xlfn.XLOOKUP($B$120,INDIRECT(CONCATENATE("Algemeen!D",(ROW(_xlfn.XLOOKUP(B122,Algemeen!B19:B43,Algemeen!B19:B43))+1),":D55")),INDIRECT(CONCATENATE("Algemeen!B",(ROW(_xlfn.XLOOKUP(B122,Algemeen!B19:B43,Algemeen!B19:B43))+1),":B55"))),"")</f>
        <v/>
      </c>
      <c r="C123" s="7"/>
      <c r="D123" s="8"/>
      <c r="E123" s="8"/>
      <c r="F123" s="8"/>
      <c r="G123" s="62"/>
      <c r="H123" s="72"/>
      <c r="I123" s="69">
        <f t="shared" ref="I123" si="14">SUM(C123:G123)</f>
        <v>0</v>
      </c>
      <c r="J123" s="67"/>
    </row>
    <row r="124" spans="2:11" ht="9.9499999999999993" customHeight="1" x14ac:dyDescent="0.25">
      <c r="B124" s="19" t="str" cm="1">
        <f t="array" aca="1" ref="B124" ca="1">_xlfn.IFNA(_xlfn.XLOOKUP($B$120,INDIRECT(CONCATENATE("Algemeen!D",(ROW(_xlfn.XLOOKUP(B123,Algemeen!B20:B44,Algemeen!B20:B44))+1),":D55")),INDIRECT(CONCATENATE("Algemeen!B",(ROW(_xlfn.XLOOKUP(B123,Algemeen!B20:B44,Algemeen!B20:B44))+1),":B55"))),"")</f>
        <v/>
      </c>
      <c r="C124" s="7"/>
      <c r="D124" s="8"/>
      <c r="E124" s="8"/>
      <c r="F124" s="8"/>
      <c r="G124" s="62"/>
      <c r="H124" s="72"/>
      <c r="I124" s="69">
        <f>SUM(C124:G124)</f>
        <v>0</v>
      </c>
      <c r="J124" s="67"/>
    </row>
    <row r="125" spans="2:11" ht="9.9499999999999993" customHeight="1" x14ac:dyDescent="0.25">
      <c r="B125" s="19" t="str" cm="1">
        <f t="array" aca="1" ref="B125" ca="1">_xlfn.IFNA(_xlfn.XLOOKUP($B$120,INDIRECT(CONCATENATE("Algemeen!D",(ROW(_xlfn.XLOOKUP(B124,Algemeen!B21:B44,Algemeen!B21:B44))+1),":D55")),INDIRECT(CONCATENATE("Algemeen!B",(ROW(_xlfn.XLOOKUP(B124,Algemeen!B21:B44,Algemeen!B21:B44))+1),":B55"))),"")</f>
        <v/>
      </c>
      <c r="C125" s="7"/>
      <c r="D125" s="8"/>
      <c r="E125" s="8"/>
      <c r="F125" s="8"/>
      <c r="G125" s="62"/>
      <c r="H125" s="72"/>
      <c r="I125" s="69">
        <f t="shared" ref="I125:I146" si="15">SUM(C125:G125)</f>
        <v>0</v>
      </c>
      <c r="J125" s="67"/>
    </row>
    <row r="126" spans="2:11" ht="9.9499999999999993" customHeight="1" x14ac:dyDescent="0.25">
      <c r="B126" s="19" t="str" cm="1">
        <f t="array" aca="1" ref="B126" ca="1">_xlfn.IFNA(_xlfn.XLOOKUP($B$120,INDIRECT(CONCATENATE("Algemeen!D",(ROW(_xlfn.XLOOKUP(B125,Algemeen!B22:B44,Algemeen!B22:B44))+1),":D55")),INDIRECT(CONCATENATE("Algemeen!B",(ROW(_xlfn.XLOOKUP(B125,Algemeen!B22:B44,Algemeen!B22:B44))+1),":B55"))),"")</f>
        <v/>
      </c>
      <c r="C126" s="7"/>
      <c r="D126" s="8"/>
      <c r="E126" s="8"/>
      <c r="F126" s="8"/>
      <c r="G126" s="62"/>
      <c r="H126" s="72"/>
      <c r="I126" s="69">
        <f t="shared" si="15"/>
        <v>0</v>
      </c>
      <c r="J126" s="67"/>
    </row>
    <row r="127" spans="2:11" ht="9.9499999999999993" customHeight="1" x14ac:dyDescent="0.25">
      <c r="B127" s="19" t="str" cm="1">
        <f t="array" aca="1" ref="B127" ca="1">_xlfn.IFNA(_xlfn.XLOOKUP($B$120,INDIRECT(CONCATENATE("Algemeen!D",(ROW(_xlfn.XLOOKUP(B126,Algemeen!B23:B44,Algemeen!B23:B44))+1),":D55")),INDIRECT(CONCATENATE("Algemeen!B",(ROW(_xlfn.XLOOKUP(B126,Algemeen!B23:B44,Algemeen!B23:B44))+1),":B55"))),"")</f>
        <v/>
      </c>
      <c r="C127" s="7"/>
      <c r="D127" s="8"/>
      <c r="E127" s="8"/>
      <c r="F127" s="8"/>
      <c r="G127" s="62"/>
      <c r="H127" s="72"/>
      <c r="I127" s="69">
        <f t="shared" si="15"/>
        <v>0</v>
      </c>
      <c r="J127" s="67"/>
    </row>
    <row r="128" spans="2:11" ht="9.9499999999999993" customHeight="1" x14ac:dyDescent="0.25">
      <c r="B128" s="19" t="str" cm="1">
        <f t="array" aca="1" ref="B128" ca="1">_xlfn.IFNA(_xlfn.XLOOKUP($B$120,INDIRECT(CONCATENATE("Algemeen!D",(ROW(_xlfn.XLOOKUP(B127,Algemeen!B24:B44,Algemeen!B24:B44))+1),":D55")),INDIRECT(CONCATENATE("Algemeen!B",(ROW(_xlfn.XLOOKUP(B127,Algemeen!B24:B44,Algemeen!B24:B44))+1),":B55"))),"")</f>
        <v/>
      </c>
      <c r="C128" s="7"/>
      <c r="D128" s="8"/>
      <c r="E128" s="8"/>
      <c r="F128" s="8"/>
      <c r="G128" s="62"/>
      <c r="H128" s="72"/>
      <c r="I128" s="69">
        <f t="shared" si="15"/>
        <v>0</v>
      </c>
      <c r="J128" s="67"/>
    </row>
    <row r="129" spans="2:10" ht="9.9499999999999993" customHeight="1" x14ac:dyDescent="0.25">
      <c r="B129" s="19" t="str" cm="1">
        <f t="array" aca="1" ref="B129" ca="1">_xlfn.IFNA(_xlfn.XLOOKUP($B$120,INDIRECT(CONCATENATE("Algemeen!D",(ROW(_xlfn.XLOOKUP(B128,Algemeen!B25:B45,Algemeen!B25:B45))+1),":D55")),INDIRECT(CONCATENATE("Algemeen!B",(ROW(_xlfn.XLOOKUP(B128,Algemeen!B25:B45,Algemeen!B25:B45))+1),":B55"))),"")</f>
        <v/>
      </c>
      <c r="C129" s="7"/>
      <c r="D129" s="8"/>
      <c r="E129" s="8"/>
      <c r="F129" s="8"/>
      <c r="G129" s="62"/>
      <c r="H129" s="72"/>
      <c r="I129" s="69">
        <f t="shared" si="15"/>
        <v>0</v>
      </c>
      <c r="J129" s="67"/>
    </row>
    <row r="130" spans="2:10" ht="9.9499999999999993" customHeight="1" x14ac:dyDescent="0.25">
      <c r="B130" s="19" t="str" cm="1">
        <f t="array" aca="1" ref="B130" ca="1">_xlfn.IFNA(_xlfn.XLOOKUP($B$120,INDIRECT(CONCATENATE("Algemeen!D",(ROW(_xlfn.XLOOKUP(B129,Algemeen!B26:B46,Algemeen!B26:B46))+1),":D55")),INDIRECT(CONCATENATE("Algemeen!B",(ROW(_xlfn.XLOOKUP(B129,Algemeen!B26:B46,Algemeen!B26:B46))+1),":B55"))),"")</f>
        <v/>
      </c>
      <c r="C130" s="7"/>
      <c r="D130" s="8"/>
      <c r="E130" s="8"/>
      <c r="F130" s="8"/>
      <c r="G130" s="62"/>
      <c r="H130" s="72"/>
      <c r="I130" s="69">
        <f t="shared" si="15"/>
        <v>0</v>
      </c>
      <c r="J130" s="67"/>
    </row>
    <row r="131" spans="2:10" ht="9.9499999999999993" customHeight="1" x14ac:dyDescent="0.25">
      <c r="B131" s="19" t="str" cm="1">
        <f t="array" aca="1" ref="B131" ca="1">_xlfn.IFNA(_xlfn.XLOOKUP($B$120,INDIRECT(CONCATENATE("Algemeen!D",(ROW(_xlfn.XLOOKUP(B130,Algemeen!B27:B47,Algemeen!B27:B47))+1),":D55")),INDIRECT(CONCATENATE("Algemeen!B",(ROW(_xlfn.XLOOKUP(B130,Algemeen!B27:B47,Algemeen!B27:B47))+1),":B55"))),"")</f>
        <v/>
      </c>
      <c r="C131" s="7"/>
      <c r="D131" s="8"/>
      <c r="E131" s="8"/>
      <c r="F131" s="8"/>
      <c r="G131" s="62"/>
      <c r="H131" s="72"/>
      <c r="I131" s="69">
        <f t="shared" si="15"/>
        <v>0</v>
      </c>
      <c r="J131" s="67"/>
    </row>
    <row r="132" spans="2:10" ht="9.9499999999999993" customHeight="1" x14ac:dyDescent="0.25">
      <c r="B132" s="19" t="str" cm="1">
        <f t="array" aca="1" ref="B132" ca="1">_xlfn.IFNA(_xlfn.XLOOKUP($B$120,INDIRECT(CONCATENATE("Algemeen!D",(ROW(_xlfn.XLOOKUP(B131,Algemeen!B28:B48,Algemeen!B28:B48))+1),":D55")),INDIRECT(CONCATENATE("Algemeen!B",(ROW(_xlfn.XLOOKUP(B131,Algemeen!B28:B48,Algemeen!B28:B48))+1),":B55"))),"")</f>
        <v/>
      </c>
      <c r="C132" s="7"/>
      <c r="D132" s="8"/>
      <c r="E132" s="8"/>
      <c r="F132" s="8"/>
      <c r="G132" s="62"/>
      <c r="H132" s="72"/>
      <c r="I132" s="69">
        <f t="shared" si="15"/>
        <v>0</v>
      </c>
      <c r="J132" s="67"/>
    </row>
    <row r="133" spans="2:10" ht="9.9499999999999993" customHeight="1" x14ac:dyDescent="0.25">
      <c r="B133" s="19" t="str" cm="1">
        <f t="array" aca="1" ref="B133" ca="1">_xlfn.IFNA(_xlfn.XLOOKUP($B$120,INDIRECT(CONCATENATE("Algemeen!D",(ROW(_xlfn.XLOOKUP(B132,Algemeen!B29:B49,Algemeen!B29:B49))+1),":D55")),INDIRECT(CONCATENATE("Algemeen!B",(ROW(_xlfn.XLOOKUP(B132,Algemeen!B29:B49,Algemeen!B29:B49))+1),":B55"))),"")</f>
        <v/>
      </c>
      <c r="C133" s="7"/>
      <c r="D133" s="8"/>
      <c r="E133" s="8"/>
      <c r="F133" s="8"/>
      <c r="G133" s="62"/>
      <c r="H133" s="72"/>
      <c r="I133" s="69">
        <f t="shared" si="15"/>
        <v>0</v>
      </c>
      <c r="J133" s="67"/>
    </row>
    <row r="134" spans="2:10" ht="9.9499999999999993" customHeight="1" x14ac:dyDescent="0.25">
      <c r="B134" s="19" t="str" cm="1">
        <f t="array" aca="1" ref="B134" ca="1">_xlfn.IFNA(_xlfn.XLOOKUP($B$120,INDIRECT(CONCATENATE("Algemeen!D",(ROW(_xlfn.XLOOKUP(B133,Algemeen!B30:B50,Algemeen!B30:B50))+1),":D55")),INDIRECT(CONCATENATE("Algemeen!B",(ROW(_xlfn.XLOOKUP(B133,Algemeen!B30:B50,Algemeen!B30:B50))+1),":B55"))),"")</f>
        <v/>
      </c>
      <c r="C134" s="7"/>
      <c r="D134" s="8"/>
      <c r="E134" s="8"/>
      <c r="F134" s="8"/>
      <c r="G134" s="62"/>
      <c r="H134" s="72"/>
      <c r="I134" s="69">
        <f t="shared" si="15"/>
        <v>0</v>
      </c>
      <c r="J134" s="67"/>
    </row>
    <row r="135" spans="2:10" ht="9.9499999999999993" customHeight="1" x14ac:dyDescent="0.25">
      <c r="B135" s="19" t="str" cm="1">
        <f t="array" aca="1" ref="B135" ca="1">_xlfn.IFNA(_xlfn.XLOOKUP($B$120,INDIRECT(CONCATENATE("Algemeen!D",(ROW(_xlfn.XLOOKUP(B134,Algemeen!B31:B51,Algemeen!B31:B51))+1),":D55")),INDIRECT(CONCATENATE("Algemeen!B",(ROW(_xlfn.XLOOKUP(B134,Algemeen!B31:B51,Algemeen!B31:B51))+1),":B55"))),"")</f>
        <v/>
      </c>
      <c r="C135" s="7"/>
      <c r="D135" s="8"/>
      <c r="E135" s="8"/>
      <c r="F135" s="8"/>
      <c r="G135" s="62"/>
      <c r="H135" s="72"/>
      <c r="I135" s="69">
        <f t="shared" si="15"/>
        <v>0</v>
      </c>
      <c r="J135" s="67"/>
    </row>
    <row r="136" spans="2:10" ht="9.9499999999999993" customHeight="1" x14ac:dyDescent="0.25">
      <c r="B136" s="19" t="str" cm="1">
        <f t="array" aca="1" ref="B136" ca="1">_xlfn.IFNA(_xlfn.XLOOKUP($B$120,INDIRECT(CONCATENATE("Algemeen!D",(ROW(_xlfn.XLOOKUP(B135,Algemeen!B32:B52,Algemeen!B32:B52))+1),":D55")),INDIRECT(CONCATENATE("Algemeen!B",(ROW(_xlfn.XLOOKUP(B135,Algemeen!B32:B52,Algemeen!B32:B52))+1),":B55"))),"")</f>
        <v/>
      </c>
      <c r="C136" s="7"/>
      <c r="D136" s="8"/>
      <c r="E136" s="8"/>
      <c r="F136" s="8"/>
      <c r="G136" s="62"/>
      <c r="H136" s="72"/>
      <c r="I136" s="69">
        <f t="shared" si="15"/>
        <v>0</v>
      </c>
      <c r="J136" s="67"/>
    </row>
    <row r="137" spans="2:10" ht="9.9499999999999993" customHeight="1" x14ac:dyDescent="0.25">
      <c r="B137" s="19" t="str" cm="1">
        <f t="array" aca="1" ref="B137" ca="1">_xlfn.IFNA(_xlfn.XLOOKUP($B$120,INDIRECT(CONCATENATE("Algemeen!D",(ROW(_xlfn.XLOOKUP(B136,Algemeen!B33:B53,Algemeen!B33:B53))+1),":D55")),INDIRECT(CONCATENATE("Algemeen!B",(ROW(_xlfn.XLOOKUP(B136,Algemeen!B33:B53,Algemeen!B33:B53))+1),":B55"))),"")</f>
        <v/>
      </c>
      <c r="C137" s="7"/>
      <c r="D137" s="8"/>
      <c r="E137" s="8"/>
      <c r="F137" s="8"/>
      <c r="G137" s="62"/>
      <c r="H137" s="72"/>
      <c r="I137" s="69">
        <f t="shared" si="15"/>
        <v>0</v>
      </c>
      <c r="J137" s="67"/>
    </row>
    <row r="138" spans="2:10" ht="9.9499999999999993" customHeight="1" x14ac:dyDescent="0.25">
      <c r="B138" s="19" t="str" cm="1">
        <f t="array" aca="1" ref="B138" ca="1">_xlfn.IFNA(_xlfn.XLOOKUP($B$120,INDIRECT(CONCATENATE("Algemeen!D",(ROW(_xlfn.XLOOKUP(B137,Algemeen!B34:B54,Algemeen!B34:B54))+1),":D55")),INDIRECT(CONCATENATE("Algemeen!B",(ROW(_xlfn.XLOOKUP(B137,Algemeen!B34:B54,Algemeen!B34:B54))+1),":B55"))),"")</f>
        <v/>
      </c>
      <c r="C138" s="7"/>
      <c r="D138" s="8"/>
      <c r="E138" s="8"/>
      <c r="F138" s="8"/>
      <c r="G138" s="62"/>
      <c r="H138" s="72"/>
      <c r="I138" s="69">
        <f t="shared" si="15"/>
        <v>0</v>
      </c>
      <c r="J138" s="67"/>
    </row>
    <row r="139" spans="2:10" ht="9.9499999999999993" customHeight="1" x14ac:dyDescent="0.25">
      <c r="B139" s="19" t="str" cm="1">
        <f t="array" aca="1" ref="B139" ca="1">_xlfn.IFNA(_xlfn.XLOOKUP($B$120,INDIRECT(CONCATENATE("Algemeen!D",(ROW(_xlfn.XLOOKUP(B138,Algemeen!B35:B55,Algemeen!B35:B55))+1),":D55")),INDIRECT(CONCATENATE("Algemeen!B",(ROW(_xlfn.XLOOKUP(B138,Algemeen!B35:B55,Algemeen!B35:B55))+1),":B55"))),"")</f>
        <v/>
      </c>
      <c r="C139" s="7"/>
      <c r="D139" s="8"/>
      <c r="E139" s="8"/>
      <c r="F139" s="8"/>
      <c r="G139" s="62"/>
      <c r="H139" s="72"/>
      <c r="I139" s="69">
        <f t="shared" si="15"/>
        <v>0</v>
      </c>
      <c r="J139" s="67"/>
    </row>
    <row r="140" spans="2:10" ht="9.9499999999999993" customHeight="1" x14ac:dyDescent="0.25">
      <c r="B140" s="19" t="str" cm="1">
        <f t="array" aca="1" ref="B140" ca="1">_xlfn.IFNA(_xlfn.XLOOKUP($B$120,INDIRECT(CONCATENATE("Algemeen!D",(ROW(_xlfn.XLOOKUP(B139,Algemeen!B36:B56,Algemeen!B36:B56))+1),":D55")),INDIRECT(CONCATENATE("Algemeen!B",(ROW(_xlfn.XLOOKUP(B139,Algemeen!B36:B56,Algemeen!B36:B56))+1),":B55"))),"")</f>
        <v/>
      </c>
      <c r="C140" s="7"/>
      <c r="D140" s="8"/>
      <c r="E140" s="8"/>
      <c r="F140" s="8"/>
      <c r="G140" s="62"/>
      <c r="H140" s="72"/>
      <c r="I140" s="69">
        <f t="shared" si="15"/>
        <v>0</v>
      </c>
      <c r="J140" s="67"/>
    </row>
    <row r="141" spans="2:10" ht="9.9499999999999993" customHeight="1" x14ac:dyDescent="0.25">
      <c r="B141" s="19" t="str" cm="1">
        <f t="array" aca="1" ref="B141" ca="1">_xlfn.IFNA(_xlfn.XLOOKUP($B$120,INDIRECT(CONCATENATE("Algemeen!D",(ROW(_xlfn.XLOOKUP(B140,Algemeen!B37:B57,Algemeen!B37:B57))+1),":D55")),INDIRECT(CONCATENATE("Algemeen!B",(ROW(_xlfn.XLOOKUP(B140,Algemeen!B37:B57,Algemeen!B37:B57))+1),":B55"))),"")</f>
        <v/>
      </c>
      <c r="C141" s="7"/>
      <c r="D141" s="8"/>
      <c r="E141" s="8"/>
      <c r="F141" s="8"/>
      <c r="G141" s="62"/>
      <c r="H141" s="72"/>
      <c r="I141" s="69">
        <f t="shared" si="15"/>
        <v>0</v>
      </c>
      <c r="J141" s="67"/>
    </row>
    <row r="142" spans="2:10" ht="9.9499999999999993" customHeight="1" x14ac:dyDescent="0.25">
      <c r="B142" s="19" t="str" cm="1">
        <f t="array" aca="1" ref="B142" ca="1">_xlfn.IFNA(_xlfn.XLOOKUP($B$120,INDIRECT(CONCATENATE("Algemeen!D",(ROW(_xlfn.XLOOKUP(B141,Algemeen!B38:B58,Algemeen!B38:B58))+1),":D55")),INDIRECT(CONCATENATE("Algemeen!B",(ROW(_xlfn.XLOOKUP(B141,Algemeen!B38:B58,Algemeen!B38:B58))+1),":B55"))),"")</f>
        <v/>
      </c>
      <c r="C142" s="7"/>
      <c r="D142" s="8"/>
      <c r="E142" s="8"/>
      <c r="F142" s="8"/>
      <c r="G142" s="62"/>
      <c r="H142" s="72"/>
      <c r="I142" s="69">
        <f t="shared" si="15"/>
        <v>0</v>
      </c>
      <c r="J142" s="67"/>
    </row>
    <row r="143" spans="2:10" ht="9.9499999999999993" customHeight="1" x14ac:dyDescent="0.25">
      <c r="B143" s="19" t="str" cm="1">
        <f t="array" aca="1" ref="B143" ca="1">_xlfn.IFNA(_xlfn.XLOOKUP($B$120,INDIRECT(CONCATENATE("Algemeen!D",(ROW(_xlfn.XLOOKUP(B142,Algemeen!B39:B59,Algemeen!B39:B59))+1),":D55")),INDIRECT(CONCATENATE("Algemeen!B",(ROW(_xlfn.XLOOKUP(B142,Algemeen!B39:B59,Algemeen!B39:B59))+1),":B55"))),"")</f>
        <v/>
      </c>
      <c r="C143" s="7"/>
      <c r="D143" s="8"/>
      <c r="E143" s="8"/>
      <c r="F143" s="8"/>
      <c r="G143" s="62"/>
      <c r="H143" s="72"/>
      <c r="I143" s="69">
        <f t="shared" si="15"/>
        <v>0</v>
      </c>
      <c r="J143" s="67"/>
    </row>
    <row r="144" spans="2:10" ht="9.9499999999999993" customHeight="1" x14ac:dyDescent="0.25">
      <c r="B144" s="19" t="str" cm="1">
        <f t="array" aca="1" ref="B144" ca="1">_xlfn.IFNA(_xlfn.XLOOKUP($B$120,INDIRECT(CONCATENATE("Algemeen!D",(ROW(_xlfn.XLOOKUP(B143,Algemeen!B40:B60,Algemeen!B40:B60))+1),":D55")),INDIRECT(CONCATENATE("Algemeen!B",(ROW(_xlfn.XLOOKUP(B143,Algemeen!B40:B60,Algemeen!B40:B60))+1),":B55"))),"")</f>
        <v/>
      </c>
      <c r="C144" s="7"/>
      <c r="D144" s="8"/>
      <c r="E144" s="8"/>
      <c r="F144" s="8"/>
      <c r="G144" s="62"/>
      <c r="H144" s="72"/>
      <c r="I144" s="69">
        <f t="shared" si="15"/>
        <v>0</v>
      </c>
      <c r="J144" s="67"/>
    </row>
    <row r="145" spans="2:10" ht="9.9499999999999993" customHeight="1" x14ac:dyDescent="0.25">
      <c r="B145" s="19" t="str" cm="1">
        <f t="array" aca="1" ref="B145" ca="1">_xlfn.IFNA(_xlfn.XLOOKUP($B$120,INDIRECT(CONCATENATE("Algemeen!D",(ROW(_xlfn.XLOOKUP(B144,Algemeen!B41:B61,Algemeen!B41:B61))+1),":D55")),INDIRECT(CONCATENATE("Algemeen!B",(ROW(_xlfn.XLOOKUP(B144,Algemeen!B41:B61,Algemeen!B41:B61))+1),":B55"))),"")</f>
        <v/>
      </c>
      <c r="C145" s="7"/>
      <c r="D145" s="8"/>
      <c r="E145" s="8"/>
      <c r="F145" s="8"/>
      <c r="G145" s="62"/>
      <c r="H145" s="72"/>
      <c r="I145" s="69">
        <f t="shared" si="15"/>
        <v>0</v>
      </c>
      <c r="J145" s="67"/>
    </row>
    <row r="146" spans="2:10" ht="9.9499999999999993" customHeight="1" thickBot="1" x14ac:dyDescent="0.3">
      <c r="B146" s="19" t="str" cm="1">
        <f t="array" aca="1" ref="B146" ca="1">_xlfn.IFNA(_xlfn.XLOOKUP($B$120,INDIRECT(CONCATENATE("Algemeen!D",(ROW(_xlfn.XLOOKUP(B145,Algemeen!B42:B62,Algemeen!B42:B62))+1),":D55")),INDIRECT(CONCATENATE("Algemeen!B",(ROW(_xlfn.XLOOKUP(B145,Algemeen!B42:B62,Algemeen!B42:B62))+1),":B55"))),"")</f>
        <v/>
      </c>
      <c r="C146" s="9"/>
      <c r="D146" s="10"/>
      <c r="E146" s="10"/>
      <c r="F146" s="10"/>
      <c r="G146" s="64"/>
      <c r="H146" s="73"/>
      <c r="I146" s="70">
        <f t="shared" si="15"/>
        <v>0</v>
      </c>
      <c r="J146" s="68"/>
    </row>
    <row r="147" spans="2:10" ht="15.75" thickBot="1" x14ac:dyDescent="0.3">
      <c r="B147" s="21" t="s">
        <v>90</v>
      </c>
      <c r="C147" s="22">
        <f t="shared" ref="C147:G147" si="16">SUM(C122:C146)</f>
        <v>0</v>
      </c>
      <c r="D147" s="22">
        <f t="shared" si="16"/>
        <v>0</v>
      </c>
      <c r="E147" s="22">
        <f t="shared" si="16"/>
        <v>0</v>
      </c>
      <c r="F147" s="22">
        <f t="shared" si="16"/>
        <v>0</v>
      </c>
      <c r="G147" s="22">
        <f t="shared" si="16"/>
        <v>0</v>
      </c>
      <c r="H147" s="61"/>
      <c r="I147" s="23">
        <f t="shared" ref="I147:J147" si="17">SUM(I122:I146)</f>
        <v>0</v>
      </c>
      <c r="J147" s="23">
        <f t="shared" si="17"/>
        <v>0</v>
      </c>
    </row>
    <row r="148" spans="2:10" ht="15.75" thickBot="1" x14ac:dyDescent="0.3">
      <c r="B148" s="29"/>
      <c r="C148" s="30"/>
      <c r="D148" s="30"/>
      <c r="E148" s="30"/>
      <c r="F148" s="30"/>
      <c r="G148" s="30"/>
      <c r="H148" s="30"/>
      <c r="I148" s="30"/>
      <c r="J148" s="25"/>
    </row>
    <row r="149" spans="2:10" ht="30" customHeight="1" thickBot="1" x14ac:dyDescent="0.3">
      <c r="B149" s="11" t="str">
        <f>'Stamgegevens '!F8</f>
        <v xml:space="preserve">F) Testing </v>
      </c>
      <c r="C149" s="88"/>
      <c r="D149" s="88"/>
      <c r="E149" s="88"/>
      <c r="F149" s="88"/>
      <c r="G149" s="88"/>
      <c r="H149" s="88"/>
      <c r="I149" s="88"/>
      <c r="J149" s="89"/>
    </row>
    <row r="150" spans="2:10" ht="30" customHeight="1" thickBot="1" x14ac:dyDescent="0.3">
      <c r="B150" s="12" t="s">
        <v>87</v>
      </c>
      <c r="C150" s="13" t="s">
        <v>41</v>
      </c>
      <c r="D150" s="14" t="s">
        <v>42</v>
      </c>
      <c r="E150" s="15" t="s">
        <v>43</v>
      </c>
      <c r="F150" s="15" t="s">
        <v>44</v>
      </c>
      <c r="G150" s="16" t="s">
        <v>45</v>
      </c>
      <c r="H150" s="65" t="s">
        <v>137</v>
      </c>
      <c r="I150" s="17" t="s">
        <v>46</v>
      </c>
      <c r="J150" s="65" t="s">
        <v>138</v>
      </c>
    </row>
    <row r="151" spans="2:10" ht="9.9499999999999993" customHeight="1" x14ac:dyDescent="0.25">
      <c r="B151" s="19" t="str">
        <f>_xlfn.IFNA(_xlfn.XLOOKUP($B$149,Algemeen!$D$19:$D$43,Algemeen!$B$19:$B$43)," ")</f>
        <v xml:space="preserve"> </v>
      </c>
      <c r="C151" s="7"/>
      <c r="D151" s="8"/>
      <c r="E151" s="6"/>
      <c r="F151" s="6"/>
      <c r="G151" s="63"/>
      <c r="H151" s="71"/>
      <c r="I151" s="24">
        <f>SUM(C151:G151)</f>
        <v>0</v>
      </c>
      <c r="J151" s="67"/>
    </row>
    <row r="152" spans="2:10" ht="9.9499999999999993" customHeight="1" x14ac:dyDescent="0.25">
      <c r="B152" s="19" t="str" cm="1">
        <f t="array" aca="1" ref="B152" ca="1">_xlfn.IFNA(_xlfn.XLOOKUP($B$149,INDIRECT(CONCATENATE("Algemeen!D",(ROW(_xlfn.XLOOKUP(B151,Algemeen!B19:B43,Algemeen!B19:B43))+1),":D55")),INDIRECT(CONCATENATE("Algemeen!B",(ROW(_xlfn.XLOOKUP(B151,Algemeen!B19:B43,Algemeen!B19:B43))+1),":B55"))),"")</f>
        <v/>
      </c>
      <c r="C152" s="7"/>
      <c r="D152" s="8"/>
      <c r="E152" s="8"/>
      <c r="F152" s="8"/>
      <c r="G152" s="62"/>
      <c r="H152" s="72"/>
      <c r="I152" s="69">
        <f t="shared" ref="I152" si="18">SUM(C152:G152)</f>
        <v>0</v>
      </c>
      <c r="J152" s="67"/>
    </row>
    <row r="153" spans="2:10" ht="9.9499999999999993" customHeight="1" x14ac:dyDescent="0.25">
      <c r="B153" s="19" t="str" cm="1">
        <f t="array" aca="1" ref="B153" ca="1">_xlfn.IFNA(_xlfn.XLOOKUP($B$149,INDIRECT(CONCATENATE("Algemeen!D",(ROW(_xlfn.XLOOKUP(B152,Algemeen!B20:B44,Algemeen!B20:B44))+1),":D55")),INDIRECT(CONCATENATE("Algemeen!B",(ROW(_xlfn.XLOOKUP(B152,Algemeen!B20:B44,Algemeen!B20:B44))+1),":B55"))),"")</f>
        <v/>
      </c>
      <c r="C153" s="7"/>
      <c r="D153" s="8"/>
      <c r="E153" s="8"/>
      <c r="F153" s="8"/>
      <c r="G153" s="62"/>
      <c r="H153" s="72"/>
      <c r="I153" s="69">
        <f>SUM(C153:G153)</f>
        <v>0</v>
      </c>
      <c r="J153" s="67"/>
    </row>
    <row r="154" spans="2:10" ht="9.9499999999999993" customHeight="1" x14ac:dyDescent="0.25">
      <c r="B154" s="19" t="str" cm="1">
        <f t="array" aca="1" ref="B154" ca="1">_xlfn.IFNA(_xlfn.XLOOKUP($B$149,INDIRECT(CONCATENATE("Algemeen!D",(ROW(_xlfn.XLOOKUP(B153,Algemeen!B21:B44,Algemeen!B21:B44))+1),":D55")),INDIRECT(CONCATENATE("Algemeen!B",(ROW(_xlfn.XLOOKUP(B153,Algemeen!B21:B44,Algemeen!B21:B44))+1),":B55"))),"")</f>
        <v/>
      </c>
      <c r="C154" s="7"/>
      <c r="D154" s="8"/>
      <c r="E154" s="8"/>
      <c r="F154" s="8"/>
      <c r="G154" s="62"/>
      <c r="H154" s="72"/>
      <c r="I154" s="69">
        <f t="shared" ref="I154:I175" si="19">SUM(C154:G154)</f>
        <v>0</v>
      </c>
      <c r="J154" s="67"/>
    </row>
    <row r="155" spans="2:10" ht="9.9499999999999993" customHeight="1" x14ac:dyDescent="0.25">
      <c r="B155" s="19" t="str" cm="1">
        <f t="array" aca="1" ref="B155" ca="1">_xlfn.IFNA(_xlfn.XLOOKUP($B$149,INDIRECT(CONCATENATE("Algemeen!D",(ROW(_xlfn.XLOOKUP(B154,Algemeen!B22:B44,Algemeen!B22:B44))+1),":D55")),INDIRECT(CONCATENATE("Algemeen!B",(ROW(_xlfn.XLOOKUP(B154,Algemeen!B22:B44,Algemeen!B22:B44))+1),":B55"))),"")</f>
        <v/>
      </c>
      <c r="C155" s="7"/>
      <c r="D155" s="8"/>
      <c r="E155" s="8"/>
      <c r="F155" s="8"/>
      <c r="G155" s="62"/>
      <c r="H155" s="72"/>
      <c r="I155" s="69">
        <f t="shared" si="19"/>
        <v>0</v>
      </c>
      <c r="J155" s="67"/>
    </row>
    <row r="156" spans="2:10" ht="9.9499999999999993" customHeight="1" x14ac:dyDescent="0.25">
      <c r="B156" s="19" t="str" cm="1">
        <f t="array" aca="1" ref="B156" ca="1">_xlfn.IFNA(_xlfn.XLOOKUP($B$149,INDIRECT(CONCATENATE("Algemeen!D",(ROW(_xlfn.XLOOKUP(B155,Algemeen!B23:B44,Algemeen!B23:B44))+1),":D55")),INDIRECT(CONCATENATE("Algemeen!B",(ROW(_xlfn.XLOOKUP(B155,Algemeen!B23:B44,Algemeen!B23:B44))+1),":B55"))),"")</f>
        <v/>
      </c>
      <c r="C156" s="7"/>
      <c r="D156" s="8"/>
      <c r="E156" s="8"/>
      <c r="F156" s="8"/>
      <c r="G156" s="62"/>
      <c r="H156" s="72"/>
      <c r="I156" s="69">
        <f t="shared" si="19"/>
        <v>0</v>
      </c>
      <c r="J156" s="67"/>
    </row>
    <row r="157" spans="2:10" ht="9.9499999999999993" customHeight="1" x14ac:dyDescent="0.25">
      <c r="B157" s="19" t="str" cm="1">
        <f t="array" aca="1" ref="B157" ca="1">_xlfn.IFNA(_xlfn.XLOOKUP($B$149,INDIRECT(CONCATENATE("Algemeen!D",(ROW(_xlfn.XLOOKUP(B156,Algemeen!B24:B44,Algemeen!B24:B44))+1),":D55")),INDIRECT(CONCATENATE("Algemeen!B",(ROW(_xlfn.XLOOKUP(B156,Algemeen!B24:B44,Algemeen!B24:B44))+1),":B55"))),"")</f>
        <v/>
      </c>
      <c r="C157" s="7"/>
      <c r="D157" s="8"/>
      <c r="E157" s="8"/>
      <c r="F157" s="8"/>
      <c r="G157" s="62"/>
      <c r="H157" s="72"/>
      <c r="I157" s="69">
        <f t="shared" si="19"/>
        <v>0</v>
      </c>
      <c r="J157" s="67"/>
    </row>
    <row r="158" spans="2:10" ht="9.9499999999999993" customHeight="1" x14ac:dyDescent="0.25">
      <c r="B158" s="19" t="str" cm="1">
        <f t="array" aca="1" ref="B158" ca="1">_xlfn.IFNA(_xlfn.XLOOKUP($B$149,INDIRECT(CONCATENATE("Algemeen!D",(ROW(_xlfn.XLOOKUP(B157,Algemeen!B25:B45,Algemeen!B25:B45))+1),":D55")),INDIRECT(CONCATENATE("Algemeen!B",(ROW(_xlfn.XLOOKUP(B157,Algemeen!B25:B45,Algemeen!B25:B45))+1),":B55"))),"")</f>
        <v/>
      </c>
      <c r="C158" s="7"/>
      <c r="D158" s="8"/>
      <c r="E158" s="8"/>
      <c r="F158" s="8"/>
      <c r="G158" s="62"/>
      <c r="H158" s="72"/>
      <c r="I158" s="69">
        <f t="shared" si="19"/>
        <v>0</v>
      </c>
      <c r="J158" s="67"/>
    </row>
    <row r="159" spans="2:10" ht="9.9499999999999993" customHeight="1" x14ac:dyDescent="0.25">
      <c r="B159" s="19" t="str" cm="1">
        <f t="array" aca="1" ref="B159" ca="1">_xlfn.IFNA(_xlfn.XLOOKUP($B$149,INDIRECT(CONCATENATE("Algemeen!D",(ROW(_xlfn.XLOOKUP(B158,Algemeen!B26:B46,Algemeen!B26:B46))+1),":D55")),INDIRECT(CONCATENATE("Algemeen!B",(ROW(_xlfn.XLOOKUP(B158,Algemeen!B26:B46,Algemeen!B26:B46))+1),":B55"))),"")</f>
        <v/>
      </c>
      <c r="C159" s="7"/>
      <c r="D159" s="8"/>
      <c r="E159" s="8"/>
      <c r="F159" s="8"/>
      <c r="G159" s="62"/>
      <c r="H159" s="72"/>
      <c r="I159" s="69">
        <f t="shared" si="19"/>
        <v>0</v>
      </c>
      <c r="J159" s="67"/>
    </row>
    <row r="160" spans="2:10" ht="9.9499999999999993" customHeight="1" x14ac:dyDescent="0.25">
      <c r="B160" s="19" t="str" cm="1">
        <f t="array" aca="1" ref="B160" ca="1">_xlfn.IFNA(_xlfn.XLOOKUP($B$149,INDIRECT(CONCATENATE("Algemeen!D",(ROW(_xlfn.XLOOKUP(B159,Algemeen!B27:B47,Algemeen!B27:B47))+1),":D55")),INDIRECT(CONCATENATE("Algemeen!B",(ROW(_xlfn.XLOOKUP(B159,Algemeen!B27:B47,Algemeen!B27:B47))+1),":B55"))),"")</f>
        <v/>
      </c>
      <c r="C160" s="7"/>
      <c r="D160" s="8"/>
      <c r="E160" s="8"/>
      <c r="F160" s="8"/>
      <c r="G160" s="62"/>
      <c r="H160" s="72"/>
      <c r="I160" s="69">
        <f t="shared" si="19"/>
        <v>0</v>
      </c>
      <c r="J160" s="67"/>
    </row>
    <row r="161" spans="2:10" ht="9.9499999999999993" customHeight="1" x14ac:dyDescent="0.25">
      <c r="B161" s="19" t="str" cm="1">
        <f t="array" aca="1" ref="B161" ca="1">_xlfn.IFNA(_xlfn.XLOOKUP($B$149,INDIRECT(CONCATENATE("Algemeen!D",(ROW(_xlfn.XLOOKUP(B160,Algemeen!B28:B48,Algemeen!B28:B48))+1),":D55")),INDIRECT(CONCATENATE("Algemeen!B",(ROW(_xlfn.XLOOKUP(B160,Algemeen!B28:B48,Algemeen!B28:B48))+1),":B55"))),"")</f>
        <v/>
      </c>
      <c r="C161" s="7"/>
      <c r="D161" s="8"/>
      <c r="E161" s="8"/>
      <c r="F161" s="8"/>
      <c r="G161" s="62"/>
      <c r="H161" s="72"/>
      <c r="I161" s="69">
        <f t="shared" si="19"/>
        <v>0</v>
      </c>
      <c r="J161" s="67"/>
    </row>
    <row r="162" spans="2:10" ht="9.9499999999999993" customHeight="1" x14ac:dyDescent="0.25">
      <c r="B162" s="19" t="str" cm="1">
        <f t="array" aca="1" ref="B162" ca="1">_xlfn.IFNA(_xlfn.XLOOKUP($B$149,INDIRECT(CONCATENATE("Algemeen!D",(ROW(_xlfn.XLOOKUP(B161,Algemeen!B29:B49,Algemeen!B29:B49))+1),":D55")),INDIRECT(CONCATENATE("Algemeen!B",(ROW(_xlfn.XLOOKUP(B161,Algemeen!B29:B49,Algemeen!B29:B49))+1),":B55"))),"")</f>
        <v/>
      </c>
      <c r="C162" s="7"/>
      <c r="D162" s="8"/>
      <c r="E162" s="8"/>
      <c r="F162" s="8"/>
      <c r="G162" s="62"/>
      <c r="H162" s="72"/>
      <c r="I162" s="69">
        <f t="shared" si="19"/>
        <v>0</v>
      </c>
      <c r="J162" s="67"/>
    </row>
    <row r="163" spans="2:10" ht="9.9499999999999993" customHeight="1" x14ac:dyDescent="0.25">
      <c r="B163" s="19" t="str" cm="1">
        <f t="array" aca="1" ref="B163" ca="1">_xlfn.IFNA(_xlfn.XLOOKUP($B$149,INDIRECT(CONCATENATE("Algemeen!D",(ROW(_xlfn.XLOOKUP(B162,Algemeen!B30:B50,Algemeen!B30:B50))+1),":D55")),INDIRECT(CONCATENATE("Algemeen!B",(ROW(_xlfn.XLOOKUP(B162,Algemeen!B30:B50,Algemeen!B30:B50))+1),":B55"))),"")</f>
        <v/>
      </c>
      <c r="C163" s="7"/>
      <c r="D163" s="8"/>
      <c r="E163" s="8"/>
      <c r="F163" s="8"/>
      <c r="G163" s="62"/>
      <c r="H163" s="72"/>
      <c r="I163" s="69">
        <f t="shared" si="19"/>
        <v>0</v>
      </c>
      <c r="J163" s="67"/>
    </row>
    <row r="164" spans="2:10" ht="9.9499999999999993" customHeight="1" x14ac:dyDescent="0.25">
      <c r="B164" s="19" t="str" cm="1">
        <f t="array" aca="1" ref="B164" ca="1">_xlfn.IFNA(_xlfn.XLOOKUP($B$149,INDIRECT(CONCATENATE("Algemeen!D",(ROW(_xlfn.XLOOKUP(B163,Algemeen!B31:B51,Algemeen!B31:B51))+1),":D55")),INDIRECT(CONCATENATE("Algemeen!B",(ROW(_xlfn.XLOOKUP(B163,Algemeen!B31:B51,Algemeen!B31:B51))+1),":B55"))),"")</f>
        <v/>
      </c>
      <c r="C164" s="7"/>
      <c r="D164" s="8"/>
      <c r="E164" s="8"/>
      <c r="F164" s="8"/>
      <c r="G164" s="62"/>
      <c r="H164" s="72"/>
      <c r="I164" s="69">
        <f t="shared" si="19"/>
        <v>0</v>
      </c>
      <c r="J164" s="67"/>
    </row>
    <row r="165" spans="2:10" ht="9.9499999999999993" customHeight="1" x14ac:dyDescent="0.25">
      <c r="B165" s="19" t="str" cm="1">
        <f t="array" aca="1" ref="B165" ca="1">_xlfn.IFNA(_xlfn.XLOOKUP($B$149,INDIRECT(CONCATENATE("Algemeen!D",(ROW(_xlfn.XLOOKUP(B164,Algemeen!B32:B52,Algemeen!B32:B52))+1),":D55")),INDIRECT(CONCATENATE("Algemeen!B",(ROW(_xlfn.XLOOKUP(B164,Algemeen!B32:B52,Algemeen!B32:B52))+1),":B55"))),"")</f>
        <v/>
      </c>
      <c r="C165" s="7"/>
      <c r="D165" s="8"/>
      <c r="E165" s="8"/>
      <c r="F165" s="8"/>
      <c r="G165" s="62"/>
      <c r="H165" s="72"/>
      <c r="I165" s="69">
        <f t="shared" si="19"/>
        <v>0</v>
      </c>
      <c r="J165" s="67"/>
    </row>
    <row r="166" spans="2:10" ht="9.9499999999999993" customHeight="1" x14ac:dyDescent="0.25">
      <c r="B166" s="19" t="str" cm="1">
        <f t="array" aca="1" ref="B166" ca="1">_xlfn.IFNA(_xlfn.XLOOKUP($B$149,INDIRECT(CONCATENATE("Algemeen!D",(ROW(_xlfn.XLOOKUP(B165,Algemeen!B33:B53,Algemeen!B33:B53))+1),":D55")),INDIRECT(CONCATENATE("Algemeen!B",(ROW(_xlfn.XLOOKUP(B165,Algemeen!B33:B53,Algemeen!B33:B53))+1),":B55"))),"")</f>
        <v/>
      </c>
      <c r="C166" s="7"/>
      <c r="D166" s="8"/>
      <c r="E166" s="8"/>
      <c r="F166" s="8"/>
      <c r="G166" s="62"/>
      <c r="H166" s="72"/>
      <c r="I166" s="69">
        <f t="shared" si="19"/>
        <v>0</v>
      </c>
      <c r="J166" s="67"/>
    </row>
    <row r="167" spans="2:10" ht="9.9499999999999993" customHeight="1" x14ac:dyDescent="0.25">
      <c r="B167" s="19" t="str" cm="1">
        <f t="array" aca="1" ref="B167" ca="1">_xlfn.IFNA(_xlfn.XLOOKUP($B$149,INDIRECT(CONCATENATE("Algemeen!D",(ROW(_xlfn.XLOOKUP(B166,Algemeen!B34:B54,Algemeen!B34:B54))+1),":D55")),INDIRECT(CONCATENATE("Algemeen!B",(ROW(_xlfn.XLOOKUP(B166,Algemeen!B34:B54,Algemeen!B34:B54))+1),":B55"))),"")</f>
        <v/>
      </c>
      <c r="C167" s="7"/>
      <c r="D167" s="8"/>
      <c r="E167" s="8"/>
      <c r="F167" s="8"/>
      <c r="G167" s="62"/>
      <c r="H167" s="72"/>
      <c r="I167" s="69">
        <f t="shared" si="19"/>
        <v>0</v>
      </c>
      <c r="J167" s="67"/>
    </row>
    <row r="168" spans="2:10" ht="9.9499999999999993" customHeight="1" x14ac:dyDescent="0.25">
      <c r="B168" s="19" t="str" cm="1">
        <f t="array" aca="1" ref="B168" ca="1">_xlfn.IFNA(_xlfn.XLOOKUP($B$149,INDIRECT(CONCATENATE("Algemeen!D",(ROW(_xlfn.XLOOKUP(B167,Algemeen!B35:B55,Algemeen!B35:B55))+1),":D55")),INDIRECT(CONCATENATE("Algemeen!B",(ROW(_xlfn.XLOOKUP(B167,Algemeen!B35:B55,Algemeen!B35:B55))+1),":B55"))),"")</f>
        <v/>
      </c>
      <c r="C168" s="7"/>
      <c r="D168" s="8"/>
      <c r="E168" s="8"/>
      <c r="F168" s="8"/>
      <c r="G168" s="62"/>
      <c r="H168" s="72"/>
      <c r="I168" s="69">
        <f t="shared" si="19"/>
        <v>0</v>
      </c>
      <c r="J168" s="67"/>
    </row>
    <row r="169" spans="2:10" ht="9.9499999999999993" customHeight="1" x14ac:dyDescent="0.25">
      <c r="B169" s="19" t="str" cm="1">
        <f t="array" aca="1" ref="B169" ca="1">_xlfn.IFNA(_xlfn.XLOOKUP($B$149,INDIRECT(CONCATENATE("Algemeen!D",(ROW(_xlfn.XLOOKUP(B168,Algemeen!B36:B56,Algemeen!B36:B56))+1),":D55")),INDIRECT(CONCATENATE("Algemeen!B",(ROW(_xlfn.XLOOKUP(B168,Algemeen!B36:B56,Algemeen!B36:B56))+1),":B55"))),"")</f>
        <v/>
      </c>
      <c r="C169" s="7"/>
      <c r="D169" s="8"/>
      <c r="E169" s="8"/>
      <c r="F169" s="8"/>
      <c r="G169" s="62"/>
      <c r="H169" s="72"/>
      <c r="I169" s="69">
        <f t="shared" si="19"/>
        <v>0</v>
      </c>
      <c r="J169" s="67"/>
    </row>
    <row r="170" spans="2:10" ht="9.9499999999999993" customHeight="1" x14ac:dyDescent="0.25">
      <c r="B170" s="19" t="str" cm="1">
        <f t="array" aca="1" ref="B170" ca="1">_xlfn.IFNA(_xlfn.XLOOKUP($B$149,INDIRECT(CONCATENATE("Algemeen!D",(ROW(_xlfn.XLOOKUP(B169,Algemeen!B37:B57,Algemeen!B37:B57))+1),":D55")),INDIRECT(CONCATENATE("Algemeen!B",(ROW(_xlfn.XLOOKUP(B169,Algemeen!B37:B57,Algemeen!B37:B57))+1),":B55"))),"")</f>
        <v/>
      </c>
      <c r="C170" s="7"/>
      <c r="D170" s="8"/>
      <c r="E170" s="8"/>
      <c r="F170" s="8"/>
      <c r="G170" s="62"/>
      <c r="H170" s="72"/>
      <c r="I170" s="69">
        <f t="shared" si="19"/>
        <v>0</v>
      </c>
      <c r="J170" s="67"/>
    </row>
    <row r="171" spans="2:10" ht="9.9499999999999993" customHeight="1" x14ac:dyDescent="0.25">
      <c r="B171" s="19" t="str" cm="1">
        <f t="array" aca="1" ref="B171" ca="1">_xlfn.IFNA(_xlfn.XLOOKUP($B$149,INDIRECT(CONCATENATE("Algemeen!D",(ROW(_xlfn.XLOOKUP(B170,Algemeen!B38:B58,Algemeen!B38:B58))+1),":D55")),INDIRECT(CONCATENATE("Algemeen!B",(ROW(_xlfn.XLOOKUP(B170,Algemeen!B38:B58,Algemeen!B38:B58))+1),":B55"))),"")</f>
        <v/>
      </c>
      <c r="C171" s="7"/>
      <c r="D171" s="8"/>
      <c r="E171" s="8"/>
      <c r="F171" s="8"/>
      <c r="G171" s="62"/>
      <c r="H171" s="72"/>
      <c r="I171" s="69">
        <f t="shared" si="19"/>
        <v>0</v>
      </c>
      <c r="J171" s="67"/>
    </row>
    <row r="172" spans="2:10" ht="9.9499999999999993" customHeight="1" x14ac:dyDescent="0.25">
      <c r="B172" s="19" t="str" cm="1">
        <f t="array" aca="1" ref="B172" ca="1">_xlfn.IFNA(_xlfn.XLOOKUP($B$149,INDIRECT(CONCATENATE("Algemeen!D",(ROW(_xlfn.XLOOKUP(B171,Algemeen!B39:B59,Algemeen!B39:B59))+1),":D55")),INDIRECT(CONCATENATE("Algemeen!B",(ROW(_xlfn.XLOOKUP(B171,Algemeen!B39:B59,Algemeen!B39:B59))+1),":B55"))),"")</f>
        <v/>
      </c>
      <c r="C172" s="7"/>
      <c r="D172" s="8"/>
      <c r="E172" s="8"/>
      <c r="F172" s="8"/>
      <c r="G172" s="62"/>
      <c r="H172" s="72"/>
      <c r="I172" s="69">
        <f t="shared" si="19"/>
        <v>0</v>
      </c>
      <c r="J172" s="67"/>
    </row>
    <row r="173" spans="2:10" ht="9.9499999999999993" customHeight="1" x14ac:dyDescent="0.25">
      <c r="B173" s="19" t="str" cm="1">
        <f t="array" aca="1" ref="B173" ca="1">_xlfn.IFNA(_xlfn.XLOOKUP($B$149,INDIRECT(CONCATENATE("Algemeen!D",(ROW(_xlfn.XLOOKUP(B172,Algemeen!B40:B60,Algemeen!B40:B60))+1),":D55")),INDIRECT(CONCATENATE("Algemeen!B",(ROW(_xlfn.XLOOKUP(B172,Algemeen!B40:B60,Algemeen!B40:B60))+1),":B55"))),"")</f>
        <v/>
      </c>
      <c r="C173" s="7"/>
      <c r="D173" s="8"/>
      <c r="E173" s="8"/>
      <c r="F173" s="8"/>
      <c r="G173" s="62"/>
      <c r="H173" s="72"/>
      <c r="I173" s="69">
        <f t="shared" si="19"/>
        <v>0</v>
      </c>
      <c r="J173" s="67"/>
    </row>
    <row r="174" spans="2:10" ht="9.9499999999999993" customHeight="1" x14ac:dyDescent="0.25">
      <c r="B174" s="19" t="str" cm="1">
        <f t="array" aca="1" ref="B174" ca="1">_xlfn.IFNA(_xlfn.XLOOKUP($B$149,INDIRECT(CONCATENATE("Algemeen!D",(ROW(_xlfn.XLOOKUP(B173,Algemeen!B41:B61,Algemeen!B41:B61))+1),":D55")),INDIRECT(CONCATENATE("Algemeen!B",(ROW(_xlfn.XLOOKUP(B173,Algemeen!B41:B61,Algemeen!B41:B61))+1),":B55"))),"")</f>
        <v/>
      </c>
      <c r="C174" s="7"/>
      <c r="D174" s="8"/>
      <c r="E174" s="8"/>
      <c r="F174" s="8"/>
      <c r="G174" s="62"/>
      <c r="H174" s="72"/>
      <c r="I174" s="69">
        <f t="shared" si="19"/>
        <v>0</v>
      </c>
      <c r="J174" s="67"/>
    </row>
    <row r="175" spans="2:10" ht="9.9499999999999993" customHeight="1" thickBot="1" x14ac:dyDescent="0.3">
      <c r="B175" s="19" t="str" cm="1">
        <f t="array" aca="1" ref="B175" ca="1">_xlfn.IFNA(_xlfn.XLOOKUP($B$149,INDIRECT(CONCATENATE("Algemeen!D",(ROW(_xlfn.XLOOKUP(B174,Algemeen!B42:B62,Algemeen!B42:B62))+1),":D55")),INDIRECT(CONCATENATE("Algemeen!B",(ROW(_xlfn.XLOOKUP(B174,Algemeen!B42:B62,Algemeen!B42:B62))+1),":B55"))),"")</f>
        <v/>
      </c>
      <c r="C175" s="9"/>
      <c r="D175" s="10"/>
      <c r="E175" s="10"/>
      <c r="F175" s="10"/>
      <c r="G175" s="64"/>
      <c r="H175" s="73"/>
      <c r="I175" s="70">
        <f t="shared" si="19"/>
        <v>0</v>
      </c>
      <c r="J175" s="68"/>
    </row>
    <row r="176" spans="2:10" ht="15.75" thickBot="1" x14ac:dyDescent="0.3">
      <c r="B176" s="21" t="s">
        <v>91</v>
      </c>
      <c r="C176" s="22">
        <f t="shared" ref="C176:G176" si="20">SUM(C151:C175)</f>
        <v>0</v>
      </c>
      <c r="D176" s="22">
        <f t="shared" si="20"/>
        <v>0</v>
      </c>
      <c r="E176" s="22">
        <f t="shared" si="20"/>
        <v>0</v>
      </c>
      <c r="F176" s="22">
        <f t="shared" si="20"/>
        <v>0</v>
      </c>
      <c r="G176" s="22">
        <f t="shared" si="20"/>
        <v>0</v>
      </c>
      <c r="H176" s="61"/>
      <c r="I176" s="23">
        <f t="shared" ref="I176:J176" si="21">SUM(I151:I175)</f>
        <v>0</v>
      </c>
      <c r="J176" s="23">
        <f t="shared" si="21"/>
        <v>0</v>
      </c>
    </row>
    <row r="177" spans="2:10" ht="15.75" thickBot="1" x14ac:dyDescent="0.3">
      <c r="B177" s="29"/>
      <c r="C177" s="30"/>
      <c r="D177" s="30"/>
      <c r="E177" s="30"/>
      <c r="F177" s="30"/>
      <c r="G177" s="30"/>
      <c r="H177" s="30"/>
      <c r="I177" s="30"/>
    </row>
    <row r="178" spans="2:10" ht="30" customHeight="1" thickBot="1" x14ac:dyDescent="0.3">
      <c r="B178" s="11" t="str">
        <f>'Stamgegevens '!F9</f>
        <v xml:space="preserve">G) Qualification </v>
      </c>
      <c r="C178" s="88"/>
      <c r="D178" s="88"/>
      <c r="E178" s="88"/>
      <c r="F178" s="88"/>
      <c r="G178" s="88"/>
      <c r="H178" s="88"/>
      <c r="I178" s="88"/>
      <c r="J178" s="89"/>
    </row>
    <row r="179" spans="2:10" ht="30" customHeight="1" thickBot="1" x14ac:dyDescent="0.3">
      <c r="B179" s="12" t="s">
        <v>87</v>
      </c>
      <c r="C179" s="13" t="s">
        <v>41</v>
      </c>
      <c r="D179" s="14" t="s">
        <v>42</v>
      </c>
      <c r="E179" s="15" t="s">
        <v>43</v>
      </c>
      <c r="F179" s="15" t="s">
        <v>44</v>
      </c>
      <c r="G179" s="16" t="s">
        <v>45</v>
      </c>
      <c r="H179" s="65" t="s">
        <v>137</v>
      </c>
      <c r="I179" s="17" t="s">
        <v>46</v>
      </c>
      <c r="J179" s="65" t="s">
        <v>138</v>
      </c>
    </row>
    <row r="180" spans="2:10" ht="9.9499999999999993" customHeight="1" x14ac:dyDescent="0.25">
      <c r="B180" s="19" t="str">
        <f>_xlfn.IFNA(_xlfn.XLOOKUP($B$178,Algemeen!$D$19:$D$43,Algemeen!$B$19:$B$43)," ")</f>
        <v xml:space="preserve"> </v>
      </c>
      <c r="C180" s="7"/>
      <c r="D180" s="8"/>
      <c r="E180" s="6"/>
      <c r="F180" s="6"/>
      <c r="G180" s="63"/>
      <c r="H180" s="71"/>
      <c r="I180" s="24">
        <f>SUM(C180:G180)</f>
        <v>0</v>
      </c>
      <c r="J180" s="67"/>
    </row>
    <row r="181" spans="2:10" ht="9.9499999999999993" customHeight="1" x14ac:dyDescent="0.25">
      <c r="B181" s="19" t="str" cm="1">
        <f t="array" aca="1" ref="B181" ca="1">_xlfn.IFNA(_xlfn.XLOOKUP($B$178,INDIRECT(CONCATENATE("Algemeen!D",(ROW(_xlfn.XLOOKUP(B180,Algemeen!B19:B43,Algemeen!B19:B43))+1),":D55")),INDIRECT(CONCATENATE("Algemeen!B",(ROW(_xlfn.XLOOKUP(B180,Algemeen!B19:B43,Algemeen!B19:B43))+1),":B55"))),"")</f>
        <v/>
      </c>
      <c r="C181" s="7"/>
      <c r="D181" s="8"/>
      <c r="E181" s="8"/>
      <c r="F181" s="8"/>
      <c r="G181" s="62"/>
      <c r="H181" s="72"/>
      <c r="I181" s="69">
        <f t="shared" ref="I181" si="22">SUM(C181:G181)</f>
        <v>0</v>
      </c>
      <c r="J181" s="67"/>
    </row>
    <row r="182" spans="2:10" ht="9.9499999999999993" customHeight="1" x14ac:dyDescent="0.25">
      <c r="B182" s="19" t="str" cm="1">
        <f t="array" aca="1" ref="B182" ca="1">_xlfn.IFNA(_xlfn.XLOOKUP($B$178,INDIRECT(CONCATENATE("Algemeen!D",(ROW(_xlfn.XLOOKUP(B181,Algemeen!B20:B44,Algemeen!B20:B44))+1),":D55")),INDIRECT(CONCATENATE("Algemeen!B",(ROW(_xlfn.XLOOKUP(B181,Algemeen!B20:B44,Algemeen!B20:B44))+1),":B55"))),"")</f>
        <v/>
      </c>
      <c r="C182" s="7"/>
      <c r="D182" s="8"/>
      <c r="E182" s="8"/>
      <c r="F182" s="8"/>
      <c r="G182" s="62"/>
      <c r="H182" s="72"/>
      <c r="I182" s="69">
        <f>SUM(C182:G182)</f>
        <v>0</v>
      </c>
      <c r="J182" s="67"/>
    </row>
    <row r="183" spans="2:10" ht="9.9499999999999993" customHeight="1" x14ac:dyDescent="0.25">
      <c r="B183" s="19" t="str" cm="1">
        <f t="array" aca="1" ref="B183" ca="1">_xlfn.IFNA(_xlfn.XLOOKUP($B$178,INDIRECT(CONCATENATE("Algemeen!D",(ROW(_xlfn.XLOOKUP(B182,Algemeen!B21:B44,Algemeen!B21:B44))+1),":D55")),INDIRECT(CONCATENATE("Algemeen!B",(ROW(_xlfn.XLOOKUP(B182,Algemeen!B21:B44,Algemeen!B21:B44))+1),":B55"))),"")</f>
        <v/>
      </c>
      <c r="C183" s="7"/>
      <c r="D183" s="8"/>
      <c r="E183" s="8"/>
      <c r="F183" s="8"/>
      <c r="G183" s="62"/>
      <c r="H183" s="72"/>
      <c r="I183" s="69">
        <f t="shared" ref="I183:I204" si="23">SUM(C183:G183)</f>
        <v>0</v>
      </c>
      <c r="J183" s="67"/>
    </row>
    <row r="184" spans="2:10" ht="9.9499999999999993" customHeight="1" x14ac:dyDescent="0.25">
      <c r="B184" s="19" t="str" cm="1">
        <f t="array" aca="1" ref="B184" ca="1">_xlfn.IFNA(_xlfn.XLOOKUP($B$178,INDIRECT(CONCATENATE("Algemeen!D",(ROW(_xlfn.XLOOKUP(B183,Algemeen!B22:B44,Algemeen!B22:B44))+1),":D55")),INDIRECT(CONCATENATE("Algemeen!B",(ROW(_xlfn.XLOOKUP(B183,Algemeen!B22:B44,Algemeen!B22:B44))+1),":B55"))),"")</f>
        <v/>
      </c>
      <c r="C184" s="7"/>
      <c r="D184" s="8"/>
      <c r="E184" s="8"/>
      <c r="F184" s="8"/>
      <c r="G184" s="62"/>
      <c r="H184" s="72"/>
      <c r="I184" s="69">
        <f t="shared" si="23"/>
        <v>0</v>
      </c>
      <c r="J184" s="67"/>
    </row>
    <row r="185" spans="2:10" ht="9.9499999999999993" customHeight="1" x14ac:dyDescent="0.25">
      <c r="B185" s="19" t="str" cm="1">
        <f t="array" aca="1" ref="B185" ca="1">_xlfn.IFNA(_xlfn.XLOOKUP($B$178,INDIRECT(CONCATENATE("Algemeen!D",(ROW(_xlfn.XLOOKUP(B184,Algemeen!B23:B44,Algemeen!B23:B44))+1),":D55")),INDIRECT(CONCATENATE("Algemeen!B",(ROW(_xlfn.XLOOKUP(B184,Algemeen!B23:B44,Algemeen!B23:B44))+1),":B55"))),"")</f>
        <v/>
      </c>
      <c r="C185" s="7"/>
      <c r="D185" s="8"/>
      <c r="E185" s="8"/>
      <c r="F185" s="8"/>
      <c r="G185" s="62"/>
      <c r="H185" s="72"/>
      <c r="I185" s="69">
        <f t="shared" si="23"/>
        <v>0</v>
      </c>
      <c r="J185" s="67"/>
    </row>
    <row r="186" spans="2:10" ht="9.9499999999999993" customHeight="1" x14ac:dyDescent="0.25">
      <c r="B186" s="19" t="str" cm="1">
        <f t="array" aca="1" ref="B186" ca="1">_xlfn.IFNA(_xlfn.XLOOKUP($B$178,INDIRECT(CONCATENATE("Algemeen!D",(ROW(_xlfn.XLOOKUP(B185,Algemeen!B24:B44,Algemeen!B24:B44))+1),":D55")),INDIRECT(CONCATENATE("Algemeen!B",(ROW(_xlfn.XLOOKUP(B185,Algemeen!B24:B44,Algemeen!B24:B44))+1),":B55"))),"")</f>
        <v/>
      </c>
      <c r="C186" s="7"/>
      <c r="D186" s="8"/>
      <c r="E186" s="8"/>
      <c r="F186" s="8"/>
      <c r="G186" s="62"/>
      <c r="H186" s="72"/>
      <c r="I186" s="69">
        <f t="shared" si="23"/>
        <v>0</v>
      </c>
      <c r="J186" s="67"/>
    </row>
    <row r="187" spans="2:10" ht="9.9499999999999993" customHeight="1" x14ac:dyDescent="0.25">
      <c r="B187" s="19" t="str" cm="1">
        <f t="array" aca="1" ref="B187" ca="1">_xlfn.IFNA(_xlfn.XLOOKUP($B$178,INDIRECT(CONCATENATE("Algemeen!D",(ROW(_xlfn.XLOOKUP(B186,Algemeen!B25:B45,Algemeen!B25:B45))+1),":D55")),INDIRECT(CONCATENATE("Algemeen!B",(ROW(_xlfn.XLOOKUP(B186,Algemeen!B25:B45,Algemeen!B25:B45))+1),":B55"))),"")</f>
        <v/>
      </c>
      <c r="C187" s="7"/>
      <c r="D187" s="8"/>
      <c r="E187" s="8"/>
      <c r="F187" s="8"/>
      <c r="G187" s="62"/>
      <c r="H187" s="72"/>
      <c r="I187" s="69">
        <f t="shared" si="23"/>
        <v>0</v>
      </c>
      <c r="J187" s="67"/>
    </row>
    <row r="188" spans="2:10" ht="9.9499999999999993" customHeight="1" x14ac:dyDescent="0.25">
      <c r="B188" s="19" t="str" cm="1">
        <f t="array" aca="1" ref="B188" ca="1">_xlfn.IFNA(_xlfn.XLOOKUP($B$178,INDIRECT(CONCATENATE("Algemeen!D",(ROW(_xlfn.XLOOKUP(B187,Algemeen!B26:B46,Algemeen!B26:B46))+1),":D55")),INDIRECT(CONCATENATE("Algemeen!B",(ROW(_xlfn.XLOOKUP(B187,Algemeen!B26:B46,Algemeen!B26:B46))+1),":B55"))),"")</f>
        <v/>
      </c>
      <c r="C188" s="7"/>
      <c r="D188" s="8"/>
      <c r="E188" s="8"/>
      <c r="F188" s="8"/>
      <c r="G188" s="62"/>
      <c r="H188" s="72"/>
      <c r="I188" s="69">
        <f t="shared" si="23"/>
        <v>0</v>
      </c>
      <c r="J188" s="67"/>
    </row>
    <row r="189" spans="2:10" ht="9.9499999999999993" customHeight="1" x14ac:dyDescent="0.25">
      <c r="B189" s="19" t="str" cm="1">
        <f t="array" aca="1" ref="B189" ca="1">_xlfn.IFNA(_xlfn.XLOOKUP($B$178,INDIRECT(CONCATENATE("Algemeen!D",(ROW(_xlfn.XLOOKUP(B188,Algemeen!B27:B47,Algemeen!B27:B47))+1),":D55")),INDIRECT(CONCATENATE("Algemeen!B",(ROW(_xlfn.XLOOKUP(B188,Algemeen!B27:B47,Algemeen!B27:B47))+1),":B55"))),"")</f>
        <v/>
      </c>
      <c r="C189" s="7"/>
      <c r="D189" s="8"/>
      <c r="E189" s="8"/>
      <c r="F189" s="8"/>
      <c r="G189" s="62"/>
      <c r="H189" s="72"/>
      <c r="I189" s="69">
        <f t="shared" si="23"/>
        <v>0</v>
      </c>
      <c r="J189" s="67"/>
    </row>
    <row r="190" spans="2:10" ht="9.9499999999999993" customHeight="1" x14ac:dyDescent="0.25">
      <c r="B190" s="19" t="str" cm="1">
        <f t="array" aca="1" ref="B190" ca="1">_xlfn.IFNA(_xlfn.XLOOKUP($B$178,INDIRECT(CONCATENATE("Algemeen!D",(ROW(_xlfn.XLOOKUP(B189,Algemeen!B28:B48,Algemeen!B28:B48))+1),":D55")),INDIRECT(CONCATENATE("Algemeen!B",(ROW(_xlfn.XLOOKUP(B189,Algemeen!B28:B48,Algemeen!B28:B48))+1),":B55"))),"")</f>
        <v/>
      </c>
      <c r="C190" s="7"/>
      <c r="D190" s="8"/>
      <c r="E190" s="8"/>
      <c r="F190" s="8"/>
      <c r="G190" s="62"/>
      <c r="H190" s="72"/>
      <c r="I190" s="69">
        <f t="shared" si="23"/>
        <v>0</v>
      </c>
      <c r="J190" s="67"/>
    </row>
    <row r="191" spans="2:10" ht="9.9499999999999993" customHeight="1" x14ac:dyDescent="0.25">
      <c r="B191" s="19" t="str" cm="1">
        <f t="array" aca="1" ref="B191" ca="1">_xlfn.IFNA(_xlfn.XLOOKUP($B$178,INDIRECT(CONCATENATE("Algemeen!D",(ROW(_xlfn.XLOOKUP(B190,Algemeen!B29:B49,Algemeen!B29:B49))+1),":D55")),INDIRECT(CONCATENATE("Algemeen!B",(ROW(_xlfn.XLOOKUP(B190,Algemeen!B29:B49,Algemeen!B29:B49))+1),":B55"))),"")</f>
        <v/>
      </c>
      <c r="C191" s="7"/>
      <c r="D191" s="8"/>
      <c r="E191" s="8"/>
      <c r="F191" s="8"/>
      <c r="G191" s="62"/>
      <c r="H191" s="72"/>
      <c r="I191" s="69">
        <f t="shared" si="23"/>
        <v>0</v>
      </c>
      <c r="J191" s="67"/>
    </row>
    <row r="192" spans="2:10" ht="9.9499999999999993" customHeight="1" x14ac:dyDescent="0.25">
      <c r="B192" s="19" t="str" cm="1">
        <f t="array" aca="1" ref="B192" ca="1">_xlfn.IFNA(_xlfn.XLOOKUP($B$178,INDIRECT(CONCATENATE("Algemeen!D",(ROW(_xlfn.XLOOKUP(B191,Algemeen!B30:B50,Algemeen!B30:B50))+1),":D55")),INDIRECT(CONCATENATE("Algemeen!B",(ROW(_xlfn.XLOOKUP(B191,Algemeen!B30:B50,Algemeen!B30:B50))+1),":B55"))),"")</f>
        <v/>
      </c>
      <c r="C192" s="7"/>
      <c r="D192" s="8"/>
      <c r="E192" s="8"/>
      <c r="F192" s="8"/>
      <c r="G192" s="62"/>
      <c r="H192" s="72"/>
      <c r="I192" s="69">
        <f t="shared" si="23"/>
        <v>0</v>
      </c>
      <c r="J192" s="67"/>
    </row>
    <row r="193" spans="2:10" ht="9.9499999999999993" customHeight="1" x14ac:dyDescent="0.25">
      <c r="B193" s="19" t="str" cm="1">
        <f t="array" aca="1" ref="B193" ca="1">_xlfn.IFNA(_xlfn.XLOOKUP($B$178,INDIRECT(CONCATENATE("Algemeen!D",(ROW(_xlfn.XLOOKUP(B192,Algemeen!B31:B51,Algemeen!B31:B51))+1),":D55")),INDIRECT(CONCATENATE("Algemeen!B",(ROW(_xlfn.XLOOKUP(B192,Algemeen!B31:B51,Algemeen!B31:B51))+1),":B55"))),"")</f>
        <v/>
      </c>
      <c r="C193" s="7"/>
      <c r="D193" s="8"/>
      <c r="E193" s="8"/>
      <c r="F193" s="8"/>
      <c r="G193" s="62"/>
      <c r="H193" s="72"/>
      <c r="I193" s="69">
        <f t="shared" si="23"/>
        <v>0</v>
      </c>
      <c r="J193" s="67"/>
    </row>
    <row r="194" spans="2:10" ht="9.9499999999999993" customHeight="1" x14ac:dyDescent="0.25">
      <c r="B194" s="19" t="str" cm="1">
        <f t="array" aca="1" ref="B194" ca="1">_xlfn.IFNA(_xlfn.XLOOKUP($B$178,INDIRECT(CONCATENATE("Algemeen!D",(ROW(_xlfn.XLOOKUP(B193,Algemeen!B32:B52,Algemeen!B32:B52))+1),":D55")),INDIRECT(CONCATENATE("Algemeen!B",(ROW(_xlfn.XLOOKUP(B193,Algemeen!B32:B52,Algemeen!B32:B52))+1),":B55"))),"")</f>
        <v/>
      </c>
      <c r="C194" s="7"/>
      <c r="D194" s="8"/>
      <c r="E194" s="8"/>
      <c r="F194" s="8"/>
      <c r="G194" s="62"/>
      <c r="H194" s="72"/>
      <c r="I194" s="69">
        <f t="shared" si="23"/>
        <v>0</v>
      </c>
      <c r="J194" s="67"/>
    </row>
    <row r="195" spans="2:10" ht="9.9499999999999993" customHeight="1" x14ac:dyDescent="0.25">
      <c r="B195" s="19" t="str" cm="1">
        <f t="array" aca="1" ref="B195" ca="1">_xlfn.IFNA(_xlfn.XLOOKUP($B$178,INDIRECT(CONCATENATE("Algemeen!D",(ROW(_xlfn.XLOOKUP(B194,Algemeen!B33:B53,Algemeen!B33:B53))+1),":D55")),INDIRECT(CONCATENATE("Algemeen!B",(ROW(_xlfn.XLOOKUP(B194,Algemeen!B33:B53,Algemeen!B33:B53))+1),":B55"))),"")</f>
        <v/>
      </c>
      <c r="C195" s="7"/>
      <c r="D195" s="8"/>
      <c r="E195" s="8"/>
      <c r="F195" s="8"/>
      <c r="G195" s="62"/>
      <c r="H195" s="72"/>
      <c r="I195" s="69">
        <f t="shared" si="23"/>
        <v>0</v>
      </c>
      <c r="J195" s="67"/>
    </row>
    <row r="196" spans="2:10" ht="9.9499999999999993" customHeight="1" x14ac:dyDescent="0.25">
      <c r="B196" s="19" t="str" cm="1">
        <f t="array" aca="1" ref="B196" ca="1">_xlfn.IFNA(_xlfn.XLOOKUP($B$178,INDIRECT(CONCATENATE("Algemeen!D",(ROW(_xlfn.XLOOKUP(B195,Algemeen!B34:B54,Algemeen!B34:B54))+1),":D55")),INDIRECT(CONCATENATE("Algemeen!B",(ROW(_xlfn.XLOOKUP(B195,Algemeen!B34:B54,Algemeen!B34:B54))+1),":B55"))),"")</f>
        <v/>
      </c>
      <c r="C196" s="7"/>
      <c r="D196" s="8"/>
      <c r="E196" s="8"/>
      <c r="F196" s="8"/>
      <c r="G196" s="62"/>
      <c r="H196" s="72"/>
      <c r="I196" s="69">
        <f t="shared" si="23"/>
        <v>0</v>
      </c>
      <c r="J196" s="67"/>
    </row>
    <row r="197" spans="2:10" ht="9.9499999999999993" customHeight="1" x14ac:dyDescent="0.25">
      <c r="B197" s="19" t="str" cm="1">
        <f t="array" aca="1" ref="B197" ca="1">_xlfn.IFNA(_xlfn.XLOOKUP($B$178,INDIRECT(CONCATENATE("Algemeen!D",(ROW(_xlfn.XLOOKUP(B196,Algemeen!B35:B55,Algemeen!B35:B55))+1),":D55")),INDIRECT(CONCATENATE("Algemeen!B",(ROW(_xlfn.XLOOKUP(B196,Algemeen!B35:B55,Algemeen!B35:B55))+1),":B55"))),"")</f>
        <v/>
      </c>
      <c r="C197" s="7"/>
      <c r="D197" s="8"/>
      <c r="E197" s="8"/>
      <c r="F197" s="8"/>
      <c r="G197" s="62"/>
      <c r="H197" s="72"/>
      <c r="I197" s="69">
        <f t="shared" si="23"/>
        <v>0</v>
      </c>
      <c r="J197" s="67"/>
    </row>
    <row r="198" spans="2:10" ht="9.9499999999999993" customHeight="1" x14ac:dyDescent="0.25">
      <c r="B198" s="19" t="str" cm="1">
        <f t="array" aca="1" ref="B198" ca="1">_xlfn.IFNA(_xlfn.XLOOKUP($B$178,INDIRECT(CONCATENATE("Algemeen!D",(ROW(_xlfn.XLOOKUP(B197,Algemeen!B36:B56,Algemeen!B36:B56))+1),":D55")),INDIRECT(CONCATENATE("Algemeen!B",(ROW(_xlfn.XLOOKUP(B197,Algemeen!B36:B56,Algemeen!B36:B56))+1),":B55"))),"")</f>
        <v/>
      </c>
      <c r="C198" s="7"/>
      <c r="D198" s="8"/>
      <c r="E198" s="8"/>
      <c r="F198" s="8"/>
      <c r="G198" s="62"/>
      <c r="H198" s="72"/>
      <c r="I198" s="69">
        <f t="shared" si="23"/>
        <v>0</v>
      </c>
      <c r="J198" s="67"/>
    </row>
    <row r="199" spans="2:10" ht="9.9499999999999993" customHeight="1" x14ac:dyDescent="0.25">
      <c r="B199" s="19" t="str" cm="1">
        <f t="array" aca="1" ref="B199" ca="1">_xlfn.IFNA(_xlfn.XLOOKUP($B$178,INDIRECT(CONCATENATE("Algemeen!D",(ROW(_xlfn.XLOOKUP(B198,Algemeen!B37:B57,Algemeen!B37:B57))+1),":D55")),INDIRECT(CONCATENATE("Algemeen!B",(ROW(_xlfn.XLOOKUP(B198,Algemeen!B37:B57,Algemeen!B37:B57))+1),":B55"))),"")</f>
        <v/>
      </c>
      <c r="C199" s="7"/>
      <c r="D199" s="8"/>
      <c r="E199" s="8"/>
      <c r="F199" s="8"/>
      <c r="G199" s="62"/>
      <c r="H199" s="72"/>
      <c r="I199" s="69">
        <f t="shared" si="23"/>
        <v>0</v>
      </c>
      <c r="J199" s="67"/>
    </row>
    <row r="200" spans="2:10" ht="9.9499999999999993" customHeight="1" x14ac:dyDescent="0.25">
      <c r="B200" s="19" t="str" cm="1">
        <f t="array" aca="1" ref="B200" ca="1">_xlfn.IFNA(_xlfn.XLOOKUP($B$178,INDIRECT(CONCATENATE("Algemeen!D",(ROW(_xlfn.XLOOKUP(B199,Algemeen!B38:B58,Algemeen!B38:B58))+1),":D55")),INDIRECT(CONCATENATE("Algemeen!B",(ROW(_xlfn.XLOOKUP(B199,Algemeen!B38:B58,Algemeen!B38:B58))+1),":B55"))),"")</f>
        <v/>
      </c>
      <c r="C200" s="7"/>
      <c r="D200" s="8"/>
      <c r="E200" s="8"/>
      <c r="F200" s="8"/>
      <c r="G200" s="62"/>
      <c r="H200" s="72"/>
      <c r="I200" s="69">
        <f t="shared" si="23"/>
        <v>0</v>
      </c>
      <c r="J200" s="67"/>
    </row>
    <row r="201" spans="2:10" ht="9.9499999999999993" customHeight="1" x14ac:dyDescent="0.25">
      <c r="B201" s="19" t="str" cm="1">
        <f t="array" aca="1" ref="B201" ca="1">_xlfn.IFNA(_xlfn.XLOOKUP($B$178,INDIRECT(CONCATENATE("Algemeen!D",(ROW(_xlfn.XLOOKUP(B200,Algemeen!B39:B59,Algemeen!B39:B59))+1),":D55")),INDIRECT(CONCATENATE("Algemeen!B",(ROW(_xlfn.XLOOKUP(B200,Algemeen!B39:B59,Algemeen!B39:B59))+1),":B55"))),"")</f>
        <v/>
      </c>
      <c r="C201" s="7"/>
      <c r="D201" s="8"/>
      <c r="E201" s="8"/>
      <c r="F201" s="8"/>
      <c r="G201" s="62"/>
      <c r="H201" s="72"/>
      <c r="I201" s="69">
        <f t="shared" si="23"/>
        <v>0</v>
      </c>
      <c r="J201" s="67"/>
    </row>
    <row r="202" spans="2:10" ht="9.9499999999999993" customHeight="1" x14ac:dyDescent="0.25">
      <c r="B202" s="19" t="str" cm="1">
        <f t="array" aca="1" ref="B202" ca="1">_xlfn.IFNA(_xlfn.XLOOKUP($B$178,INDIRECT(CONCATENATE("Algemeen!D",(ROW(_xlfn.XLOOKUP(B201,Algemeen!B40:B60,Algemeen!B40:B60))+1),":D55")),INDIRECT(CONCATENATE("Algemeen!B",(ROW(_xlfn.XLOOKUP(B201,Algemeen!B40:B60,Algemeen!B40:B60))+1),":B55"))),"")</f>
        <v/>
      </c>
      <c r="C202" s="7"/>
      <c r="D202" s="8"/>
      <c r="E202" s="8"/>
      <c r="F202" s="8"/>
      <c r="G202" s="62"/>
      <c r="H202" s="72"/>
      <c r="I202" s="69">
        <f t="shared" si="23"/>
        <v>0</v>
      </c>
      <c r="J202" s="67"/>
    </row>
    <row r="203" spans="2:10" ht="9.9499999999999993" customHeight="1" x14ac:dyDescent="0.25">
      <c r="B203" s="19" t="str" cm="1">
        <f t="array" aca="1" ref="B203" ca="1">_xlfn.IFNA(_xlfn.XLOOKUP($B$178,INDIRECT(CONCATENATE("Algemeen!D",(ROW(_xlfn.XLOOKUP(B202,Algemeen!B41:B61,Algemeen!B41:B61))+1),":D55")),INDIRECT(CONCATENATE("Algemeen!B",(ROW(_xlfn.XLOOKUP(B202,Algemeen!B41:B61,Algemeen!B41:B61))+1),":B55"))),"")</f>
        <v/>
      </c>
      <c r="C203" s="7"/>
      <c r="D203" s="8"/>
      <c r="E203" s="8"/>
      <c r="F203" s="8"/>
      <c r="G203" s="62"/>
      <c r="H203" s="72"/>
      <c r="I203" s="69">
        <f t="shared" si="23"/>
        <v>0</v>
      </c>
      <c r="J203" s="67"/>
    </row>
    <row r="204" spans="2:10" ht="9.9499999999999993" customHeight="1" thickBot="1" x14ac:dyDescent="0.3">
      <c r="B204" s="19" t="str" cm="1">
        <f t="array" aca="1" ref="B204" ca="1">_xlfn.IFNA(_xlfn.XLOOKUP($B$178,INDIRECT(CONCATENATE("Algemeen!D",(ROW(_xlfn.XLOOKUP(B203,Algemeen!B42:B62,Algemeen!B42:B62))+1),":D55")),INDIRECT(CONCATENATE("Algemeen!B",(ROW(_xlfn.XLOOKUP(B203,Algemeen!B42:B62,Algemeen!B42:B62))+1),":B55"))),"")</f>
        <v/>
      </c>
      <c r="C204" s="9"/>
      <c r="D204" s="10"/>
      <c r="E204" s="10"/>
      <c r="F204" s="10"/>
      <c r="G204" s="64"/>
      <c r="H204" s="73"/>
      <c r="I204" s="70">
        <f t="shared" si="23"/>
        <v>0</v>
      </c>
      <c r="J204" s="68"/>
    </row>
    <row r="205" spans="2:10" ht="15.75" thickBot="1" x14ac:dyDescent="0.3">
      <c r="B205" s="21" t="s">
        <v>92</v>
      </c>
      <c r="C205" s="22">
        <f t="shared" ref="C205:G205" si="24">SUM(C180:C204)</f>
        <v>0</v>
      </c>
      <c r="D205" s="22">
        <f t="shared" si="24"/>
        <v>0</v>
      </c>
      <c r="E205" s="22">
        <f t="shared" si="24"/>
        <v>0</v>
      </c>
      <c r="F205" s="22">
        <f t="shared" si="24"/>
        <v>0</v>
      </c>
      <c r="G205" s="22">
        <f t="shared" si="24"/>
        <v>0</v>
      </c>
      <c r="H205" s="61"/>
      <c r="I205" s="23">
        <f t="shared" ref="I205:J205" si="25">SUM(I180:I204)</f>
        <v>0</v>
      </c>
      <c r="J205" s="23">
        <f t="shared" si="25"/>
        <v>0</v>
      </c>
    </row>
    <row r="206" spans="2:10" ht="15.75" thickBot="1" x14ac:dyDescent="0.3">
      <c r="B206" s="29"/>
      <c r="C206" s="30"/>
      <c r="D206" s="30"/>
      <c r="E206" s="30"/>
      <c r="F206" s="30"/>
      <c r="G206" s="30"/>
      <c r="H206" s="30"/>
      <c r="I206" s="30"/>
    </row>
    <row r="207" spans="2:10" ht="30" customHeight="1" thickBot="1" x14ac:dyDescent="0.3">
      <c r="B207" s="11" t="str">
        <f>'Stamgegevens '!F10</f>
        <v>H) Certification</v>
      </c>
      <c r="C207" s="88"/>
      <c r="D207" s="88"/>
      <c r="E207" s="88"/>
      <c r="F207" s="88"/>
      <c r="G207" s="88"/>
      <c r="H207" s="88"/>
      <c r="I207" s="88"/>
      <c r="J207" s="89"/>
    </row>
    <row r="208" spans="2:10" ht="30" customHeight="1" thickBot="1" x14ac:dyDescent="0.3">
      <c r="B208" s="12" t="s">
        <v>87</v>
      </c>
      <c r="C208" s="13" t="s">
        <v>41</v>
      </c>
      <c r="D208" s="14" t="s">
        <v>42</v>
      </c>
      <c r="E208" s="15" t="s">
        <v>43</v>
      </c>
      <c r="F208" s="15" t="s">
        <v>44</v>
      </c>
      <c r="G208" s="16" t="s">
        <v>45</v>
      </c>
      <c r="H208" s="65" t="s">
        <v>137</v>
      </c>
      <c r="I208" s="17" t="s">
        <v>46</v>
      </c>
      <c r="J208" s="65" t="s">
        <v>138</v>
      </c>
    </row>
    <row r="209" spans="2:10" ht="9.9499999999999993" customHeight="1" x14ac:dyDescent="0.25">
      <c r="B209" s="18" t="str">
        <f>_xlfn.IFNA(_xlfn.XLOOKUP($B$207,Algemeen!$D$19:$D$43,Algemeen!$B$19:$B$43)," ")</f>
        <v xml:space="preserve"> </v>
      </c>
      <c r="C209" s="7"/>
      <c r="D209" s="8"/>
      <c r="E209" s="6"/>
      <c r="F209" s="6"/>
      <c r="G209" s="63"/>
      <c r="H209" s="71"/>
      <c r="I209" s="24">
        <f>SUM(C209:G209)</f>
        <v>0</v>
      </c>
      <c r="J209" s="67"/>
    </row>
    <row r="210" spans="2:10" ht="9.9499999999999993" customHeight="1" x14ac:dyDescent="0.25">
      <c r="B210" s="19" t="str" cm="1">
        <f t="array" aca="1" ref="B210" ca="1">_xlfn.IFNA(_xlfn.XLOOKUP($B$207,INDIRECT(CONCATENATE("Algemeen!D",(ROW(_xlfn.XLOOKUP(B209,Algemeen!B19:B43,Algemeen!B19:B43))+1),":D55")),INDIRECT(CONCATENATE("Algemeen!B",(ROW(_xlfn.XLOOKUP(B209,Algemeen!B19:B43,Algemeen!B19:B43))+1),":B55"))),"")</f>
        <v/>
      </c>
      <c r="C210" s="7"/>
      <c r="D210" s="8"/>
      <c r="E210" s="8"/>
      <c r="F210" s="8"/>
      <c r="G210" s="62"/>
      <c r="H210" s="72"/>
      <c r="I210" s="69">
        <f t="shared" ref="I210" si="26">SUM(C210:G210)</f>
        <v>0</v>
      </c>
      <c r="J210" s="67"/>
    </row>
    <row r="211" spans="2:10" ht="9.9499999999999993" customHeight="1" x14ac:dyDescent="0.25">
      <c r="B211" s="19" t="str" cm="1">
        <f t="array" aca="1" ref="B211" ca="1">_xlfn.IFNA(_xlfn.XLOOKUP($B$207,INDIRECT(CONCATENATE("Algemeen!D",(ROW(_xlfn.XLOOKUP(B210,Algemeen!B20:B44,Algemeen!B20:B44))+1),":D55")),INDIRECT(CONCATENATE("Algemeen!B",(ROW(_xlfn.XLOOKUP(B210,Algemeen!B20:B44,Algemeen!B20:B44))+1),":B55"))),"")</f>
        <v/>
      </c>
      <c r="C211" s="7"/>
      <c r="D211" s="8"/>
      <c r="E211" s="8"/>
      <c r="F211" s="8"/>
      <c r="G211" s="62"/>
      <c r="H211" s="72"/>
      <c r="I211" s="69">
        <f>SUM(C211:G211)</f>
        <v>0</v>
      </c>
      <c r="J211" s="67"/>
    </row>
    <row r="212" spans="2:10" ht="9.9499999999999993" customHeight="1" x14ac:dyDescent="0.25">
      <c r="B212" s="19" t="str" cm="1">
        <f t="array" aca="1" ref="B212" ca="1">_xlfn.IFNA(_xlfn.XLOOKUP($B$207,INDIRECT(CONCATENATE("Algemeen!D",(ROW(_xlfn.XLOOKUP(B211,Algemeen!B21:B44,Algemeen!B21:B44))+1),":D55")),INDIRECT(CONCATENATE("Algemeen!B",(ROW(_xlfn.XLOOKUP(B211,Algemeen!B21:B44,Algemeen!B21:B44))+1),":B55"))),"")</f>
        <v/>
      </c>
      <c r="C212" s="7"/>
      <c r="D212" s="8"/>
      <c r="E212" s="8"/>
      <c r="F212" s="8"/>
      <c r="G212" s="62"/>
      <c r="H212" s="72"/>
      <c r="I212" s="69">
        <f t="shared" ref="I212:I233" si="27">SUM(C212:G212)</f>
        <v>0</v>
      </c>
      <c r="J212" s="67"/>
    </row>
    <row r="213" spans="2:10" ht="9.9499999999999993" customHeight="1" x14ac:dyDescent="0.25">
      <c r="B213" s="19" t="str" cm="1">
        <f t="array" aca="1" ref="B213" ca="1">_xlfn.IFNA(_xlfn.XLOOKUP($B$207,INDIRECT(CONCATENATE("Algemeen!D",(ROW(_xlfn.XLOOKUP(B212,Algemeen!B22:B44,Algemeen!B22:B44))+1),":D55")),INDIRECT(CONCATENATE("Algemeen!B",(ROW(_xlfn.XLOOKUP(B212,Algemeen!B22:B44,Algemeen!B22:B44))+1),":B55"))),"")</f>
        <v/>
      </c>
      <c r="C213" s="7"/>
      <c r="D213" s="8"/>
      <c r="E213" s="8"/>
      <c r="F213" s="8"/>
      <c r="G213" s="62"/>
      <c r="H213" s="72"/>
      <c r="I213" s="69">
        <f t="shared" si="27"/>
        <v>0</v>
      </c>
      <c r="J213" s="67"/>
    </row>
    <row r="214" spans="2:10" ht="9.9499999999999993" customHeight="1" x14ac:dyDescent="0.25">
      <c r="B214" s="19" t="str" cm="1">
        <f t="array" aca="1" ref="B214" ca="1">_xlfn.IFNA(_xlfn.XLOOKUP($B$207,INDIRECT(CONCATENATE("Algemeen!D",(ROW(_xlfn.XLOOKUP(B213,Algemeen!B23:B44,Algemeen!B23:B44))+1),":D55")),INDIRECT(CONCATENATE("Algemeen!B",(ROW(_xlfn.XLOOKUP(B213,Algemeen!B23:B44,Algemeen!B23:B44))+1),":B55"))),"")</f>
        <v/>
      </c>
      <c r="C214" s="7"/>
      <c r="D214" s="8"/>
      <c r="E214" s="8"/>
      <c r="F214" s="8"/>
      <c r="G214" s="62"/>
      <c r="H214" s="72"/>
      <c r="I214" s="69">
        <f t="shared" si="27"/>
        <v>0</v>
      </c>
      <c r="J214" s="67"/>
    </row>
    <row r="215" spans="2:10" ht="9.9499999999999993" customHeight="1" x14ac:dyDescent="0.25">
      <c r="B215" s="19" t="str" cm="1">
        <f t="array" aca="1" ref="B215" ca="1">_xlfn.IFNA(_xlfn.XLOOKUP($B$207,INDIRECT(CONCATENATE("Algemeen!D",(ROW(_xlfn.XLOOKUP(B214,Algemeen!B24:B44,Algemeen!B24:B44))+1),":D55")),INDIRECT(CONCATENATE("Algemeen!B",(ROW(_xlfn.XLOOKUP(B214,Algemeen!B24:B44,Algemeen!B24:B44))+1),":B55"))),"")</f>
        <v/>
      </c>
      <c r="C215" s="7"/>
      <c r="D215" s="8"/>
      <c r="E215" s="8"/>
      <c r="F215" s="8"/>
      <c r="G215" s="62"/>
      <c r="H215" s="72"/>
      <c r="I215" s="69">
        <f t="shared" si="27"/>
        <v>0</v>
      </c>
      <c r="J215" s="67"/>
    </row>
    <row r="216" spans="2:10" ht="9.9499999999999993" customHeight="1" x14ac:dyDescent="0.25">
      <c r="B216" s="19" t="str" cm="1">
        <f t="array" aca="1" ref="B216" ca="1">_xlfn.IFNA(_xlfn.XLOOKUP($B$207,INDIRECT(CONCATENATE("Algemeen!D",(ROW(_xlfn.XLOOKUP(B215,Algemeen!B25:B45,Algemeen!B25:B45))+1),":D55")),INDIRECT(CONCATENATE("Algemeen!B",(ROW(_xlfn.XLOOKUP(B215,Algemeen!B25:B45,Algemeen!B25:B45))+1),":B55"))),"")</f>
        <v/>
      </c>
      <c r="C216" s="7"/>
      <c r="D216" s="8"/>
      <c r="E216" s="8"/>
      <c r="F216" s="8"/>
      <c r="G216" s="62"/>
      <c r="H216" s="72"/>
      <c r="I216" s="69">
        <f t="shared" si="27"/>
        <v>0</v>
      </c>
      <c r="J216" s="67"/>
    </row>
    <row r="217" spans="2:10" ht="9.9499999999999993" customHeight="1" x14ac:dyDescent="0.25">
      <c r="B217" s="19" t="str" cm="1">
        <f t="array" aca="1" ref="B217" ca="1">_xlfn.IFNA(_xlfn.XLOOKUP($B$207,INDIRECT(CONCATENATE("Algemeen!D",(ROW(_xlfn.XLOOKUP(B216,Algemeen!B26:B46,Algemeen!B26:B46))+1),":D55")),INDIRECT(CONCATENATE("Algemeen!B",(ROW(_xlfn.XLOOKUP(B216,Algemeen!B26:B46,Algemeen!B26:B46))+1),":B55"))),"")</f>
        <v/>
      </c>
      <c r="C217" s="7"/>
      <c r="D217" s="8"/>
      <c r="E217" s="8"/>
      <c r="F217" s="8"/>
      <c r="G217" s="62"/>
      <c r="H217" s="72"/>
      <c r="I217" s="69">
        <f t="shared" si="27"/>
        <v>0</v>
      </c>
      <c r="J217" s="67"/>
    </row>
    <row r="218" spans="2:10" ht="9.9499999999999993" customHeight="1" x14ac:dyDescent="0.25">
      <c r="B218" s="19" t="str" cm="1">
        <f t="array" aca="1" ref="B218" ca="1">_xlfn.IFNA(_xlfn.XLOOKUP($B$207,INDIRECT(CONCATENATE("Algemeen!D",(ROW(_xlfn.XLOOKUP(B217,Algemeen!B27:B47,Algemeen!B27:B47))+1),":D55")),INDIRECT(CONCATENATE("Algemeen!B",(ROW(_xlfn.XLOOKUP(B217,Algemeen!B27:B47,Algemeen!B27:B47))+1),":B55"))),"")</f>
        <v/>
      </c>
      <c r="C218" s="7"/>
      <c r="D218" s="8"/>
      <c r="E218" s="8"/>
      <c r="F218" s="8"/>
      <c r="G218" s="62"/>
      <c r="H218" s="72"/>
      <c r="I218" s="69">
        <f t="shared" si="27"/>
        <v>0</v>
      </c>
      <c r="J218" s="67"/>
    </row>
    <row r="219" spans="2:10" ht="9.9499999999999993" customHeight="1" x14ac:dyDescent="0.25">
      <c r="B219" s="19" t="str" cm="1">
        <f t="array" aca="1" ref="B219" ca="1">_xlfn.IFNA(_xlfn.XLOOKUP($B$207,INDIRECT(CONCATENATE("Algemeen!D",(ROW(_xlfn.XLOOKUP(B218,Algemeen!B28:B48,Algemeen!B28:B48))+1),":D55")),INDIRECT(CONCATENATE("Algemeen!B",(ROW(_xlfn.XLOOKUP(B218,Algemeen!B28:B48,Algemeen!B28:B48))+1),":B55"))),"")</f>
        <v/>
      </c>
      <c r="C219" s="7"/>
      <c r="D219" s="8"/>
      <c r="E219" s="8"/>
      <c r="F219" s="8"/>
      <c r="G219" s="62"/>
      <c r="H219" s="72"/>
      <c r="I219" s="69">
        <f t="shared" si="27"/>
        <v>0</v>
      </c>
      <c r="J219" s="67"/>
    </row>
    <row r="220" spans="2:10" ht="9.9499999999999993" customHeight="1" x14ac:dyDescent="0.25">
      <c r="B220" s="19" t="str" cm="1">
        <f t="array" aca="1" ref="B220" ca="1">_xlfn.IFNA(_xlfn.XLOOKUP($B$207,INDIRECT(CONCATENATE("Algemeen!D",(ROW(_xlfn.XLOOKUP(B219,Algemeen!B29:B49,Algemeen!B29:B49))+1),":D55")),INDIRECT(CONCATENATE("Algemeen!B",(ROW(_xlfn.XLOOKUP(B219,Algemeen!B29:B49,Algemeen!B29:B49))+1),":B55"))),"")</f>
        <v/>
      </c>
      <c r="C220" s="7"/>
      <c r="D220" s="8"/>
      <c r="E220" s="8"/>
      <c r="F220" s="8"/>
      <c r="G220" s="62"/>
      <c r="H220" s="72"/>
      <c r="I220" s="69">
        <f t="shared" si="27"/>
        <v>0</v>
      </c>
      <c r="J220" s="67"/>
    </row>
    <row r="221" spans="2:10" ht="9.9499999999999993" customHeight="1" x14ac:dyDescent="0.25">
      <c r="B221" s="19" t="str" cm="1">
        <f t="array" aca="1" ref="B221" ca="1">_xlfn.IFNA(_xlfn.XLOOKUP($B$207,INDIRECT(CONCATENATE("Algemeen!D",(ROW(_xlfn.XLOOKUP(B220,Algemeen!B30:B50,Algemeen!B30:B50))+1),":D55")),INDIRECT(CONCATENATE("Algemeen!B",(ROW(_xlfn.XLOOKUP(B220,Algemeen!B30:B50,Algemeen!B30:B50))+1),":B55"))),"")</f>
        <v/>
      </c>
      <c r="C221" s="7"/>
      <c r="D221" s="8"/>
      <c r="E221" s="8"/>
      <c r="F221" s="8"/>
      <c r="G221" s="62"/>
      <c r="H221" s="72"/>
      <c r="I221" s="69">
        <f t="shared" si="27"/>
        <v>0</v>
      </c>
      <c r="J221" s="67"/>
    </row>
    <row r="222" spans="2:10" ht="9.9499999999999993" customHeight="1" x14ac:dyDescent="0.25">
      <c r="B222" s="19" t="str" cm="1">
        <f t="array" aca="1" ref="B222" ca="1">_xlfn.IFNA(_xlfn.XLOOKUP($B$207,INDIRECT(CONCATENATE("Algemeen!D",(ROW(_xlfn.XLOOKUP(B221,Algemeen!B31:B51,Algemeen!B31:B51))+1),":D55")),INDIRECT(CONCATENATE("Algemeen!B",(ROW(_xlfn.XLOOKUP(B221,Algemeen!B31:B51,Algemeen!B31:B51))+1),":B55"))),"")</f>
        <v/>
      </c>
      <c r="C222" s="7"/>
      <c r="D222" s="8"/>
      <c r="E222" s="8"/>
      <c r="F222" s="8"/>
      <c r="G222" s="62"/>
      <c r="H222" s="72"/>
      <c r="I222" s="69">
        <f t="shared" si="27"/>
        <v>0</v>
      </c>
      <c r="J222" s="67"/>
    </row>
    <row r="223" spans="2:10" ht="9.9499999999999993" customHeight="1" x14ac:dyDescent="0.25">
      <c r="B223" s="19" t="str" cm="1">
        <f t="array" aca="1" ref="B223" ca="1">_xlfn.IFNA(_xlfn.XLOOKUP($B$207,INDIRECT(CONCATENATE("Algemeen!D",(ROW(_xlfn.XLOOKUP(B222,Algemeen!B32:B52,Algemeen!B32:B52))+1),":D55")),INDIRECT(CONCATENATE("Algemeen!B",(ROW(_xlfn.XLOOKUP(B222,Algemeen!B32:B52,Algemeen!B32:B52))+1),":B55"))),"")</f>
        <v/>
      </c>
      <c r="C223" s="7"/>
      <c r="D223" s="8"/>
      <c r="E223" s="8"/>
      <c r="F223" s="8"/>
      <c r="G223" s="62"/>
      <c r="H223" s="72"/>
      <c r="I223" s="69">
        <f t="shared" si="27"/>
        <v>0</v>
      </c>
      <c r="J223" s="67"/>
    </row>
    <row r="224" spans="2:10" ht="9.9499999999999993" customHeight="1" x14ac:dyDescent="0.25">
      <c r="B224" s="19" t="str" cm="1">
        <f t="array" aca="1" ref="B224" ca="1">_xlfn.IFNA(_xlfn.XLOOKUP($B$207,INDIRECT(CONCATENATE("Algemeen!D",(ROW(_xlfn.XLOOKUP(B223,Algemeen!B33:B53,Algemeen!B33:B53))+1),":D55")),INDIRECT(CONCATENATE("Algemeen!B",(ROW(_xlfn.XLOOKUP(B223,Algemeen!B33:B53,Algemeen!B33:B53))+1),":B55"))),"")</f>
        <v/>
      </c>
      <c r="C224" s="7"/>
      <c r="D224" s="8"/>
      <c r="E224" s="8"/>
      <c r="F224" s="8"/>
      <c r="G224" s="62"/>
      <c r="H224" s="72"/>
      <c r="I224" s="69">
        <f t="shared" si="27"/>
        <v>0</v>
      </c>
      <c r="J224" s="67"/>
    </row>
    <row r="225" spans="2:10" ht="9.9499999999999993" customHeight="1" x14ac:dyDescent="0.25">
      <c r="B225" s="19" t="str" cm="1">
        <f t="array" aca="1" ref="B225" ca="1">_xlfn.IFNA(_xlfn.XLOOKUP($B$207,INDIRECT(CONCATENATE("Algemeen!D",(ROW(_xlfn.XLOOKUP(B224,Algemeen!B34:B54,Algemeen!B34:B54))+1),":D55")),INDIRECT(CONCATENATE("Algemeen!B",(ROW(_xlfn.XLOOKUP(B224,Algemeen!B34:B54,Algemeen!B34:B54))+1),":B55"))),"")</f>
        <v/>
      </c>
      <c r="C225" s="7"/>
      <c r="D225" s="8"/>
      <c r="E225" s="8"/>
      <c r="F225" s="8"/>
      <c r="G225" s="62"/>
      <c r="H225" s="72"/>
      <c r="I225" s="69">
        <f t="shared" si="27"/>
        <v>0</v>
      </c>
      <c r="J225" s="67"/>
    </row>
    <row r="226" spans="2:10" ht="9.9499999999999993" customHeight="1" x14ac:dyDescent="0.25">
      <c r="B226" s="19" t="str" cm="1">
        <f t="array" aca="1" ref="B226" ca="1">_xlfn.IFNA(_xlfn.XLOOKUP($B$207,INDIRECT(CONCATENATE("Algemeen!D",(ROW(_xlfn.XLOOKUP(B225,Algemeen!B35:B55,Algemeen!B35:B55))+1),":D55")),INDIRECT(CONCATENATE("Algemeen!B",(ROW(_xlfn.XLOOKUP(B225,Algemeen!B35:B55,Algemeen!B35:B55))+1),":B55"))),"")</f>
        <v/>
      </c>
      <c r="C226" s="7"/>
      <c r="D226" s="8"/>
      <c r="E226" s="8"/>
      <c r="F226" s="8"/>
      <c r="G226" s="62"/>
      <c r="H226" s="72"/>
      <c r="I226" s="69">
        <f t="shared" si="27"/>
        <v>0</v>
      </c>
      <c r="J226" s="67"/>
    </row>
    <row r="227" spans="2:10" ht="9.9499999999999993" customHeight="1" x14ac:dyDescent="0.25">
      <c r="B227" s="19" t="str" cm="1">
        <f t="array" aca="1" ref="B227" ca="1">_xlfn.IFNA(_xlfn.XLOOKUP($B$207,INDIRECT(CONCATENATE("Algemeen!D",(ROW(_xlfn.XLOOKUP(B226,Algemeen!B36:B56,Algemeen!B36:B56))+1),":D55")),INDIRECT(CONCATENATE("Algemeen!B",(ROW(_xlfn.XLOOKUP(B226,Algemeen!B36:B56,Algemeen!B36:B56))+1),":B55"))),"")</f>
        <v/>
      </c>
      <c r="C227" s="7"/>
      <c r="D227" s="8"/>
      <c r="E227" s="8"/>
      <c r="F227" s="8"/>
      <c r="G227" s="62"/>
      <c r="H227" s="72"/>
      <c r="I227" s="69">
        <f t="shared" si="27"/>
        <v>0</v>
      </c>
      <c r="J227" s="67"/>
    </row>
    <row r="228" spans="2:10" ht="9.9499999999999993" customHeight="1" x14ac:dyDescent="0.25">
      <c r="B228" s="19" t="str" cm="1">
        <f t="array" aca="1" ref="B228" ca="1">_xlfn.IFNA(_xlfn.XLOOKUP($B$207,INDIRECT(CONCATENATE("Algemeen!D",(ROW(_xlfn.XLOOKUP(B227,Algemeen!B37:B57,Algemeen!B37:B57))+1),":D55")),INDIRECT(CONCATENATE("Algemeen!B",(ROW(_xlfn.XLOOKUP(B227,Algemeen!B37:B57,Algemeen!B37:B57))+1),":B55"))),"")</f>
        <v/>
      </c>
      <c r="C228" s="7"/>
      <c r="D228" s="8"/>
      <c r="E228" s="8"/>
      <c r="F228" s="8"/>
      <c r="G228" s="62"/>
      <c r="H228" s="72"/>
      <c r="I228" s="69">
        <f t="shared" si="27"/>
        <v>0</v>
      </c>
      <c r="J228" s="67"/>
    </row>
    <row r="229" spans="2:10" ht="9.9499999999999993" customHeight="1" x14ac:dyDescent="0.25">
      <c r="B229" s="19" t="str" cm="1">
        <f t="array" aca="1" ref="B229" ca="1">_xlfn.IFNA(_xlfn.XLOOKUP($B$207,INDIRECT(CONCATENATE("Algemeen!D",(ROW(_xlfn.XLOOKUP(B228,Algemeen!B38:B58,Algemeen!B38:B58))+1),":D55")),INDIRECT(CONCATENATE("Algemeen!B",(ROW(_xlfn.XLOOKUP(B228,Algemeen!B38:B58,Algemeen!B38:B58))+1),":B55"))),"")</f>
        <v/>
      </c>
      <c r="C229" s="7"/>
      <c r="D229" s="8"/>
      <c r="E229" s="8"/>
      <c r="F229" s="8"/>
      <c r="G229" s="62"/>
      <c r="H229" s="72"/>
      <c r="I229" s="69">
        <f t="shared" si="27"/>
        <v>0</v>
      </c>
      <c r="J229" s="67"/>
    </row>
    <row r="230" spans="2:10" ht="9.9499999999999993" customHeight="1" x14ac:dyDescent="0.25">
      <c r="B230" s="19" t="str" cm="1">
        <f t="array" aca="1" ref="B230" ca="1">_xlfn.IFNA(_xlfn.XLOOKUP($B$207,INDIRECT(CONCATENATE("Algemeen!D",(ROW(_xlfn.XLOOKUP(B229,Algemeen!B39:B59,Algemeen!B39:B59))+1),":D55")),INDIRECT(CONCATENATE("Algemeen!B",(ROW(_xlfn.XLOOKUP(B229,Algemeen!B39:B59,Algemeen!B39:B59))+1),":B55"))),"")</f>
        <v/>
      </c>
      <c r="C230" s="7"/>
      <c r="D230" s="8"/>
      <c r="E230" s="8"/>
      <c r="F230" s="8"/>
      <c r="G230" s="62"/>
      <c r="H230" s="72"/>
      <c r="I230" s="69">
        <f t="shared" si="27"/>
        <v>0</v>
      </c>
      <c r="J230" s="67"/>
    </row>
    <row r="231" spans="2:10" ht="9.9499999999999993" customHeight="1" x14ac:dyDescent="0.25">
      <c r="B231" s="19" t="str" cm="1">
        <f t="array" aca="1" ref="B231" ca="1">_xlfn.IFNA(_xlfn.XLOOKUP($B$207,INDIRECT(CONCATENATE("Algemeen!D",(ROW(_xlfn.XLOOKUP(B230,Algemeen!B40:B60,Algemeen!B40:B60))+1),":D55")),INDIRECT(CONCATENATE("Algemeen!B",(ROW(_xlfn.XLOOKUP(B230,Algemeen!B40:B60,Algemeen!B40:B60))+1),":B55"))),"")</f>
        <v/>
      </c>
      <c r="C231" s="7"/>
      <c r="D231" s="8"/>
      <c r="E231" s="8"/>
      <c r="F231" s="8"/>
      <c r="G231" s="62"/>
      <c r="H231" s="72"/>
      <c r="I231" s="69">
        <f t="shared" si="27"/>
        <v>0</v>
      </c>
      <c r="J231" s="67"/>
    </row>
    <row r="232" spans="2:10" ht="9.9499999999999993" customHeight="1" x14ac:dyDescent="0.25">
      <c r="B232" s="19" t="str" cm="1">
        <f t="array" aca="1" ref="B232" ca="1">_xlfn.IFNA(_xlfn.XLOOKUP($B$207,INDIRECT(CONCATENATE("Algemeen!D",(ROW(_xlfn.XLOOKUP(B231,Algemeen!B41:B61,Algemeen!B41:B61))+1),":D55")),INDIRECT(CONCATENATE("Algemeen!B",(ROW(_xlfn.XLOOKUP(B231,Algemeen!B41:B61,Algemeen!B41:B61))+1),":B55"))),"")</f>
        <v/>
      </c>
      <c r="C232" s="7"/>
      <c r="D232" s="8"/>
      <c r="E232" s="8"/>
      <c r="F232" s="8"/>
      <c r="G232" s="62"/>
      <c r="H232" s="72"/>
      <c r="I232" s="69">
        <f t="shared" si="27"/>
        <v>0</v>
      </c>
      <c r="J232" s="67"/>
    </row>
    <row r="233" spans="2:10" ht="9.9499999999999993" customHeight="1" thickBot="1" x14ac:dyDescent="0.3">
      <c r="B233" s="19" t="str" cm="1">
        <f t="array" aca="1" ref="B233" ca="1">_xlfn.IFNA(_xlfn.XLOOKUP($B$207,INDIRECT(CONCATENATE("Algemeen!D",(ROW(_xlfn.XLOOKUP(B232,Algemeen!B42:B62,Algemeen!B42:B62))+1),":D55")),INDIRECT(CONCATENATE("Algemeen!B",(ROW(_xlfn.XLOOKUP(B232,Algemeen!B42:B62,Algemeen!B42:B62))+1),":B55"))),"")</f>
        <v/>
      </c>
      <c r="C233" s="9"/>
      <c r="D233" s="10"/>
      <c r="E233" s="10"/>
      <c r="F233" s="10"/>
      <c r="G233" s="64"/>
      <c r="H233" s="73"/>
      <c r="I233" s="70">
        <f t="shared" si="27"/>
        <v>0</v>
      </c>
      <c r="J233" s="68"/>
    </row>
    <row r="234" spans="2:10" ht="15.75" thickBot="1" x14ac:dyDescent="0.3">
      <c r="B234" s="21" t="s">
        <v>93</v>
      </c>
      <c r="C234" s="22">
        <f t="shared" ref="C234:G234" si="28">SUM(C209:C233)</f>
        <v>0</v>
      </c>
      <c r="D234" s="22">
        <f t="shared" si="28"/>
        <v>0</v>
      </c>
      <c r="E234" s="22">
        <f t="shared" si="28"/>
        <v>0</v>
      </c>
      <c r="F234" s="22">
        <f t="shared" si="28"/>
        <v>0</v>
      </c>
      <c r="G234" s="22">
        <f t="shared" si="28"/>
        <v>0</v>
      </c>
      <c r="H234" s="61"/>
      <c r="I234" s="23">
        <f t="shared" ref="I234:J234" si="29">SUM(I209:I233)</f>
        <v>0</v>
      </c>
      <c r="J234" s="23">
        <f t="shared" si="29"/>
        <v>0</v>
      </c>
    </row>
    <row r="235" spans="2:10" ht="15.75" thickBot="1" x14ac:dyDescent="0.3">
      <c r="B235" s="29"/>
      <c r="C235" s="30"/>
      <c r="D235" s="30"/>
      <c r="E235" s="30"/>
      <c r="F235" s="30"/>
      <c r="G235" s="30"/>
      <c r="H235" s="30"/>
      <c r="I235" s="30"/>
    </row>
    <row r="236" spans="2:10" ht="30" customHeight="1" thickBot="1" x14ac:dyDescent="0.3">
      <c r="B236" s="11" t="str">
        <f>'Stamgegevens '!F11</f>
        <v xml:space="preserve">I) Increasing efficiency </v>
      </c>
      <c r="C236" s="88"/>
      <c r="D236" s="88"/>
      <c r="E236" s="88"/>
      <c r="F236" s="88"/>
      <c r="G236" s="88"/>
      <c r="H236" s="88"/>
      <c r="I236" s="88"/>
      <c r="J236" s="89"/>
    </row>
    <row r="237" spans="2:10" ht="30" customHeight="1" thickBot="1" x14ac:dyDescent="0.3">
      <c r="B237" s="12" t="s">
        <v>87</v>
      </c>
      <c r="C237" s="13" t="s">
        <v>41</v>
      </c>
      <c r="D237" s="14" t="s">
        <v>42</v>
      </c>
      <c r="E237" s="15" t="s">
        <v>43</v>
      </c>
      <c r="F237" s="15" t="s">
        <v>44</v>
      </c>
      <c r="G237" s="16" t="s">
        <v>45</v>
      </c>
      <c r="H237" s="65" t="s">
        <v>137</v>
      </c>
      <c r="I237" s="17" t="s">
        <v>46</v>
      </c>
      <c r="J237" s="65" t="s">
        <v>138</v>
      </c>
    </row>
    <row r="238" spans="2:10" ht="9.9499999999999993" customHeight="1" x14ac:dyDescent="0.25">
      <c r="B238" s="18" t="str">
        <f>_xlfn.IFNA(_xlfn.XLOOKUP($B$236,Algemeen!$D$19:$D$43,Algemeen!$B$19:$B$43)," ")</f>
        <v xml:space="preserve"> </v>
      </c>
      <c r="C238" s="7"/>
      <c r="D238" s="8"/>
      <c r="E238" s="6"/>
      <c r="F238" s="6"/>
      <c r="G238" s="63"/>
      <c r="H238" s="71"/>
      <c r="I238" s="24">
        <f>SUM(C238:G238)</f>
        <v>0</v>
      </c>
      <c r="J238" s="67"/>
    </row>
    <row r="239" spans="2:10" ht="9.9499999999999993" customHeight="1" x14ac:dyDescent="0.25">
      <c r="B239" s="19" t="str" cm="1">
        <f t="array" aca="1" ref="B239" ca="1">_xlfn.IFNA(_xlfn.XLOOKUP($B$236,INDIRECT(CONCATENATE("Algemeen!D",(ROW(_xlfn.XLOOKUP(B238,Algemeen!B19:B43,Algemeen!B19:B43))+1),":D55")),INDIRECT(CONCATENATE("Algemeen!B",(ROW(_xlfn.XLOOKUP(B238,Algemeen!B19:B43,Algemeen!B19:B43))+1),":B55"))),"")</f>
        <v/>
      </c>
      <c r="C239" s="7"/>
      <c r="D239" s="8"/>
      <c r="E239" s="8"/>
      <c r="F239" s="8"/>
      <c r="G239" s="62"/>
      <c r="H239" s="72"/>
      <c r="I239" s="69">
        <f t="shared" ref="I239" si="30">SUM(C239:G239)</f>
        <v>0</v>
      </c>
      <c r="J239" s="67"/>
    </row>
    <row r="240" spans="2:10" ht="9.9499999999999993" customHeight="1" x14ac:dyDescent="0.25">
      <c r="B240" s="19" t="str" cm="1">
        <f t="array" aca="1" ref="B240" ca="1">_xlfn.IFNA(_xlfn.XLOOKUP($B$236,INDIRECT(CONCATENATE("Algemeen!D",(ROW(_xlfn.XLOOKUP(B239,Algemeen!B20:B44,Algemeen!B20:B44))+1),":D55")),INDIRECT(CONCATENATE("Algemeen!B",(ROW(_xlfn.XLOOKUP(B239,Algemeen!B20:B44,Algemeen!B20:B44))+1),":B55"))),"")</f>
        <v/>
      </c>
      <c r="C240" s="7"/>
      <c r="D240" s="8"/>
      <c r="E240" s="8"/>
      <c r="F240" s="8"/>
      <c r="G240" s="62"/>
      <c r="H240" s="72"/>
      <c r="I240" s="69">
        <f>SUM(C240:G240)</f>
        <v>0</v>
      </c>
      <c r="J240" s="67"/>
    </row>
    <row r="241" spans="2:10" ht="9.9499999999999993" customHeight="1" x14ac:dyDescent="0.25">
      <c r="B241" s="19" t="str" cm="1">
        <f t="array" aca="1" ref="B241" ca="1">_xlfn.IFNA(_xlfn.XLOOKUP($B$236,INDIRECT(CONCATENATE("Algemeen!D",(ROW(_xlfn.XLOOKUP(B240,Algemeen!B21:B44,Algemeen!B21:B44))+1),":D55")),INDIRECT(CONCATENATE("Algemeen!B",(ROW(_xlfn.XLOOKUP(B240,Algemeen!B21:B44,Algemeen!B21:B44))+1),":B55"))),"")</f>
        <v/>
      </c>
      <c r="C241" s="7"/>
      <c r="D241" s="8"/>
      <c r="E241" s="8"/>
      <c r="F241" s="8"/>
      <c r="G241" s="62"/>
      <c r="H241" s="72"/>
      <c r="I241" s="69">
        <f t="shared" ref="I241:I262" si="31">SUM(C241:G241)</f>
        <v>0</v>
      </c>
      <c r="J241" s="67"/>
    </row>
    <row r="242" spans="2:10" ht="9.9499999999999993" customHeight="1" x14ac:dyDescent="0.25">
      <c r="B242" s="19" t="str" cm="1">
        <f t="array" aca="1" ref="B242" ca="1">_xlfn.IFNA(_xlfn.XLOOKUP($B$236,INDIRECT(CONCATENATE("Algemeen!D",(ROW(_xlfn.XLOOKUP(B241,Algemeen!B22:B44,Algemeen!B22:B44))+1),":D55")),INDIRECT(CONCATENATE("Algemeen!B",(ROW(_xlfn.XLOOKUP(B241,Algemeen!B22:B44,Algemeen!B22:B44))+1),":B55"))),"")</f>
        <v/>
      </c>
      <c r="C242" s="7"/>
      <c r="D242" s="8"/>
      <c r="E242" s="8"/>
      <c r="F242" s="8"/>
      <c r="G242" s="62"/>
      <c r="H242" s="72"/>
      <c r="I242" s="69">
        <f t="shared" si="31"/>
        <v>0</v>
      </c>
      <c r="J242" s="67"/>
    </row>
    <row r="243" spans="2:10" ht="9.9499999999999993" customHeight="1" x14ac:dyDescent="0.25">
      <c r="B243" s="19" t="str" cm="1">
        <f t="array" aca="1" ref="B243" ca="1">_xlfn.IFNA(_xlfn.XLOOKUP($B$236,INDIRECT(CONCATENATE("Algemeen!D",(ROW(_xlfn.XLOOKUP(B242,Algemeen!B23:B44,Algemeen!B23:B44))+1),":D55")),INDIRECT(CONCATENATE("Algemeen!B",(ROW(_xlfn.XLOOKUP(B242,Algemeen!B23:B44,Algemeen!B23:B44))+1),":B55"))),"")</f>
        <v/>
      </c>
      <c r="C243" s="7"/>
      <c r="D243" s="8"/>
      <c r="E243" s="8"/>
      <c r="F243" s="8"/>
      <c r="G243" s="62"/>
      <c r="H243" s="72"/>
      <c r="I243" s="69">
        <f t="shared" si="31"/>
        <v>0</v>
      </c>
      <c r="J243" s="67"/>
    </row>
    <row r="244" spans="2:10" ht="9.9499999999999993" customHeight="1" x14ac:dyDescent="0.25">
      <c r="B244" s="19" t="str" cm="1">
        <f t="array" aca="1" ref="B244" ca="1">_xlfn.IFNA(_xlfn.XLOOKUP($B$236,INDIRECT(CONCATENATE("Algemeen!D",(ROW(_xlfn.XLOOKUP(B243,Algemeen!B24:B44,Algemeen!B24:B44))+1),":D55")),INDIRECT(CONCATENATE("Algemeen!B",(ROW(_xlfn.XLOOKUP(B243,Algemeen!B24:B44,Algemeen!B24:B44))+1),":B55"))),"")</f>
        <v/>
      </c>
      <c r="C244" s="7"/>
      <c r="D244" s="8"/>
      <c r="E244" s="8"/>
      <c r="F244" s="8"/>
      <c r="G244" s="62"/>
      <c r="H244" s="72"/>
      <c r="I244" s="69">
        <f t="shared" si="31"/>
        <v>0</v>
      </c>
      <c r="J244" s="67"/>
    </row>
    <row r="245" spans="2:10" ht="9.9499999999999993" customHeight="1" x14ac:dyDescent="0.25">
      <c r="B245" s="19" t="str" cm="1">
        <f t="array" aca="1" ref="B245" ca="1">_xlfn.IFNA(_xlfn.XLOOKUP($B$236,INDIRECT(CONCATENATE("Algemeen!D",(ROW(_xlfn.XLOOKUP(B244,Algemeen!B25:B45,Algemeen!B25:B45))+1),":D55")),INDIRECT(CONCATENATE("Algemeen!B",(ROW(_xlfn.XLOOKUP(B244,Algemeen!B25:B45,Algemeen!B25:B45))+1),":B55"))),"")</f>
        <v/>
      </c>
      <c r="C245" s="7"/>
      <c r="D245" s="8"/>
      <c r="E245" s="8"/>
      <c r="F245" s="8"/>
      <c r="G245" s="62"/>
      <c r="H245" s="72"/>
      <c r="I245" s="69">
        <f t="shared" si="31"/>
        <v>0</v>
      </c>
      <c r="J245" s="67"/>
    </row>
    <row r="246" spans="2:10" ht="9.9499999999999993" customHeight="1" x14ac:dyDescent="0.25">
      <c r="B246" s="19" t="str" cm="1">
        <f t="array" aca="1" ref="B246" ca="1">_xlfn.IFNA(_xlfn.XLOOKUP($B$236,INDIRECT(CONCATENATE("Algemeen!D",(ROW(_xlfn.XLOOKUP(B245,Algemeen!B26:B46,Algemeen!B26:B46))+1),":D55")),INDIRECT(CONCATENATE("Algemeen!B",(ROW(_xlfn.XLOOKUP(B245,Algemeen!B26:B46,Algemeen!B26:B46))+1),":B55"))),"")</f>
        <v/>
      </c>
      <c r="C246" s="7"/>
      <c r="D246" s="8"/>
      <c r="E246" s="8"/>
      <c r="F246" s="8"/>
      <c r="G246" s="62"/>
      <c r="H246" s="72"/>
      <c r="I246" s="69">
        <f t="shared" si="31"/>
        <v>0</v>
      </c>
      <c r="J246" s="67"/>
    </row>
    <row r="247" spans="2:10" ht="9.9499999999999993" customHeight="1" x14ac:dyDescent="0.25">
      <c r="B247" s="19" t="str" cm="1">
        <f t="array" aca="1" ref="B247" ca="1">_xlfn.IFNA(_xlfn.XLOOKUP($B$236,INDIRECT(CONCATENATE("Algemeen!D",(ROW(_xlfn.XLOOKUP(B246,Algemeen!B27:B47,Algemeen!B27:B47))+1),":D55")),INDIRECT(CONCATENATE("Algemeen!B",(ROW(_xlfn.XLOOKUP(B246,Algemeen!B27:B47,Algemeen!B27:B47))+1),":B55"))),"")</f>
        <v/>
      </c>
      <c r="C247" s="7"/>
      <c r="D247" s="8"/>
      <c r="E247" s="8"/>
      <c r="F247" s="8"/>
      <c r="G247" s="62"/>
      <c r="H247" s="72"/>
      <c r="I247" s="69">
        <f t="shared" si="31"/>
        <v>0</v>
      </c>
      <c r="J247" s="67"/>
    </row>
    <row r="248" spans="2:10" ht="9.9499999999999993" customHeight="1" x14ac:dyDescent="0.25">
      <c r="B248" s="19" t="str" cm="1">
        <f t="array" aca="1" ref="B248" ca="1">_xlfn.IFNA(_xlfn.XLOOKUP($B$236,INDIRECT(CONCATENATE("Algemeen!D",(ROW(_xlfn.XLOOKUP(B247,Algemeen!B28:B48,Algemeen!B28:B48))+1),":D55")),INDIRECT(CONCATENATE("Algemeen!B",(ROW(_xlfn.XLOOKUP(B247,Algemeen!B28:B48,Algemeen!B28:B48))+1),":B55"))),"")</f>
        <v/>
      </c>
      <c r="C248" s="7"/>
      <c r="D248" s="8"/>
      <c r="E248" s="8"/>
      <c r="F248" s="8"/>
      <c r="G248" s="62"/>
      <c r="H248" s="72"/>
      <c r="I248" s="69">
        <f t="shared" si="31"/>
        <v>0</v>
      </c>
      <c r="J248" s="67"/>
    </row>
    <row r="249" spans="2:10" ht="9.9499999999999993" customHeight="1" x14ac:dyDescent="0.25">
      <c r="B249" s="19" t="str" cm="1">
        <f t="array" aca="1" ref="B249" ca="1">_xlfn.IFNA(_xlfn.XLOOKUP($B$236,INDIRECT(CONCATENATE("Algemeen!D",(ROW(_xlfn.XLOOKUP(B248,Algemeen!B29:B49,Algemeen!B29:B49))+1),":D55")),INDIRECT(CONCATENATE("Algemeen!B",(ROW(_xlfn.XLOOKUP(B248,Algemeen!B29:B49,Algemeen!B29:B49))+1),":B55"))),"")</f>
        <v/>
      </c>
      <c r="C249" s="7"/>
      <c r="D249" s="8"/>
      <c r="E249" s="8"/>
      <c r="F249" s="8"/>
      <c r="G249" s="62"/>
      <c r="H249" s="72"/>
      <c r="I249" s="69">
        <f t="shared" si="31"/>
        <v>0</v>
      </c>
      <c r="J249" s="67"/>
    </row>
    <row r="250" spans="2:10" ht="9.9499999999999993" customHeight="1" x14ac:dyDescent="0.25">
      <c r="B250" s="19" t="str" cm="1">
        <f t="array" aca="1" ref="B250" ca="1">_xlfn.IFNA(_xlfn.XLOOKUP($B$236,INDIRECT(CONCATENATE("Algemeen!D",(ROW(_xlfn.XLOOKUP(B249,Algemeen!B30:B50,Algemeen!B30:B50))+1),":D55")),INDIRECT(CONCATENATE("Algemeen!B",(ROW(_xlfn.XLOOKUP(B249,Algemeen!B30:B50,Algemeen!B30:B50))+1),":B55"))),"")</f>
        <v/>
      </c>
      <c r="C250" s="7"/>
      <c r="D250" s="8"/>
      <c r="E250" s="8"/>
      <c r="F250" s="8"/>
      <c r="G250" s="62"/>
      <c r="H250" s="72"/>
      <c r="I250" s="69">
        <f t="shared" si="31"/>
        <v>0</v>
      </c>
      <c r="J250" s="67"/>
    </row>
    <row r="251" spans="2:10" ht="9.9499999999999993" customHeight="1" x14ac:dyDescent="0.25">
      <c r="B251" s="19" t="str" cm="1">
        <f t="array" aca="1" ref="B251" ca="1">_xlfn.IFNA(_xlfn.XLOOKUP($B$236,INDIRECT(CONCATENATE("Algemeen!D",(ROW(_xlfn.XLOOKUP(B250,Algemeen!B31:B51,Algemeen!B31:B51))+1),":D55")),INDIRECT(CONCATENATE("Algemeen!B",(ROW(_xlfn.XLOOKUP(B250,Algemeen!B31:B51,Algemeen!B31:B51))+1),":B55"))),"")</f>
        <v/>
      </c>
      <c r="C251" s="7"/>
      <c r="D251" s="8"/>
      <c r="E251" s="8"/>
      <c r="F251" s="8"/>
      <c r="G251" s="62"/>
      <c r="H251" s="72"/>
      <c r="I251" s="69">
        <f t="shared" si="31"/>
        <v>0</v>
      </c>
      <c r="J251" s="67"/>
    </row>
    <row r="252" spans="2:10" ht="9.9499999999999993" customHeight="1" x14ac:dyDescent="0.25">
      <c r="B252" s="19" t="str" cm="1">
        <f t="array" aca="1" ref="B252" ca="1">_xlfn.IFNA(_xlfn.XLOOKUP($B$236,INDIRECT(CONCATENATE("Algemeen!D",(ROW(_xlfn.XLOOKUP(B251,Algemeen!B32:B52,Algemeen!B32:B52))+1),":D55")),INDIRECT(CONCATENATE("Algemeen!B",(ROW(_xlfn.XLOOKUP(B251,Algemeen!B32:B52,Algemeen!B32:B52))+1),":B55"))),"")</f>
        <v/>
      </c>
      <c r="C252" s="7"/>
      <c r="D252" s="8"/>
      <c r="E252" s="8"/>
      <c r="F252" s="8"/>
      <c r="G252" s="62"/>
      <c r="H252" s="72"/>
      <c r="I252" s="69">
        <f t="shared" si="31"/>
        <v>0</v>
      </c>
      <c r="J252" s="67"/>
    </row>
    <row r="253" spans="2:10" ht="9.9499999999999993" customHeight="1" x14ac:dyDescent="0.25">
      <c r="B253" s="19" t="str" cm="1">
        <f t="array" aca="1" ref="B253" ca="1">_xlfn.IFNA(_xlfn.XLOOKUP($B$236,INDIRECT(CONCATENATE("Algemeen!D",(ROW(_xlfn.XLOOKUP(B252,Algemeen!B33:B53,Algemeen!B33:B53))+1),":D55")),INDIRECT(CONCATENATE("Algemeen!B",(ROW(_xlfn.XLOOKUP(B252,Algemeen!B33:B53,Algemeen!B33:B53))+1),":B55"))),"")</f>
        <v/>
      </c>
      <c r="C253" s="7"/>
      <c r="D253" s="8"/>
      <c r="E253" s="8"/>
      <c r="F253" s="8"/>
      <c r="G253" s="62"/>
      <c r="H253" s="72"/>
      <c r="I253" s="69">
        <f t="shared" si="31"/>
        <v>0</v>
      </c>
      <c r="J253" s="67"/>
    </row>
    <row r="254" spans="2:10" ht="9.9499999999999993" customHeight="1" x14ac:dyDescent="0.25">
      <c r="B254" s="19" t="str" cm="1">
        <f t="array" aca="1" ref="B254" ca="1">_xlfn.IFNA(_xlfn.XLOOKUP($B$236,INDIRECT(CONCATENATE("Algemeen!D",(ROW(_xlfn.XLOOKUP(B253,Algemeen!B34:B54,Algemeen!B34:B54))+1),":D55")),INDIRECT(CONCATENATE("Algemeen!B",(ROW(_xlfn.XLOOKUP(B253,Algemeen!B34:B54,Algemeen!B34:B54))+1),":B55"))),"")</f>
        <v/>
      </c>
      <c r="C254" s="7"/>
      <c r="D254" s="8"/>
      <c r="E254" s="8"/>
      <c r="F254" s="8"/>
      <c r="G254" s="62"/>
      <c r="H254" s="72"/>
      <c r="I254" s="69">
        <f t="shared" si="31"/>
        <v>0</v>
      </c>
      <c r="J254" s="67"/>
    </row>
    <row r="255" spans="2:10" ht="9.9499999999999993" customHeight="1" x14ac:dyDescent="0.25">
      <c r="B255" s="19" t="str" cm="1">
        <f t="array" aca="1" ref="B255" ca="1">_xlfn.IFNA(_xlfn.XLOOKUP($B$236,INDIRECT(CONCATENATE("Algemeen!D",(ROW(_xlfn.XLOOKUP(B254,Algemeen!B35:B55,Algemeen!B35:B55))+1),":D55")),INDIRECT(CONCATENATE("Algemeen!B",(ROW(_xlfn.XLOOKUP(B254,Algemeen!B35:B55,Algemeen!B35:B55))+1),":B55"))),"")</f>
        <v/>
      </c>
      <c r="C255" s="7"/>
      <c r="D255" s="8"/>
      <c r="E255" s="8"/>
      <c r="F255" s="8"/>
      <c r="G255" s="62"/>
      <c r="H255" s="72"/>
      <c r="I255" s="69">
        <f t="shared" si="31"/>
        <v>0</v>
      </c>
      <c r="J255" s="67"/>
    </row>
    <row r="256" spans="2:10" ht="9.9499999999999993" customHeight="1" x14ac:dyDescent="0.25">
      <c r="B256" s="19" t="str" cm="1">
        <f t="array" aca="1" ref="B256" ca="1">_xlfn.IFNA(_xlfn.XLOOKUP($B$236,INDIRECT(CONCATENATE("Algemeen!D",(ROW(_xlfn.XLOOKUP(B255,Algemeen!B36:B56,Algemeen!B36:B56))+1),":D55")),INDIRECT(CONCATENATE("Algemeen!B",(ROW(_xlfn.XLOOKUP(B255,Algemeen!B36:B56,Algemeen!B36:B56))+1),":B55"))),"")</f>
        <v/>
      </c>
      <c r="C256" s="7"/>
      <c r="D256" s="8"/>
      <c r="E256" s="8"/>
      <c r="F256" s="8"/>
      <c r="G256" s="62"/>
      <c r="H256" s="72"/>
      <c r="I256" s="69">
        <f t="shared" si="31"/>
        <v>0</v>
      </c>
      <c r="J256" s="67"/>
    </row>
    <row r="257" spans="2:18" ht="9.9499999999999993" customHeight="1" x14ac:dyDescent="0.25">
      <c r="B257" s="19" t="str" cm="1">
        <f t="array" aca="1" ref="B257" ca="1">_xlfn.IFNA(_xlfn.XLOOKUP($B$236,INDIRECT(CONCATENATE("Algemeen!D",(ROW(_xlfn.XLOOKUP(B256,Algemeen!B37:B57,Algemeen!B37:B57))+1),":D55")),INDIRECT(CONCATENATE("Algemeen!B",(ROW(_xlfn.XLOOKUP(B256,Algemeen!B37:B57,Algemeen!B37:B57))+1),":B55"))),"")</f>
        <v/>
      </c>
      <c r="C257" s="7"/>
      <c r="D257" s="8"/>
      <c r="E257" s="8"/>
      <c r="F257" s="8"/>
      <c r="G257" s="62"/>
      <c r="H257" s="72"/>
      <c r="I257" s="69">
        <f t="shared" si="31"/>
        <v>0</v>
      </c>
      <c r="J257" s="67"/>
    </row>
    <row r="258" spans="2:18" ht="9.9499999999999993" customHeight="1" x14ac:dyDescent="0.25">
      <c r="B258" s="19" t="str" cm="1">
        <f t="array" aca="1" ref="B258" ca="1">_xlfn.IFNA(_xlfn.XLOOKUP($B$236,INDIRECT(CONCATENATE("Algemeen!D",(ROW(_xlfn.XLOOKUP(B257,Algemeen!B38:B58,Algemeen!B38:B58))+1),":D55")),INDIRECT(CONCATENATE("Algemeen!B",(ROW(_xlfn.XLOOKUP(B257,Algemeen!B38:B58,Algemeen!B38:B58))+1),":B55"))),"")</f>
        <v/>
      </c>
      <c r="C258" s="7"/>
      <c r="D258" s="8"/>
      <c r="E258" s="8"/>
      <c r="F258" s="8"/>
      <c r="G258" s="62"/>
      <c r="H258" s="72"/>
      <c r="I258" s="69">
        <f t="shared" si="31"/>
        <v>0</v>
      </c>
      <c r="J258" s="67"/>
    </row>
    <row r="259" spans="2:18" ht="9.9499999999999993" customHeight="1" x14ac:dyDescent="0.25">
      <c r="B259" s="19" t="str" cm="1">
        <f t="array" aca="1" ref="B259" ca="1">_xlfn.IFNA(_xlfn.XLOOKUP($B$236,INDIRECT(CONCATENATE("Algemeen!D",(ROW(_xlfn.XLOOKUP(B258,Algemeen!B39:B59,Algemeen!B39:B59))+1),":D55")),INDIRECT(CONCATENATE("Algemeen!B",(ROW(_xlfn.XLOOKUP(B258,Algemeen!B39:B59,Algemeen!B39:B59))+1),":B55"))),"")</f>
        <v/>
      </c>
      <c r="C259" s="7"/>
      <c r="D259" s="8"/>
      <c r="E259" s="8"/>
      <c r="F259" s="8"/>
      <c r="G259" s="62"/>
      <c r="H259" s="72"/>
      <c r="I259" s="69">
        <f t="shared" si="31"/>
        <v>0</v>
      </c>
      <c r="J259" s="67"/>
    </row>
    <row r="260" spans="2:18" ht="9.9499999999999993" customHeight="1" x14ac:dyDescent="0.25">
      <c r="B260" s="19" t="str" cm="1">
        <f t="array" aca="1" ref="B260" ca="1">_xlfn.IFNA(_xlfn.XLOOKUP($B$236,INDIRECT(CONCATENATE("Algemeen!D",(ROW(_xlfn.XLOOKUP(B259,Algemeen!B40:B60,Algemeen!B40:B60))+1),":D55")),INDIRECT(CONCATENATE("Algemeen!B",(ROW(_xlfn.XLOOKUP(B259,Algemeen!B40:B60,Algemeen!B40:B60))+1),":B55"))),"")</f>
        <v/>
      </c>
      <c r="C260" s="7"/>
      <c r="D260" s="8"/>
      <c r="E260" s="8"/>
      <c r="F260" s="8"/>
      <c r="G260" s="62"/>
      <c r="H260" s="72"/>
      <c r="I260" s="69">
        <f t="shared" si="31"/>
        <v>0</v>
      </c>
      <c r="J260" s="67"/>
    </row>
    <row r="261" spans="2:18" ht="9.9499999999999993" customHeight="1" x14ac:dyDescent="0.25">
      <c r="B261" s="19" t="str" cm="1">
        <f t="array" aca="1" ref="B261" ca="1">_xlfn.IFNA(_xlfn.XLOOKUP($B$236,INDIRECT(CONCATENATE("Algemeen!D",(ROW(_xlfn.XLOOKUP(B260,Algemeen!B41:B61,Algemeen!B41:B61))+1),":D55")),INDIRECT(CONCATENATE("Algemeen!B",(ROW(_xlfn.XLOOKUP(B260,Algemeen!B41:B61,Algemeen!B41:B61))+1),":B55"))),"")</f>
        <v/>
      </c>
      <c r="C261" s="7"/>
      <c r="D261" s="8"/>
      <c r="E261" s="8"/>
      <c r="F261" s="8"/>
      <c r="G261" s="62"/>
      <c r="H261" s="72"/>
      <c r="I261" s="69">
        <f t="shared" si="31"/>
        <v>0</v>
      </c>
      <c r="J261" s="67"/>
    </row>
    <row r="262" spans="2:18" ht="9.9499999999999993" customHeight="1" thickBot="1" x14ac:dyDescent="0.3">
      <c r="B262" s="19" t="str" cm="1">
        <f t="array" aca="1" ref="B262" ca="1">_xlfn.IFNA(_xlfn.XLOOKUP($B$236,INDIRECT(CONCATENATE("Algemeen!D",(ROW(_xlfn.XLOOKUP(B261,Algemeen!B42:B62,Algemeen!B42:B62))+1),":D55")),INDIRECT(CONCATENATE("Algemeen!B",(ROW(_xlfn.XLOOKUP(B261,Algemeen!B42:B62,Algemeen!B42:B62))+1),":B55"))),"")</f>
        <v/>
      </c>
      <c r="C262" s="9"/>
      <c r="D262" s="10"/>
      <c r="E262" s="10"/>
      <c r="F262" s="10"/>
      <c r="G262" s="64"/>
      <c r="H262" s="73"/>
      <c r="I262" s="70">
        <f t="shared" si="31"/>
        <v>0</v>
      </c>
      <c r="J262" s="68"/>
    </row>
    <row r="263" spans="2:18" ht="15.75" thickBot="1" x14ac:dyDescent="0.3">
      <c r="B263" s="21" t="s">
        <v>94</v>
      </c>
      <c r="C263" s="22">
        <f t="shared" ref="C263:G263" si="32">SUM(C238:C262)</f>
        <v>0</v>
      </c>
      <c r="D263" s="22">
        <f t="shared" si="32"/>
        <v>0</v>
      </c>
      <c r="E263" s="22">
        <f t="shared" si="32"/>
        <v>0</v>
      </c>
      <c r="F263" s="22">
        <f t="shared" si="32"/>
        <v>0</v>
      </c>
      <c r="G263" s="22">
        <f t="shared" si="32"/>
        <v>0</v>
      </c>
      <c r="H263" s="61"/>
      <c r="I263" s="23">
        <f t="shared" ref="I263:J263" si="33">SUM(I238:I262)</f>
        <v>0</v>
      </c>
      <c r="J263" s="23">
        <f t="shared" si="33"/>
        <v>0</v>
      </c>
    </row>
    <row r="264" spans="2:18" x14ac:dyDescent="0.25">
      <c r="K264" s="27"/>
      <c r="L264" s="27"/>
      <c r="M264" s="27"/>
      <c r="N264" s="27"/>
      <c r="O264" s="27"/>
      <c r="P264" s="27"/>
      <c r="Q264" s="27"/>
      <c r="R264" s="27"/>
    </row>
    <row r="265" spans="2:18" x14ac:dyDescent="0.25">
      <c r="K265" s="27"/>
      <c r="L265" s="27"/>
      <c r="M265" s="27"/>
      <c r="N265" s="27"/>
      <c r="O265" s="27"/>
      <c r="P265" s="27"/>
      <c r="Q265" s="27"/>
      <c r="R265" s="27"/>
    </row>
    <row r="267" spans="2:18" x14ac:dyDescent="0.25">
      <c r="E267" s="28"/>
    </row>
  </sheetData>
  <sheetProtection algorithmName="SHA-512" hashValue="YZTAmpVJsIv+7Sc7/jsHyDLGswXxE3X8PwK7p1Jg8SrSjVmTGlGmzKVz8N+/+U9mZRyxbGX3fO1RBXpGGyQKfQ==" saltValue="jPtz0Fy4zzKMHRz2tbA03w==" spinCount="100000" sheet="1" selectLockedCells="1"/>
  <mergeCells count="10">
    <mergeCell ref="B2:I2"/>
    <mergeCell ref="C4:J4"/>
    <mergeCell ref="C33:J33"/>
    <mergeCell ref="C62:J62"/>
    <mergeCell ref="C91:J91"/>
    <mergeCell ref="C120:J120"/>
    <mergeCell ref="C149:J149"/>
    <mergeCell ref="C178:J178"/>
    <mergeCell ref="C207:J207"/>
    <mergeCell ref="C236:J236"/>
  </mergeCells>
  <phoneticPr fontId="3" type="noConversion"/>
  <dataValidations count="2">
    <dataValidation type="decimal" operator="lessThanOrEqual" showInputMessage="1" showErrorMessage="1" errorTitle="Onjuiste waarden" error="Let op, de gevraagde cofinanciering is meer dan toegestaan (overschrijding van 100% financiele steun)." sqref="J6:J30 J209:J233 J35:J59 J64:J88 J93:J117 J122:J146 J151:J175 J180:J204 J238:J262" xr:uid="{FB915332-06D4-477A-B55E-1B363CC92E16}">
      <formula1>IF(ISBLANK(H6),I6,(1-H6)*I6)</formula1>
    </dataValidation>
    <dataValidation type="decimal" operator="lessThanOrEqual" allowBlank="1" showInputMessage="1" showErrorMessage="1" sqref="H6:H30 H209:H233 H35:H59 H64:H88 H93:H117 H122:H146 H151:H175 H180:H204 H238:H262" xr:uid="{51D9AC97-A10F-4BF1-B49E-7D1F44A6BD77}">
      <formula1>(I6-J6)/I6</formula1>
    </dataValidation>
  </dataValidations>
  <pageMargins left="0.7" right="0.7" top="0.75" bottom="0.75" header="0.3" footer="0.3"/>
  <pageSetup paperSize="9" scale="55" orientation="portrait" r:id="rId1"/>
  <rowBreaks count="1" manualBreakCount="1">
    <brk id="235" max="7" man="1"/>
  </rowBreaks>
  <ignoredErrors>
    <ignoredError sqref="I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71004-D732-4CF7-B251-F00779A6160D}">
  <dimension ref="A1:F36"/>
  <sheetViews>
    <sheetView workbookViewId="0">
      <selection activeCell="C14" sqref="C14"/>
    </sheetView>
  </sheetViews>
  <sheetFormatPr defaultRowHeight="15" x14ac:dyDescent="0.25"/>
  <cols>
    <col min="1" max="1" width="35.140625" customWidth="1"/>
    <col min="2" max="2" width="18.28515625" customWidth="1"/>
    <col min="3" max="3" width="31.140625" customWidth="1"/>
    <col min="4" max="4" width="17.28515625" customWidth="1"/>
    <col min="5" max="5" width="85.28515625" customWidth="1"/>
    <col min="6" max="6" width="27.85546875" customWidth="1"/>
  </cols>
  <sheetData>
    <row r="1" spans="1:6" ht="15.75" thickBot="1" x14ac:dyDescent="0.3">
      <c r="A1" s="1" t="s">
        <v>2</v>
      </c>
      <c r="B1" s="1" t="s">
        <v>3</v>
      </c>
      <c r="C1" s="1"/>
      <c r="D1" s="1"/>
      <c r="E1" s="4" t="s">
        <v>39</v>
      </c>
      <c r="F1" s="4" t="s">
        <v>40</v>
      </c>
    </row>
    <row r="2" spans="1:6" ht="30" customHeight="1" x14ac:dyDescent="0.25">
      <c r="A2" t="s">
        <v>77</v>
      </c>
      <c r="B2" t="s">
        <v>97</v>
      </c>
      <c r="E2" s="2" t="s">
        <v>36</v>
      </c>
      <c r="F2" t="s">
        <v>77</v>
      </c>
    </row>
    <row r="3" spans="1:6" ht="49.5" customHeight="1" x14ac:dyDescent="0.25">
      <c r="A3" s="60" t="s">
        <v>100</v>
      </c>
      <c r="B3" t="s">
        <v>4</v>
      </c>
      <c r="E3" s="2" t="s">
        <v>35</v>
      </c>
      <c r="F3" s="3" t="s">
        <v>96</v>
      </c>
    </row>
    <row r="4" spans="1:6" ht="31.5" customHeight="1" x14ac:dyDescent="0.25">
      <c r="A4" s="60" t="s">
        <v>101</v>
      </c>
      <c r="B4" t="s">
        <v>5</v>
      </c>
      <c r="E4" s="2" t="s">
        <v>34</v>
      </c>
      <c r="F4" s="5" t="s">
        <v>95</v>
      </c>
    </row>
    <row r="5" spans="1:6" ht="45" customHeight="1" x14ac:dyDescent="0.25">
      <c r="A5" s="60" t="s">
        <v>102</v>
      </c>
      <c r="B5" t="s">
        <v>6</v>
      </c>
      <c r="E5" s="2" t="s">
        <v>33</v>
      </c>
      <c r="F5" s="3" t="s">
        <v>79</v>
      </c>
    </row>
    <row r="6" spans="1:6" ht="30" x14ac:dyDescent="0.25">
      <c r="A6" s="60" t="s">
        <v>103</v>
      </c>
      <c r="B6" t="s">
        <v>7</v>
      </c>
      <c r="E6" s="2" t="s">
        <v>37</v>
      </c>
      <c r="F6" s="3" t="s">
        <v>80</v>
      </c>
    </row>
    <row r="7" spans="1:6" ht="30" x14ac:dyDescent="0.25">
      <c r="A7" s="60" t="s">
        <v>104</v>
      </c>
      <c r="B7" t="s">
        <v>8</v>
      </c>
      <c r="E7" s="2" t="s">
        <v>38</v>
      </c>
      <c r="F7" s="3" t="s">
        <v>81</v>
      </c>
    </row>
    <row r="8" spans="1:6" ht="30" x14ac:dyDescent="0.25">
      <c r="A8" s="60" t="s">
        <v>105</v>
      </c>
      <c r="B8" t="s">
        <v>9</v>
      </c>
      <c r="E8" s="2" t="s">
        <v>30</v>
      </c>
      <c r="F8" s="3" t="s">
        <v>82</v>
      </c>
    </row>
    <row r="9" spans="1:6" ht="30" x14ac:dyDescent="0.25">
      <c r="A9" s="60" t="s">
        <v>106</v>
      </c>
      <c r="B9" t="s">
        <v>10</v>
      </c>
      <c r="E9" s="2" t="s">
        <v>31</v>
      </c>
      <c r="F9" s="3" t="s">
        <v>83</v>
      </c>
    </row>
    <row r="10" spans="1:6" ht="30" x14ac:dyDescent="0.25">
      <c r="A10" s="60" t="s">
        <v>107</v>
      </c>
      <c r="B10" t="s">
        <v>11</v>
      </c>
      <c r="E10" s="2" t="s">
        <v>32</v>
      </c>
      <c r="F10" s="3" t="s">
        <v>84</v>
      </c>
    </row>
    <row r="11" spans="1:6" x14ac:dyDescent="0.25">
      <c r="A11" s="60" t="s">
        <v>108</v>
      </c>
      <c r="B11" t="s">
        <v>12</v>
      </c>
      <c r="F11" s="3" t="s">
        <v>85</v>
      </c>
    </row>
    <row r="12" spans="1:6" x14ac:dyDescent="0.25">
      <c r="A12" s="60" t="s">
        <v>109</v>
      </c>
      <c r="B12" t="s">
        <v>13</v>
      </c>
    </row>
    <row r="13" spans="1:6" x14ac:dyDescent="0.25">
      <c r="A13" s="60" t="s">
        <v>110</v>
      </c>
      <c r="B13" t="s">
        <v>14</v>
      </c>
    </row>
    <row r="14" spans="1:6" x14ac:dyDescent="0.25">
      <c r="A14" s="60" t="s">
        <v>111</v>
      </c>
      <c r="B14" t="s">
        <v>15</v>
      </c>
    </row>
    <row r="15" spans="1:6" x14ac:dyDescent="0.25">
      <c r="A15" s="60" t="s">
        <v>112</v>
      </c>
      <c r="B15" t="s">
        <v>16</v>
      </c>
    </row>
    <row r="16" spans="1:6" x14ac:dyDescent="0.25">
      <c r="A16" s="60" t="s">
        <v>113</v>
      </c>
      <c r="B16" t="s">
        <v>17</v>
      </c>
    </row>
    <row r="17" spans="1:2" x14ac:dyDescent="0.25">
      <c r="A17" s="60" t="s">
        <v>114</v>
      </c>
      <c r="B17" t="s">
        <v>18</v>
      </c>
    </row>
    <row r="18" spans="1:2" x14ac:dyDescent="0.25">
      <c r="A18" s="60" t="s">
        <v>115</v>
      </c>
      <c r="B18" t="s">
        <v>19</v>
      </c>
    </row>
    <row r="19" spans="1:2" x14ac:dyDescent="0.25">
      <c r="A19" s="60" t="s">
        <v>116</v>
      </c>
      <c r="B19" t="s">
        <v>98</v>
      </c>
    </row>
    <row r="20" spans="1:2" x14ac:dyDescent="0.25">
      <c r="A20" s="60" t="s">
        <v>117</v>
      </c>
      <c r="B20" t="s">
        <v>20</v>
      </c>
    </row>
    <row r="21" spans="1:2" x14ac:dyDescent="0.25">
      <c r="A21" s="60" t="s">
        <v>118</v>
      </c>
      <c r="B21" t="s">
        <v>21</v>
      </c>
    </row>
    <row r="22" spans="1:2" x14ac:dyDescent="0.25">
      <c r="A22" s="60" t="s">
        <v>120</v>
      </c>
      <c r="B22" t="s">
        <v>22</v>
      </c>
    </row>
    <row r="23" spans="1:2" x14ac:dyDescent="0.25">
      <c r="A23" s="60" t="s">
        <v>121</v>
      </c>
      <c r="B23" t="s">
        <v>23</v>
      </c>
    </row>
    <row r="24" spans="1:2" x14ac:dyDescent="0.25">
      <c r="A24" s="60" t="s">
        <v>122</v>
      </c>
      <c r="B24" t="s">
        <v>99</v>
      </c>
    </row>
    <row r="25" spans="1:2" x14ac:dyDescent="0.25">
      <c r="A25" s="60" t="s">
        <v>123</v>
      </c>
      <c r="B25" t="s">
        <v>24</v>
      </c>
    </row>
    <row r="26" spans="1:2" x14ac:dyDescent="0.25">
      <c r="A26" s="60" t="s">
        <v>124</v>
      </c>
      <c r="B26" t="s">
        <v>25</v>
      </c>
    </row>
    <row r="27" spans="1:2" x14ac:dyDescent="0.25">
      <c r="A27" s="60" t="s">
        <v>125</v>
      </c>
      <c r="B27" t="s">
        <v>26</v>
      </c>
    </row>
    <row r="28" spans="1:2" x14ac:dyDescent="0.25">
      <c r="A28" s="60" t="s">
        <v>126</v>
      </c>
      <c r="B28" t="s">
        <v>27</v>
      </c>
    </row>
    <row r="29" spans="1:2" x14ac:dyDescent="0.25">
      <c r="A29" s="60" t="s">
        <v>127</v>
      </c>
      <c r="B29" t="s">
        <v>28</v>
      </c>
    </row>
    <row r="30" spans="1:2" x14ac:dyDescent="0.25">
      <c r="A30" s="60" t="s">
        <v>128</v>
      </c>
    </row>
    <row r="31" spans="1:2" x14ac:dyDescent="0.25">
      <c r="A31" s="60" t="s">
        <v>129</v>
      </c>
    </row>
    <row r="32" spans="1:2" x14ac:dyDescent="0.25">
      <c r="A32" t="s">
        <v>130</v>
      </c>
    </row>
    <row r="33" spans="1:1" x14ac:dyDescent="0.25">
      <c r="A33" t="s">
        <v>131</v>
      </c>
    </row>
    <row r="34" spans="1:1" x14ac:dyDescent="0.25">
      <c r="A34" t="s">
        <v>132</v>
      </c>
    </row>
    <row r="35" spans="1:1" x14ac:dyDescent="0.25">
      <c r="A35" t="s">
        <v>133</v>
      </c>
    </row>
    <row r="36" spans="1:1" x14ac:dyDescent="0.25">
      <c r="A36" t="s">
        <v>134</v>
      </c>
    </row>
  </sheetData>
  <sheetProtection algorithmName="SHA-512" hashValue="4gnsFvtyNkeYulIXQkLAIti8J3eeFnjXAbijgqetZKnyS3iP9wRa2jp5lA9QyxKYNP0ND+hcEor255MqS/zzuw==" saltValue="AHGzryYL+xT/nbECBVTovA==" spinCount="100000" sheet="1" objects="1" scenarios="1"/>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Algemeen</vt:lpstr>
      <vt:lpstr>Begroting</vt:lpstr>
      <vt:lpstr>Stamgegevens </vt:lpstr>
      <vt:lpstr>Algemeen!Print_Area</vt:lpstr>
      <vt:lpstr>Begroting!Print_Area</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kosten EDF 2023</dc:title>
  <dc:creator>Rijksdienst voor Ondernemend Nederland</dc:creator>
  <cp:keywords>EDF 2023</cp:keywords>
  <cp:lastModifiedBy>Hartong, ir. V.W. (Victor)</cp:lastModifiedBy>
  <dcterms:created xsi:type="dcterms:W3CDTF">2021-12-30T08:25:02Z</dcterms:created>
  <dcterms:modified xsi:type="dcterms:W3CDTF">2023-09-08T14:16:19Z</dcterms:modified>
  <cp:category>EDF</cp:category>
</cp:coreProperties>
</file>