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RVOBreed\Sectorregelingen\Statistiek en prijswaarneming\Statistiek zuivel\bijwerken melkaanvoercijfers\melkproductie 2023\"/>
    </mc:Choice>
  </mc:AlternateContent>
  <xr:revisionPtr revIDLastSave="0" documentId="13_ncr:1_{570D59F8-5DEA-4429-91FD-002C10B2849C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melkontvangst 2023" sheetId="9" r:id="rId1"/>
    <sheet name="melkontvangst 2022" sheetId="7" r:id="rId2"/>
    <sheet name="melkontvangst 2021" sheetId="6" r:id="rId3"/>
    <sheet name="melkontvangst 2020" sheetId="5" r:id="rId4"/>
    <sheet name="melkontvangst 2019" sheetId="4" r:id="rId5"/>
    <sheet name="melkontvangst 2018" sheetId="3" r:id="rId6"/>
    <sheet name="melkontvangst 2017" sheetId="2" r:id="rId7"/>
    <sheet name="melkontvangst 2016" sheetId="1" r:id="rId8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3" i="9" l="1"/>
  <c r="F33" i="9"/>
  <c r="D33" i="9"/>
  <c r="C33" i="9"/>
  <c r="D16" i="9"/>
  <c r="C16" i="9"/>
  <c r="E15" i="9"/>
  <c r="E14" i="9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<sst xmlns="http://schemas.openxmlformats.org/spreadsheetml/2006/main" count="168" uniqueCount="28">
  <si>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</si>
  <si>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</si>
  <si>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</si>
  <si>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</si>
  <si>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</si>
  <si>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</si>
  <si>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</si>
  <si>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</si>
  <si>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</si>
  <si>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</si>
  <si>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</si>
  <si>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</si>
  <si>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</si>
  <si>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</si>
  <si>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</si>
  <si>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</si>
  <si>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</si>
  <si>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</si>
  <si>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</si>
  <si>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</si>
  <si>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</si>
  <si>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</si>
  <si>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</si>
  <si>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</si>
  <si>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</si>
  <si>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</si>
  <si>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</si>
  <si>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oktober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</si>
</sst>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87">
    <xf numFmtId="0" fontId="0" fillId="0" borderId="0" xfId="0"/>
    <xf numFmtId="0" fontId="0" fillId="0" borderId="0" xfId="0" applyFill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0" xfId="0" applyFont="1" applyAlignment="1"/>
    <xf numFmtId="0" fontId="3" fillId="0" borderId="3" xfId="0" applyFont="1" applyBorder="1"/>
    <xf numFmtId="164" fontId="0" fillId="0" borderId="5" xfId="0" applyNumberFormat="1" applyFill="1" applyBorder="1"/>
    <xf numFmtId="3" fontId="0" fillId="0" borderId="0" xfId="0" applyNumberFormat="1"/>
    <xf numFmtId="164" fontId="0" fillId="0" borderId="3" xfId="0" applyNumberFormat="1" applyFill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Fill="1" applyBorder="1"/>
    <xf numFmtId="164" fontId="0" fillId="0" borderId="0" xfId="0" applyNumberFormat="1"/>
    <xf numFmtId="0" fontId="4" fillId="0" borderId="0" xfId="0" applyFont="1" applyFill="1" applyBorder="1"/>
    <xf numFmtId="0" fontId="5" fillId="5" borderId="7" xfId="0" applyFont="1" applyFill="1" applyBorder="1" applyAlignment="1">
      <alignment horizontal="center"/>
    </xf>
    <xf numFmtId="0" fontId="6" fillId="0" borderId="7" xfId="0" applyFont="1" applyFill="1" applyBorder="1"/>
    <xf numFmtId="3" fontId="6" fillId="0" borderId="7" xfId="0" applyNumberFormat="1" applyFont="1" applyFill="1" applyBorder="1"/>
    <xf numFmtId="3" fontId="6" fillId="0" borderId="4" xfId="0" applyNumberFormat="1" applyFont="1" applyFill="1" applyBorder="1"/>
    <xf numFmtId="0" fontId="6" fillId="0" borderId="8" xfId="0" applyFont="1" applyFill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4" fillId="0" borderId="0" xfId="0" applyFont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 applyBorder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0" fontId="0" fillId="0" borderId="0" xfId="0" applyBorder="1"/>
    <xf numFmtId="3" fontId="6" fillId="0" borderId="8" xfId="0" applyNumberFormat="1" applyFont="1" applyFill="1" applyBorder="1"/>
    <xf numFmtId="3" fontId="5" fillId="5" borderId="9" xfId="0" applyNumberFormat="1" applyFont="1" applyFill="1" applyBorder="1" applyAlignment="1">
      <alignment horizontal="right"/>
    </xf>
    <xf numFmtId="3" fontId="8" fillId="0" borderId="0" xfId="0" applyNumberFormat="1" applyFont="1" applyFill="1" applyBorder="1"/>
    <xf numFmtId="1" fontId="6" fillId="0" borderId="7" xfId="0" applyNumberFormat="1" applyFont="1" applyFill="1" applyBorder="1"/>
    <xf numFmtId="4" fontId="8" fillId="0" borderId="11" xfId="0" applyNumberFormat="1" applyFont="1" applyBorder="1"/>
    <xf numFmtId="165" fontId="6" fillId="0" borderId="7" xfId="0" applyNumberFormat="1" applyFont="1" applyFill="1" applyBorder="1"/>
    <xf numFmtId="3" fontId="6" fillId="0" borderId="14" xfId="0" applyNumberFormat="1" applyFont="1" applyFill="1" applyBorder="1"/>
    <xf numFmtId="3" fontId="6" fillId="0" borderId="0" xfId="0" applyNumberFormat="1" applyFont="1" applyFill="1" applyBorder="1"/>
    <xf numFmtId="4" fontId="6" fillId="0" borderId="7" xfId="0" applyNumberFormat="1" applyFont="1" applyFill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Fill="1" applyBorder="1"/>
    <xf numFmtId="1" fontId="6" fillId="0" borderId="7" xfId="1" applyNumberFormat="1" applyFont="1" applyFill="1" applyBorder="1"/>
    <xf numFmtId="0" fontId="6" fillId="0" borderId="7" xfId="1" applyFont="1" applyFill="1" applyBorder="1"/>
    <xf numFmtId="3" fontId="6" fillId="0" borderId="8" xfId="1" applyNumberFormat="1" applyFont="1" applyFill="1" applyBorder="1"/>
    <xf numFmtId="0" fontId="6" fillId="0" borderId="8" xfId="1" applyFont="1" applyFill="1" applyBorder="1"/>
    <xf numFmtId="0" fontId="10" fillId="0" borderId="0" xfId="1" applyBorder="1"/>
    <xf numFmtId="3" fontId="6" fillId="0" borderId="14" xfId="1" applyNumberFormat="1" applyFont="1" applyFill="1" applyBorder="1"/>
    <xf numFmtId="3" fontId="6" fillId="0" borderId="0" xfId="1" applyNumberFormat="1" applyFont="1" applyFill="1" applyBorder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0" fontId="4" fillId="0" borderId="0" xfId="1" applyFont="1" applyFill="1" applyBorder="1"/>
    <xf numFmtId="164" fontId="10" fillId="0" borderId="0" xfId="1" applyNumberFormat="1"/>
    <xf numFmtId="165" fontId="6" fillId="0" borderId="7" xfId="1" applyNumberFormat="1" applyFont="1" applyFill="1" applyBorder="1"/>
    <xf numFmtId="4" fontId="6" fillId="0" borderId="7" xfId="1" applyNumberFormat="1" applyFont="1" applyFill="1" applyBorder="1"/>
    <xf numFmtId="0" fontId="3" fillId="0" borderId="3" xfId="1" applyFont="1" applyBorder="1"/>
    <xf numFmtId="164" fontId="6" fillId="0" borderId="7" xfId="1" applyNumberFormat="1" applyFont="1" applyFill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0" borderId="0" xfId="1" applyFont="1" applyAlignment="1"/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0" fontId="10" fillId="0" borderId="0" xfId="1" applyFill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</cellXfs>
  <cellStyles count="3">
    <cellStyle name="Standaard" xfId="0" builtinId="0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abSelected="1" topLeftCell="A7" workbookViewId="0">
      <selection activeCell="E16" sqref="E16"/>
    </sheetView>
  </sheetViews>
  <sheetFormatPr defaultColWidth="9.140625" defaultRowHeight="12.75" x14ac:dyDescent="0.2"/>
  <cols>
    <col min="1" max="1" width="2.7109375" style="47" customWidth="1"/>
    <col min="2" max="2" width="16.7109375" style="47" customWidth="1"/>
    <col min="3" max="7" width="15.7109375" style="47" customWidth="1"/>
    <col min="8" max="8" width="12.28515625" style="47" bestFit="1" customWidth="1"/>
    <col min="9" max="9" width="13.7109375" style="47" bestFit="1" customWidth="1"/>
    <col min="10" max="10" width="11.140625" style="47" bestFit="1" customWidth="1"/>
    <col min="11" max="16384" width="9.140625" style="47"/>
  </cols>
  <sheetData>
    <row r="1" spans="2:8" x14ac:dyDescent="0.2">
      <c r="B1" s="47" t="s">
        <v>0</v>
      </c>
    </row>
    <row r="4" spans="2:8" x14ac:dyDescent="0.2">
      <c r="G4" s="78"/>
    </row>
    <row r="5" spans="2:8" x14ac:dyDescent="0.2">
      <c r="G5" s="78"/>
    </row>
    <row r="7" spans="2:8" ht="14.25" x14ac:dyDescent="0.2">
      <c r="B7" s="77" t="s">
        <v>1</v>
      </c>
      <c r="C7" s="76"/>
      <c r="D7" s="76"/>
      <c r="E7" s="76"/>
      <c r="F7" s="75"/>
      <c r="G7" s="75"/>
    </row>
    <row r="9" spans="2:8" x14ac:dyDescent="0.2">
      <c r="B9" s="48" t="s">
        <v>2</v>
      </c>
    </row>
    <row r="12" spans="2:8" x14ac:dyDescent="0.2">
      <c r="B12" s="74" t="s">
        <v>27</v>
      </c>
    </row>
    <row r="13" spans="2:8" ht="25.5" customHeight="1" x14ac:dyDescent="0.2">
      <c r="B13" s="73" t="s">
        <v>3</v>
      </c>
      <c r="C13" s="72">
        <v>2022</v>
      </c>
      <c r="D13" s="72">
        <v>2023</v>
      </c>
      <c r="E13" s="71" t="s">
        <v>26</v>
      </c>
    </row>
    <row r="14" spans="2:8" x14ac:dyDescent="0.2">
      <c r="B14" s="70" t="s">
        <v>4</v>
      </c>
      <c r="C14" s="56">
        <v>1139853</v>
      </c>
      <c r="D14" s="53">
        <v>1112961</v>
      </c>
      <c r="E14" s="69">
        <f>(D14/C14)*100</f>
        <v>97.640748412295281</v>
      </c>
      <c r="G14" s="52"/>
      <c r="H14" s="52"/>
    </row>
    <row r="15" spans="2:8" x14ac:dyDescent="0.2">
      <c r="B15" s="68" t="s">
        <v>5</v>
      </c>
      <c r="C15" s="53">
        <v>51152</v>
      </c>
      <c r="D15" s="53">
        <v>47921</v>
      </c>
      <c r="E15" s="66">
        <f>D15/C15*100</f>
        <v>93.683531435720994</v>
      </c>
      <c r="G15" s="52"/>
      <c r="H15" s="52"/>
    </row>
    <row r="16" spans="2:8" x14ac:dyDescent="0.2">
      <c r="B16" s="68" t="s">
        <v>6</v>
      </c>
      <c r="C16" s="67">
        <f>C15/C14*100</f>
        <v>4.4875962075811531</v>
      </c>
      <c r="D16" s="67">
        <f>D15/D14*100</f>
        <v>4.3057214044337586</v>
      </c>
      <c r="E16" s="66"/>
      <c r="G16" s="52"/>
      <c r="H16" s="52"/>
    </row>
    <row r="17" spans="2:10" x14ac:dyDescent="0.2">
      <c r="G17" s="65"/>
      <c r="H17" s="65"/>
    </row>
    <row r="18" spans="2:10" x14ac:dyDescent="0.2">
      <c r="B18" s="64"/>
    </row>
    <row r="19" spans="2:10" ht="26.45" customHeight="1" x14ac:dyDescent="0.2">
      <c r="B19" s="63">
        <v>2022</v>
      </c>
      <c r="C19" s="79" t="s">
        <v>3</v>
      </c>
      <c r="D19" s="80"/>
      <c r="E19" s="62">
        <v>2023</v>
      </c>
      <c r="F19" s="81" t="s">
        <v>3</v>
      </c>
      <c r="G19" s="82"/>
      <c r="I19" s="60"/>
      <c r="J19" s="60"/>
    </row>
    <row r="20" spans="2:10" x14ac:dyDescent="0.2">
      <c r="B20" s="61" t="s">
        <v>7</v>
      </c>
      <c r="C20" s="61" t="s">
        <v>8</v>
      </c>
      <c r="D20" s="61" t="s">
        <v>5</v>
      </c>
      <c r="E20" s="61" t="s">
        <v>7</v>
      </c>
      <c r="F20" s="61" t="s">
        <v>4</v>
      </c>
      <c r="G20" s="61" t="s">
        <v>5</v>
      </c>
      <c r="I20" s="52"/>
      <c r="J20" s="52"/>
    </row>
    <row r="21" spans="2:10" x14ac:dyDescent="0.2">
      <c r="B21" s="55">
        <v>2201</v>
      </c>
      <c r="C21" s="53">
        <v>1158296</v>
      </c>
      <c r="D21" s="56">
        <v>52415</v>
      </c>
      <c r="E21" s="54">
        <v>2301</v>
      </c>
      <c r="F21" s="53">
        <v>1211863</v>
      </c>
      <c r="G21" s="56">
        <v>55306</v>
      </c>
      <c r="H21" s="60"/>
      <c r="I21" s="52"/>
      <c r="J21" s="52"/>
    </row>
    <row r="22" spans="2:10" x14ac:dyDescent="0.2">
      <c r="B22" s="55">
        <v>2202</v>
      </c>
      <c r="C22" s="53">
        <v>1068018</v>
      </c>
      <c r="D22" s="53">
        <v>48172</v>
      </c>
      <c r="E22" s="54">
        <v>2302</v>
      </c>
      <c r="F22" s="53">
        <v>1110555</v>
      </c>
      <c r="G22" s="53">
        <v>50967</v>
      </c>
      <c r="I22" s="52"/>
      <c r="J22" s="52"/>
    </row>
    <row r="23" spans="2:10" x14ac:dyDescent="0.2">
      <c r="B23" s="55">
        <v>2203</v>
      </c>
      <c r="C23" s="56">
        <v>1187781</v>
      </c>
      <c r="D23" s="56">
        <v>53694</v>
      </c>
      <c r="E23" s="54">
        <v>2303</v>
      </c>
      <c r="F23" s="56">
        <v>1226670</v>
      </c>
      <c r="G23" s="56">
        <v>56566</v>
      </c>
      <c r="H23" s="59"/>
      <c r="I23" s="52"/>
      <c r="J23" s="52"/>
    </row>
    <row r="24" spans="2:10" x14ac:dyDescent="0.2">
      <c r="B24" s="55">
        <v>2204</v>
      </c>
      <c r="C24" s="53">
        <v>1154546</v>
      </c>
      <c r="D24" s="53">
        <v>51643</v>
      </c>
      <c r="E24" s="54">
        <v>2304</v>
      </c>
      <c r="F24" s="53">
        <v>1191969</v>
      </c>
      <c r="G24" s="53">
        <v>54444</v>
      </c>
      <c r="H24" s="59"/>
      <c r="I24" s="52"/>
      <c r="J24" s="52"/>
    </row>
    <row r="25" spans="2:10" x14ac:dyDescent="0.2">
      <c r="B25" s="55">
        <v>2205</v>
      </c>
      <c r="C25" s="53">
        <v>1207239</v>
      </c>
      <c r="D25" s="53">
        <v>52446</v>
      </c>
      <c r="E25" s="54">
        <v>2305</v>
      </c>
      <c r="F25" s="53">
        <v>1229595</v>
      </c>
      <c r="G25" s="53">
        <v>54382</v>
      </c>
      <c r="I25" s="52"/>
      <c r="J25" s="52"/>
    </row>
    <row r="26" spans="2:10" x14ac:dyDescent="0.2">
      <c r="B26" s="55">
        <v>2206</v>
      </c>
      <c r="C26" s="53">
        <v>1148579</v>
      </c>
      <c r="D26" s="53">
        <v>48759</v>
      </c>
      <c r="E26" s="54">
        <v>2306</v>
      </c>
      <c r="F26" s="53">
        <v>1166530</v>
      </c>
      <c r="G26" s="53">
        <v>50289</v>
      </c>
      <c r="I26" s="52"/>
      <c r="J26" s="52"/>
    </row>
    <row r="27" spans="2:10" x14ac:dyDescent="0.2">
      <c r="B27" s="55">
        <v>2207</v>
      </c>
      <c r="C27" s="56">
        <v>1164494</v>
      </c>
      <c r="D27" s="56">
        <v>48854</v>
      </c>
      <c r="E27" s="54">
        <v>2307</v>
      </c>
      <c r="F27" s="56">
        <v>1185105</v>
      </c>
      <c r="G27" s="56">
        <v>50782</v>
      </c>
      <c r="I27" s="52"/>
      <c r="J27" s="52"/>
    </row>
    <row r="28" spans="2:10" x14ac:dyDescent="0.2">
      <c r="B28" s="55">
        <v>2208</v>
      </c>
      <c r="C28" s="53">
        <v>1148072</v>
      </c>
      <c r="D28" s="53">
        <v>48368</v>
      </c>
      <c r="E28" s="54">
        <v>2308</v>
      </c>
      <c r="F28" s="53">
        <v>1151407</v>
      </c>
      <c r="G28" s="53">
        <v>49908</v>
      </c>
      <c r="H28" s="58"/>
      <c r="I28" s="52"/>
      <c r="J28" s="52"/>
    </row>
    <row r="29" spans="2:10" x14ac:dyDescent="0.2">
      <c r="B29" s="55">
        <v>2209</v>
      </c>
      <c r="C29" s="56">
        <v>1106331</v>
      </c>
      <c r="D29" s="56">
        <v>48193</v>
      </c>
      <c r="E29" s="54">
        <v>2309</v>
      </c>
      <c r="F29" s="56">
        <v>1092668</v>
      </c>
      <c r="G29" s="56">
        <v>47535</v>
      </c>
      <c r="I29" s="52"/>
      <c r="J29" s="52"/>
    </row>
    <row r="30" spans="2:10" x14ac:dyDescent="0.2">
      <c r="B30" s="55">
        <v>2210</v>
      </c>
      <c r="C30" s="53">
        <v>1139853</v>
      </c>
      <c r="D30" s="53">
        <v>51152</v>
      </c>
      <c r="E30" s="54">
        <v>2310</v>
      </c>
      <c r="F30" s="53">
        <v>1112961</v>
      </c>
      <c r="G30" s="53">
        <v>47921</v>
      </c>
      <c r="I30" s="52"/>
      <c r="J30" s="52"/>
    </row>
    <row r="31" spans="2:10" x14ac:dyDescent="0.2">
      <c r="B31" s="55">
        <v>2211</v>
      </c>
      <c r="C31" s="53">
        <v>1113834</v>
      </c>
      <c r="D31" s="53">
        <v>50348</v>
      </c>
      <c r="E31" s="54">
        <v>2311</v>
      </c>
      <c r="F31" s="53"/>
      <c r="G31" s="53"/>
      <c r="I31" s="52"/>
      <c r="J31" s="52"/>
    </row>
    <row r="32" spans="2:10" x14ac:dyDescent="0.2">
      <c r="B32" s="55">
        <v>2212</v>
      </c>
      <c r="C32" s="53">
        <v>1168373</v>
      </c>
      <c r="D32" s="53">
        <v>54156</v>
      </c>
      <c r="E32" s="54">
        <v>2312</v>
      </c>
      <c r="F32" s="53"/>
      <c r="G32" s="53"/>
      <c r="I32" s="52"/>
      <c r="J32" s="52"/>
    </row>
    <row r="33" spans="2:7" x14ac:dyDescent="0.2">
      <c r="B33" s="51" t="s">
        <v>9</v>
      </c>
      <c r="C33" s="50">
        <f>SUM(C21:C32)</f>
        <v>13765416</v>
      </c>
      <c r="D33" s="50">
        <f>SUM(D21:D32)</f>
        <v>608200</v>
      </c>
      <c r="E33" s="50" t="s">
        <v>9</v>
      </c>
      <c r="F33" s="50">
        <f>SUM(F21:F32)</f>
        <v>11679323</v>
      </c>
      <c r="G33" s="50">
        <f>SUM(G21:G32)</f>
        <v>518100</v>
      </c>
    </row>
    <row r="35" spans="2:7" x14ac:dyDescent="0.2">
      <c r="B35" s="49" t="s">
        <v>10</v>
      </c>
    </row>
    <row r="37" spans="2:7" x14ac:dyDescent="0.2">
      <c r="B37" s="48" t="s">
        <v>11</v>
      </c>
    </row>
    <row r="39" spans="2:7" x14ac:dyDescent="0.2">
      <c r="C39" s="52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/>
  </sheetViews>
  <sheetFormatPr defaultColWidth="9.140625" defaultRowHeight="12.75" x14ac:dyDescent="0.2"/>
  <cols>
    <col min="1" max="1" width="2.7109375" style="47" customWidth="1"/>
    <col min="2" max="2" width="16.7109375" style="47" customWidth="1"/>
    <col min="3" max="7" width="15.7109375" style="47" customWidth="1"/>
    <col min="8" max="8" width="12.28515625" style="47" bestFit="1" customWidth="1"/>
    <col min="9" max="9" width="13.7109375" style="47" bestFit="1" customWidth="1"/>
    <col min="10" max="10" width="11.140625" style="47" bestFit="1" customWidth="1"/>
    <col min="11" max="16384" width="9.140625" style="47"/>
  </cols>
  <sheetData>
    <row r="1" spans="2:8" x14ac:dyDescent="0.2">
      <c r="B1" s="47" t="s">
        <v>0</v>
      </c>
    </row>
    <row r="4" spans="2:8" x14ac:dyDescent="0.2">
      <c r="G4" s="78"/>
    </row>
    <row r="5" spans="2:8" x14ac:dyDescent="0.2">
      <c r="G5" s="78"/>
    </row>
    <row r="7" spans="2:8" ht="14.25" x14ac:dyDescent="0.2">
      <c r="B7" s="77" t="s">
        <v>1</v>
      </c>
      <c r="C7" s="76"/>
      <c r="D7" s="76"/>
      <c r="E7" s="76"/>
      <c r="F7" s="75"/>
      <c r="G7" s="75"/>
    </row>
    <row r="9" spans="2:8" x14ac:dyDescent="0.2">
      <c r="B9" s="48" t="s">
        <v>2</v>
      </c>
    </row>
    <row r="12" spans="2:8" x14ac:dyDescent="0.2">
      <c r="B12" s="74" t="s">
        <v>25</v>
      </c>
    </row>
    <row r="13" spans="2:8" ht="25.5" customHeight="1" x14ac:dyDescent="0.2">
      <c r="B13" s="73" t="s">
        <v>3</v>
      </c>
      <c r="C13" s="72">
        <v>2021</v>
      </c>
      <c r="D13" s="72">
        <v>2022</v>
      </c>
      <c r="E13" s="71" t="s">
        <v>24</v>
      </c>
    </row>
    <row r="14" spans="2:8" x14ac:dyDescent="0.2">
      <c r="B14" s="70" t="s">
        <v>4</v>
      </c>
      <c r="C14" s="56">
        <v>1123718</v>
      </c>
      <c r="D14" s="53">
        <v>1167989</v>
      </c>
      <c r="E14" s="69">
        <f>(D14/C14)*100</f>
        <v>103.93968949505125</v>
      </c>
      <c r="G14" s="52"/>
      <c r="H14" s="52"/>
    </row>
    <row r="15" spans="2:8" x14ac:dyDescent="0.2">
      <c r="B15" s="68" t="s">
        <v>5</v>
      </c>
      <c r="C15" s="53">
        <v>51279</v>
      </c>
      <c r="D15" s="53">
        <v>54138</v>
      </c>
      <c r="E15" s="66">
        <f>D15/C15*100</f>
        <v>105.57538173521324</v>
      </c>
      <c r="G15" s="52"/>
      <c r="H15" s="52"/>
    </row>
    <row r="16" spans="2:8" x14ac:dyDescent="0.2">
      <c r="B16" s="68" t="s">
        <v>6</v>
      </c>
      <c r="C16" s="67">
        <f>C15/C14*100</f>
        <v>4.5633335053812427</v>
      </c>
      <c r="D16" s="67">
        <f>D15/D14*100</f>
        <v>4.6351463926458214</v>
      </c>
      <c r="E16" s="66"/>
      <c r="G16" s="52"/>
      <c r="H16" s="52"/>
    </row>
    <row r="17" spans="2:10" x14ac:dyDescent="0.2">
      <c r="G17" s="65"/>
      <c r="H17" s="65"/>
    </row>
    <row r="18" spans="2:10" x14ac:dyDescent="0.2">
      <c r="B18" s="64"/>
    </row>
    <row r="19" spans="2:10" ht="26.45" customHeight="1" x14ac:dyDescent="0.2">
      <c r="B19" s="63">
        <v>2021</v>
      </c>
      <c r="C19" s="79" t="s">
        <v>3</v>
      </c>
      <c r="D19" s="80"/>
      <c r="E19" s="62">
        <v>2022</v>
      </c>
      <c r="F19" s="81" t="s">
        <v>3</v>
      </c>
      <c r="G19" s="82"/>
      <c r="I19" s="60"/>
      <c r="J19" s="60"/>
    </row>
    <row r="20" spans="2:10" x14ac:dyDescent="0.2">
      <c r="B20" s="61" t="s">
        <v>7</v>
      </c>
      <c r="C20" s="61" t="s">
        <v>8</v>
      </c>
      <c r="D20" s="61" t="s">
        <v>5</v>
      </c>
      <c r="E20" s="61" t="s">
        <v>7</v>
      </c>
      <c r="F20" s="61" t="s">
        <v>4</v>
      </c>
      <c r="G20" s="61" t="s">
        <v>5</v>
      </c>
      <c r="I20" s="52"/>
      <c r="J20" s="52"/>
    </row>
    <row r="21" spans="2:10" x14ac:dyDescent="0.2">
      <c r="B21" s="55">
        <v>2101</v>
      </c>
      <c r="C21" s="56">
        <v>1189952</v>
      </c>
      <c r="D21" s="56">
        <v>54527</v>
      </c>
      <c r="E21" s="54">
        <v>2201</v>
      </c>
      <c r="F21" s="53">
        <v>1157925</v>
      </c>
      <c r="G21" s="56">
        <v>52398</v>
      </c>
      <c r="H21" s="60"/>
      <c r="I21" s="52"/>
      <c r="J21" s="52"/>
    </row>
    <row r="22" spans="2:10" x14ac:dyDescent="0.2">
      <c r="B22" s="55">
        <v>2102</v>
      </c>
      <c r="C22" s="53">
        <v>1083529</v>
      </c>
      <c r="D22" s="53">
        <v>49871</v>
      </c>
      <c r="E22" s="54">
        <v>2202</v>
      </c>
      <c r="F22" s="53">
        <v>1067665</v>
      </c>
      <c r="G22" s="53">
        <v>48157</v>
      </c>
      <c r="I22" s="52"/>
      <c r="J22" s="52"/>
    </row>
    <row r="23" spans="2:10" x14ac:dyDescent="0.2">
      <c r="B23" s="55">
        <v>2103</v>
      </c>
      <c r="C23" s="56">
        <v>1216558</v>
      </c>
      <c r="D23" s="56">
        <v>55602</v>
      </c>
      <c r="E23" s="54">
        <v>2203</v>
      </c>
      <c r="F23" s="56">
        <v>1187383</v>
      </c>
      <c r="G23" s="56">
        <v>53677</v>
      </c>
      <c r="H23" s="59"/>
      <c r="I23" s="52"/>
      <c r="J23" s="52"/>
    </row>
    <row r="24" spans="2:10" x14ac:dyDescent="0.2">
      <c r="B24" s="55">
        <v>2104</v>
      </c>
      <c r="C24" s="53">
        <v>1184535</v>
      </c>
      <c r="D24" s="53">
        <v>53708</v>
      </c>
      <c r="E24" s="54">
        <v>2204</v>
      </c>
      <c r="F24" s="53">
        <v>1154138</v>
      </c>
      <c r="G24" s="53">
        <v>51625</v>
      </c>
      <c r="H24" s="59"/>
      <c r="I24" s="52"/>
      <c r="J24" s="52"/>
    </row>
    <row r="25" spans="2:10" x14ac:dyDescent="0.2">
      <c r="B25" s="55">
        <v>2105</v>
      </c>
      <c r="C25" s="53">
        <v>1215181</v>
      </c>
      <c r="D25" s="53">
        <v>53560</v>
      </c>
      <c r="E25" s="54">
        <v>2205</v>
      </c>
      <c r="F25" s="53">
        <v>1206816</v>
      </c>
      <c r="G25" s="53">
        <v>52429</v>
      </c>
      <c r="I25" s="52"/>
      <c r="J25" s="52"/>
    </row>
    <row r="26" spans="2:10" x14ac:dyDescent="0.2">
      <c r="B26" s="55">
        <v>2106</v>
      </c>
      <c r="C26" s="53">
        <v>1130046</v>
      </c>
      <c r="D26" s="53">
        <v>48274</v>
      </c>
      <c r="E26" s="54">
        <v>2206</v>
      </c>
      <c r="F26" s="53">
        <v>1148199</v>
      </c>
      <c r="G26" s="53">
        <v>48744</v>
      </c>
      <c r="I26" s="52"/>
      <c r="J26" s="52"/>
    </row>
    <row r="27" spans="2:10" x14ac:dyDescent="0.2">
      <c r="B27" s="55">
        <v>2107</v>
      </c>
      <c r="C27" s="56">
        <v>1141918</v>
      </c>
      <c r="D27" s="56">
        <v>48338</v>
      </c>
      <c r="E27" s="54">
        <v>2207</v>
      </c>
      <c r="F27" s="56">
        <v>1164104</v>
      </c>
      <c r="G27" s="56">
        <v>48838</v>
      </c>
      <c r="I27" s="52"/>
      <c r="J27" s="52"/>
    </row>
    <row r="28" spans="2:10" x14ac:dyDescent="0.2">
      <c r="B28" s="55">
        <v>2108</v>
      </c>
      <c r="C28" s="53">
        <v>1126766</v>
      </c>
      <c r="D28" s="53">
        <v>48312</v>
      </c>
      <c r="E28" s="54">
        <v>2208</v>
      </c>
      <c r="F28" s="53">
        <v>1147712</v>
      </c>
      <c r="G28" s="53">
        <v>48353</v>
      </c>
      <c r="H28" s="58"/>
      <c r="I28" s="52"/>
      <c r="J28" s="52"/>
    </row>
    <row r="29" spans="2:10" x14ac:dyDescent="0.2">
      <c r="B29" s="55">
        <v>2109</v>
      </c>
      <c r="C29" s="56">
        <v>1067741</v>
      </c>
      <c r="D29" s="56">
        <v>46238</v>
      </c>
      <c r="E29" s="54">
        <v>2209</v>
      </c>
      <c r="F29" s="56">
        <v>1105982</v>
      </c>
      <c r="G29" s="56">
        <v>48178</v>
      </c>
      <c r="I29" s="52"/>
      <c r="J29" s="52"/>
    </row>
    <row r="30" spans="2:10" x14ac:dyDescent="0.2">
      <c r="B30" s="55">
        <v>2110</v>
      </c>
      <c r="C30" s="53">
        <v>1089361</v>
      </c>
      <c r="D30" s="53">
        <v>48698</v>
      </c>
      <c r="E30" s="54">
        <v>2210</v>
      </c>
      <c r="F30" s="53">
        <v>1139853</v>
      </c>
      <c r="G30" s="53">
        <v>51152</v>
      </c>
      <c r="I30" s="52"/>
      <c r="J30" s="52"/>
    </row>
    <row r="31" spans="2:10" x14ac:dyDescent="0.2">
      <c r="B31" s="55">
        <v>2111</v>
      </c>
      <c r="C31" s="53">
        <v>1061446</v>
      </c>
      <c r="D31" s="53">
        <v>48116</v>
      </c>
      <c r="E31" s="54">
        <v>2211</v>
      </c>
      <c r="F31" s="53">
        <v>1113476</v>
      </c>
      <c r="G31" s="53">
        <v>50332</v>
      </c>
      <c r="I31" s="52"/>
      <c r="J31" s="52"/>
    </row>
    <row r="32" spans="2:10" x14ac:dyDescent="0.2">
      <c r="B32" s="55">
        <v>2112</v>
      </c>
      <c r="C32" s="53">
        <v>1123718</v>
      </c>
      <c r="D32" s="53">
        <v>51279</v>
      </c>
      <c r="E32" s="54">
        <v>2212</v>
      </c>
      <c r="F32" s="53">
        <v>1167989</v>
      </c>
      <c r="G32" s="53">
        <v>54138</v>
      </c>
      <c r="I32" s="52"/>
      <c r="J32" s="52"/>
    </row>
    <row r="33" spans="2:7" x14ac:dyDescent="0.2">
      <c r="B33" s="51" t="s">
        <v>9</v>
      </c>
      <c r="C33" s="50">
        <f>SUM(C21:C32)</f>
        <v>13630751</v>
      </c>
      <c r="D33" s="50">
        <f>SUM(D21:D32)</f>
        <v>606523</v>
      </c>
      <c r="E33" s="50" t="s">
        <v>9</v>
      </c>
      <c r="F33" s="50">
        <f>SUM(F21:F32)</f>
        <v>13761242</v>
      </c>
      <c r="G33" s="50">
        <f>SUM(G21:G32)</f>
        <v>608021</v>
      </c>
    </row>
    <row r="35" spans="2:7" x14ac:dyDescent="0.2">
      <c r="B35" s="49" t="s">
        <v>10</v>
      </c>
    </row>
    <row r="37" spans="2:7" x14ac:dyDescent="0.2">
      <c r="B37" s="48" t="s">
        <v>11</v>
      </c>
    </row>
    <row r="39" spans="2:7" x14ac:dyDescent="0.2">
      <c r="C39" s="52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D14" sqref="D14"/>
    </sheetView>
  </sheetViews>
  <sheetFormatPr defaultColWidth="9.140625" defaultRowHeight="12.75" x14ac:dyDescent="0.2"/>
  <cols>
    <col min="1" max="1" width="2.7109375" style="47" customWidth="1"/>
    <col min="2" max="2" width="16.7109375" style="47" customWidth="1"/>
    <col min="3" max="7" width="15.7109375" style="47" customWidth="1"/>
    <col min="8" max="8" width="12.28515625" style="47" bestFit="1" customWidth="1"/>
    <col min="9" max="9" width="13.7109375" style="47" bestFit="1" customWidth="1"/>
    <col min="10" max="10" width="11.140625" style="47" bestFit="1" customWidth="1"/>
    <col min="11" max="16384" width="9.140625" style="47"/>
  </cols>
  <sheetData>
    <row r="1" spans="2:8" x14ac:dyDescent="0.2">
      <c r="B1" s="47" t="s">
        <v>0</v>
      </c>
    </row>
    <row r="4" spans="2:8" x14ac:dyDescent="0.2">
      <c r="G4" s="78"/>
    </row>
    <row r="5" spans="2:8" x14ac:dyDescent="0.2">
      <c r="G5" s="78"/>
    </row>
    <row r="7" spans="2:8" ht="14.25" x14ac:dyDescent="0.2">
      <c r="B7" s="77" t="s">
        <v>1</v>
      </c>
      <c r="C7" s="76"/>
      <c r="D7" s="76"/>
      <c r="E7" s="76"/>
      <c r="F7" s="75"/>
      <c r="G7" s="75"/>
    </row>
    <row r="9" spans="2:8" x14ac:dyDescent="0.2">
      <c r="B9" s="48" t="s">
        <v>2</v>
      </c>
    </row>
    <row r="12" spans="2:8" x14ac:dyDescent="0.2">
      <c r="B12" s="74" t="s">
        <v>23</v>
      </c>
    </row>
    <row r="13" spans="2:8" ht="25.5" customHeight="1" x14ac:dyDescent="0.2">
      <c r="B13" s="73" t="s">
        <v>3</v>
      </c>
      <c r="C13" s="72">
        <v>2020</v>
      </c>
      <c r="D13" s="72">
        <v>2021</v>
      </c>
      <c r="E13" s="71" t="s">
        <v>22</v>
      </c>
    </row>
    <row r="14" spans="2:8" x14ac:dyDescent="0.2">
      <c r="B14" s="70" t="s">
        <v>4</v>
      </c>
      <c r="C14" s="56">
        <v>1168751</v>
      </c>
      <c r="D14" s="53">
        <v>1123718</v>
      </c>
      <c r="E14" s="69">
        <f>(D14/C14)*100</f>
        <v>96.14691238766855</v>
      </c>
      <c r="G14" s="52"/>
      <c r="H14" s="52"/>
    </row>
    <row r="15" spans="2:8" x14ac:dyDescent="0.2">
      <c r="B15" s="68" t="s">
        <v>5</v>
      </c>
      <c r="C15" s="53">
        <v>53389</v>
      </c>
      <c r="D15" s="53">
        <v>51279</v>
      </c>
      <c r="E15" s="66">
        <f>D15/C15*100</f>
        <v>96.047875030436984</v>
      </c>
      <c r="G15" s="52"/>
      <c r="H15" s="52"/>
    </row>
    <row r="16" spans="2:8" x14ac:dyDescent="0.2">
      <c r="B16" s="68" t="s">
        <v>6</v>
      </c>
      <c r="C16" s="67">
        <f>C15/C14*100</f>
        <v>4.5680388722662055</v>
      </c>
      <c r="D16" s="67">
        <f>D15/D14*100</f>
        <v>4.5633335053812427</v>
      </c>
      <c r="E16" s="66"/>
      <c r="G16" s="52"/>
      <c r="H16" s="52"/>
    </row>
    <row r="17" spans="2:10" x14ac:dyDescent="0.2">
      <c r="G17" s="65"/>
      <c r="H17" s="65"/>
    </row>
    <row r="18" spans="2:10" x14ac:dyDescent="0.2">
      <c r="B18" s="64"/>
    </row>
    <row r="19" spans="2:10" ht="26.45" customHeight="1" x14ac:dyDescent="0.2">
      <c r="B19" s="63">
        <v>2020</v>
      </c>
      <c r="C19" s="79" t="s">
        <v>3</v>
      </c>
      <c r="D19" s="80"/>
      <c r="E19" s="62">
        <v>2021</v>
      </c>
      <c r="F19" s="81" t="s">
        <v>3</v>
      </c>
      <c r="G19" s="82"/>
      <c r="I19" s="60"/>
      <c r="J19" s="60"/>
    </row>
    <row r="20" spans="2:10" x14ac:dyDescent="0.2">
      <c r="B20" s="61" t="s">
        <v>7</v>
      </c>
      <c r="C20" s="61" t="s">
        <v>8</v>
      </c>
      <c r="D20" s="61" t="s">
        <v>5</v>
      </c>
      <c r="E20" s="61" t="s">
        <v>7</v>
      </c>
      <c r="F20" s="61" t="s">
        <v>4</v>
      </c>
      <c r="G20" s="61" t="s">
        <v>5</v>
      </c>
      <c r="I20" s="52"/>
      <c r="J20" s="52"/>
    </row>
    <row r="21" spans="2:10" x14ac:dyDescent="0.2">
      <c r="B21" s="55">
        <v>2001</v>
      </c>
      <c r="C21" s="56">
        <v>1205964</v>
      </c>
      <c r="D21" s="56">
        <v>54676</v>
      </c>
      <c r="E21" s="54">
        <v>2101</v>
      </c>
      <c r="F21" s="53">
        <v>1189952</v>
      </c>
      <c r="G21" s="56">
        <v>54527</v>
      </c>
      <c r="H21" s="60"/>
      <c r="I21" s="52"/>
      <c r="J21" s="52"/>
    </row>
    <row r="22" spans="2:10" x14ac:dyDescent="0.2">
      <c r="B22" s="55">
        <v>2002</v>
      </c>
      <c r="C22" s="53">
        <v>1144969</v>
      </c>
      <c r="D22" s="53">
        <v>51659</v>
      </c>
      <c r="E22" s="54">
        <v>2102</v>
      </c>
      <c r="F22" s="53">
        <v>1083529</v>
      </c>
      <c r="G22" s="53">
        <v>49871</v>
      </c>
      <c r="I22" s="52"/>
      <c r="J22" s="52"/>
    </row>
    <row r="23" spans="2:10" x14ac:dyDescent="0.2">
      <c r="B23" s="55">
        <v>2003</v>
      </c>
      <c r="C23" s="56">
        <v>1225623</v>
      </c>
      <c r="D23" s="56">
        <v>55598</v>
      </c>
      <c r="E23" s="54">
        <v>2103</v>
      </c>
      <c r="F23" s="56">
        <v>1216558</v>
      </c>
      <c r="G23" s="56">
        <v>55602</v>
      </c>
      <c r="H23" s="59"/>
      <c r="I23" s="52"/>
      <c r="J23" s="52"/>
    </row>
    <row r="24" spans="2:10" x14ac:dyDescent="0.2">
      <c r="B24" s="55">
        <v>2004</v>
      </c>
      <c r="C24" s="53">
        <v>1194775</v>
      </c>
      <c r="D24" s="53">
        <v>53175</v>
      </c>
      <c r="E24" s="54">
        <v>2104</v>
      </c>
      <c r="F24" s="53">
        <v>1184535</v>
      </c>
      <c r="G24" s="53">
        <v>53708</v>
      </c>
      <c r="H24" s="59"/>
      <c r="I24" s="52"/>
      <c r="J24" s="52"/>
    </row>
    <row r="25" spans="2:10" x14ac:dyDescent="0.2">
      <c r="B25" s="55">
        <v>2005</v>
      </c>
      <c r="C25" s="53">
        <v>1216118</v>
      </c>
      <c r="D25" s="53">
        <v>52791</v>
      </c>
      <c r="E25" s="54">
        <v>2105</v>
      </c>
      <c r="F25" s="53">
        <v>1215181</v>
      </c>
      <c r="G25" s="53">
        <v>53560</v>
      </c>
      <c r="I25" s="52"/>
      <c r="J25" s="52"/>
    </row>
    <row r="26" spans="2:10" x14ac:dyDescent="0.2">
      <c r="B26" s="55">
        <v>2006</v>
      </c>
      <c r="C26" s="53">
        <v>1157176</v>
      </c>
      <c r="D26" s="53">
        <v>49438</v>
      </c>
      <c r="E26" s="54">
        <v>2106</v>
      </c>
      <c r="F26" s="53">
        <v>1130046</v>
      </c>
      <c r="G26" s="53">
        <v>48274</v>
      </c>
      <c r="I26" s="52"/>
      <c r="J26" s="52"/>
    </row>
    <row r="27" spans="2:10" x14ac:dyDescent="0.2">
      <c r="B27" s="55">
        <v>2007</v>
      </c>
      <c r="C27" s="56">
        <v>1176938</v>
      </c>
      <c r="D27" s="56">
        <v>50044</v>
      </c>
      <c r="E27" s="54">
        <v>2107</v>
      </c>
      <c r="F27" s="56">
        <v>1141918</v>
      </c>
      <c r="G27" s="56">
        <v>48338</v>
      </c>
      <c r="I27" s="52"/>
      <c r="J27" s="52"/>
    </row>
    <row r="28" spans="2:10" x14ac:dyDescent="0.2">
      <c r="B28" s="55">
        <v>2008</v>
      </c>
      <c r="C28" s="53">
        <v>1142508</v>
      </c>
      <c r="D28" s="53">
        <v>48140</v>
      </c>
      <c r="E28" s="54">
        <v>2108</v>
      </c>
      <c r="F28" s="53">
        <v>1126766</v>
      </c>
      <c r="G28" s="53">
        <v>48312</v>
      </c>
      <c r="H28" s="58"/>
      <c r="I28" s="52"/>
      <c r="J28" s="52"/>
    </row>
    <row r="29" spans="2:10" x14ac:dyDescent="0.2">
      <c r="B29" s="55">
        <v>2009</v>
      </c>
      <c r="C29" s="56">
        <v>1112328</v>
      </c>
      <c r="D29" s="56">
        <v>48171</v>
      </c>
      <c r="E29" s="54">
        <v>2109</v>
      </c>
      <c r="F29" s="56">
        <v>1067741</v>
      </c>
      <c r="G29" s="56">
        <v>46238</v>
      </c>
      <c r="I29" s="52"/>
      <c r="J29" s="52"/>
    </row>
    <row r="30" spans="2:10" x14ac:dyDescent="0.2">
      <c r="B30" s="55">
        <v>2010</v>
      </c>
      <c r="C30" s="53">
        <v>1136272</v>
      </c>
      <c r="D30" s="53">
        <v>51103</v>
      </c>
      <c r="E30" s="54">
        <v>2110</v>
      </c>
      <c r="F30" s="53">
        <v>1089361</v>
      </c>
      <c r="G30" s="53">
        <v>48698</v>
      </c>
      <c r="I30" s="52"/>
      <c r="J30" s="52"/>
    </row>
    <row r="31" spans="2:10" x14ac:dyDescent="0.2">
      <c r="B31" s="55">
        <v>2011</v>
      </c>
      <c r="C31" s="53">
        <v>1103767</v>
      </c>
      <c r="D31" s="53">
        <v>49981</v>
      </c>
      <c r="E31" s="54">
        <v>2111</v>
      </c>
      <c r="F31" s="53">
        <v>1061446</v>
      </c>
      <c r="G31" s="53">
        <v>48116</v>
      </c>
      <c r="I31" s="52"/>
      <c r="J31" s="52"/>
    </row>
    <row r="32" spans="2:10" x14ac:dyDescent="0.2">
      <c r="B32" s="55">
        <v>2012</v>
      </c>
      <c r="C32" s="53">
        <v>1168751</v>
      </c>
      <c r="D32" s="53">
        <v>53389</v>
      </c>
      <c r="E32" s="54">
        <v>2112</v>
      </c>
      <c r="F32" s="53">
        <v>1123718</v>
      </c>
      <c r="G32" s="53">
        <v>51279</v>
      </c>
      <c r="I32" s="52"/>
      <c r="J32" s="52"/>
    </row>
    <row r="33" spans="2:7" x14ac:dyDescent="0.2">
      <c r="B33" s="51" t="s">
        <v>9</v>
      </c>
      <c r="C33" s="50">
        <f>SUM(C21:C32)</f>
        <v>13985189</v>
      </c>
      <c r="D33" s="50">
        <f>SUM(D21:D32)</f>
        <v>618165</v>
      </c>
      <c r="E33" s="50" t="s">
        <v>9</v>
      </c>
      <c r="F33" s="50">
        <f>SUM(F21:F32)</f>
        <v>13630751</v>
      </c>
      <c r="G33" s="50">
        <f>SUM(G21:G32)</f>
        <v>606523</v>
      </c>
    </row>
    <row r="35" spans="2:7" x14ac:dyDescent="0.2">
      <c r="B35" s="49" t="s">
        <v>10</v>
      </c>
    </row>
    <row r="37" spans="2:7" x14ac:dyDescent="0.2">
      <c r="B37" s="48" t="s">
        <v>11</v>
      </c>
    </row>
    <row r="39" spans="2:7" x14ac:dyDescent="0.2">
      <c r="C39" s="52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7" customWidth="1"/>
    <col min="2" max="2" width="16.7109375" style="47" customWidth="1"/>
    <col min="3" max="7" width="15.7109375" style="47" customWidth="1"/>
    <col min="8" max="8" width="12.28515625" style="47" bestFit="1" customWidth="1"/>
    <col min="9" max="9" width="13.7109375" style="47" bestFit="1" customWidth="1"/>
    <col min="10" max="10" width="11.140625" style="47" bestFit="1" customWidth="1"/>
    <col min="11" max="16384" width="9.140625" style="47"/>
  </cols>
  <sheetData>
    <row r="1" spans="2:8" x14ac:dyDescent="0.2">
      <c r="B1" s="47" t="s">
        <v>0</v>
      </c>
    </row>
    <row r="4" spans="2:8" x14ac:dyDescent="0.2">
      <c r="G4" s="78"/>
    </row>
    <row r="5" spans="2:8" x14ac:dyDescent="0.2">
      <c r="G5" s="78"/>
    </row>
    <row r="7" spans="2:8" ht="14.25" x14ac:dyDescent="0.2">
      <c r="B7" s="77" t="s">
        <v>1</v>
      </c>
      <c r="C7" s="76"/>
      <c r="D7" s="76"/>
      <c r="E7" s="76"/>
      <c r="F7" s="75"/>
      <c r="G7" s="75"/>
    </row>
    <row r="9" spans="2:8" x14ac:dyDescent="0.2">
      <c r="B9" s="48" t="s">
        <v>2</v>
      </c>
    </row>
    <row r="12" spans="2:8" x14ac:dyDescent="0.2">
      <c r="B12" s="74" t="s">
        <v>21</v>
      </c>
    </row>
    <row r="13" spans="2:8" ht="25.5" customHeight="1" x14ac:dyDescent="0.2">
      <c r="B13" s="73" t="s">
        <v>3</v>
      </c>
      <c r="C13" s="72">
        <v>2019</v>
      </c>
      <c r="D13" s="72">
        <v>2020</v>
      </c>
      <c r="E13" s="71" t="s">
        <v>20</v>
      </c>
    </row>
    <row r="14" spans="2:8" x14ac:dyDescent="0.2">
      <c r="B14" s="70" t="s">
        <v>4</v>
      </c>
      <c r="C14" s="56">
        <v>1171714</v>
      </c>
      <c r="D14" s="56">
        <v>1168751</v>
      </c>
      <c r="E14" s="69">
        <f>(D14/C14)*100</f>
        <v>99.747122591349083</v>
      </c>
      <c r="G14" s="52"/>
      <c r="H14" s="52"/>
    </row>
    <row r="15" spans="2:8" x14ac:dyDescent="0.2">
      <c r="B15" s="68" t="s">
        <v>5</v>
      </c>
      <c r="C15" s="56">
        <v>53572</v>
      </c>
      <c r="D15" s="56">
        <v>53389</v>
      </c>
      <c r="E15" s="66">
        <f>D15/C15*100</f>
        <v>99.65840364369447</v>
      </c>
      <c r="G15" s="52"/>
      <c r="H15" s="52"/>
    </row>
    <row r="16" spans="2:8" x14ac:dyDescent="0.2">
      <c r="B16" s="68" t="s">
        <v>6</v>
      </c>
      <c r="C16" s="67">
        <f>C15/C14*100</f>
        <v>4.5721054796648328</v>
      </c>
      <c r="D16" s="67">
        <f>D15/D14*100</f>
        <v>4.5680388722662055</v>
      </c>
      <c r="E16" s="66"/>
      <c r="G16" s="52"/>
      <c r="H16" s="52"/>
    </row>
    <row r="17" spans="2:10" x14ac:dyDescent="0.2">
      <c r="G17" s="65"/>
      <c r="H17" s="65"/>
    </row>
    <row r="18" spans="2:10" x14ac:dyDescent="0.2">
      <c r="B18" s="64"/>
    </row>
    <row r="19" spans="2:10" ht="26.45" customHeight="1" x14ac:dyDescent="0.2">
      <c r="B19" s="63">
        <v>2019</v>
      </c>
      <c r="C19" s="79" t="s">
        <v>3</v>
      </c>
      <c r="D19" s="80"/>
      <c r="E19" s="62">
        <v>2020</v>
      </c>
      <c r="F19" s="81" t="s">
        <v>3</v>
      </c>
      <c r="G19" s="82"/>
      <c r="I19" s="60"/>
      <c r="J19" s="60"/>
    </row>
    <row r="20" spans="2:10" x14ac:dyDescent="0.2">
      <c r="B20" s="61" t="s">
        <v>7</v>
      </c>
      <c r="C20" s="61" t="s">
        <v>8</v>
      </c>
      <c r="D20" s="61" t="s">
        <v>5</v>
      </c>
      <c r="E20" s="61" t="s">
        <v>7</v>
      </c>
      <c r="F20" s="61" t="s">
        <v>4</v>
      </c>
      <c r="G20" s="61" t="s">
        <v>5</v>
      </c>
      <c r="I20" s="52"/>
      <c r="J20" s="52"/>
    </row>
    <row r="21" spans="2:10" x14ac:dyDescent="0.2">
      <c r="B21" s="55">
        <v>1901</v>
      </c>
      <c r="C21" s="56">
        <v>1170267</v>
      </c>
      <c r="D21" s="56">
        <v>52988</v>
      </c>
      <c r="E21" s="54">
        <v>2001</v>
      </c>
      <c r="F21" s="53">
        <v>1205964</v>
      </c>
      <c r="G21" s="56">
        <v>54676</v>
      </c>
      <c r="H21" s="60"/>
      <c r="I21" s="52"/>
      <c r="J21" s="52"/>
    </row>
    <row r="22" spans="2:10" x14ac:dyDescent="0.2">
      <c r="B22" s="55">
        <v>1902</v>
      </c>
      <c r="C22" s="53">
        <v>1090668</v>
      </c>
      <c r="D22" s="53">
        <v>49408</v>
      </c>
      <c r="E22" s="54">
        <v>2002</v>
      </c>
      <c r="F22" s="53">
        <v>1144969</v>
      </c>
      <c r="G22" s="53">
        <v>51659</v>
      </c>
      <c r="I22" s="52"/>
      <c r="J22" s="52"/>
    </row>
    <row r="23" spans="2:10" x14ac:dyDescent="0.2">
      <c r="B23" s="57">
        <v>1903</v>
      </c>
      <c r="C23" s="56">
        <v>1189101</v>
      </c>
      <c r="D23" s="56">
        <v>53441</v>
      </c>
      <c r="E23" s="54">
        <v>2003</v>
      </c>
      <c r="F23" s="56">
        <v>1225623</v>
      </c>
      <c r="G23" s="56">
        <v>55598</v>
      </c>
      <c r="H23" s="59"/>
      <c r="I23" s="52"/>
      <c r="J23" s="52"/>
    </row>
    <row r="24" spans="2:10" x14ac:dyDescent="0.2">
      <c r="B24" s="55">
        <v>1904</v>
      </c>
      <c r="C24" s="53">
        <v>1175410</v>
      </c>
      <c r="D24" s="53">
        <v>51577</v>
      </c>
      <c r="E24" s="54">
        <v>2004</v>
      </c>
      <c r="F24" s="53">
        <v>1194775</v>
      </c>
      <c r="G24" s="53">
        <v>53175</v>
      </c>
      <c r="H24" s="59"/>
      <c r="I24" s="52"/>
      <c r="J24" s="52"/>
    </row>
    <row r="25" spans="2:10" x14ac:dyDescent="0.2">
      <c r="B25" s="55">
        <v>1905</v>
      </c>
      <c r="C25" s="53">
        <v>1208747</v>
      </c>
      <c r="D25" s="53">
        <v>52584</v>
      </c>
      <c r="E25" s="54">
        <v>2005</v>
      </c>
      <c r="F25" s="53">
        <v>1216118</v>
      </c>
      <c r="G25" s="53">
        <v>52791</v>
      </c>
      <c r="I25" s="52"/>
      <c r="J25" s="52"/>
    </row>
    <row r="26" spans="2:10" x14ac:dyDescent="0.2">
      <c r="B26" s="55">
        <v>1906</v>
      </c>
      <c r="C26" s="53">
        <v>1146093</v>
      </c>
      <c r="D26" s="53">
        <v>48759</v>
      </c>
      <c r="E26" s="54">
        <v>2006</v>
      </c>
      <c r="F26" s="53">
        <v>1157176</v>
      </c>
      <c r="G26" s="53">
        <v>49438</v>
      </c>
      <c r="I26" s="52"/>
      <c r="J26" s="52"/>
    </row>
    <row r="27" spans="2:10" x14ac:dyDescent="0.2">
      <c r="B27" s="57">
        <v>1907</v>
      </c>
      <c r="C27" s="56">
        <v>1163872</v>
      </c>
      <c r="D27" s="56">
        <v>48963</v>
      </c>
      <c r="E27" s="54">
        <v>2007</v>
      </c>
      <c r="F27" s="56">
        <v>1176938</v>
      </c>
      <c r="G27" s="56">
        <v>50044</v>
      </c>
      <c r="I27" s="52"/>
      <c r="J27" s="52"/>
    </row>
    <row r="28" spans="2:10" x14ac:dyDescent="0.2">
      <c r="B28" s="55">
        <v>1908</v>
      </c>
      <c r="C28" s="53">
        <v>1158646</v>
      </c>
      <c r="D28" s="53">
        <v>48999</v>
      </c>
      <c r="E28" s="54">
        <v>2008</v>
      </c>
      <c r="F28" s="53">
        <v>1142508</v>
      </c>
      <c r="G28" s="53">
        <v>48140</v>
      </c>
      <c r="H28" s="58"/>
      <c r="I28" s="52"/>
      <c r="J28" s="52"/>
    </row>
    <row r="29" spans="2:10" x14ac:dyDescent="0.2">
      <c r="B29" s="57">
        <v>1909</v>
      </c>
      <c r="C29" s="56">
        <v>1109134</v>
      </c>
      <c r="D29" s="56">
        <v>48204</v>
      </c>
      <c r="E29" s="54">
        <v>2009</v>
      </c>
      <c r="F29" s="56">
        <v>1112328</v>
      </c>
      <c r="G29" s="56">
        <v>48171</v>
      </c>
      <c r="I29" s="52"/>
      <c r="J29" s="52"/>
    </row>
    <row r="30" spans="2:10" x14ac:dyDescent="0.2">
      <c r="B30" s="55">
        <v>1910</v>
      </c>
      <c r="C30" s="53">
        <v>1132632</v>
      </c>
      <c r="D30" s="53">
        <v>50815</v>
      </c>
      <c r="E30" s="54">
        <v>2010</v>
      </c>
      <c r="F30" s="53">
        <v>1136272</v>
      </c>
      <c r="G30" s="53">
        <v>51103</v>
      </c>
      <c r="I30" s="52"/>
      <c r="J30" s="52"/>
    </row>
    <row r="31" spans="2:10" x14ac:dyDescent="0.2">
      <c r="B31" s="55">
        <v>1911</v>
      </c>
      <c r="C31" s="53">
        <v>1098194</v>
      </c>
      <c r="D31" s="53">
        <v>50179</v>
      </c>
      <c r="E31" s="54">
        <v>2011</v>
      </c>
      <c r="F31" s="53">
        <v>1103767</v>
      </c>
      <c r="G31" s="53">
        <v>49981</v>
      </c>
      <c r="I31" s="52"/>
      <c r="J31" s="52"/>
    </row>
    <row r="32" spans="2:10" x14ac:dyDescent="0.2">
      <c r="B32" s="55">
        <v>1912</v>
      </c>
      <c r="C32" s="53">
        <v>1171714</v>
      </c>
      <c r="D32" s="53">
        <v>53572</v>
      </c>
      <c r="E32" s="54">
        <v>2012</v>
      </c>
      <c r="F32" s="53">
        <v>1168751</v>
      </c>
      <c r="G32" s="53">
        <v>53389</v>
      </c>
      <c r="I32" s="52"/>
      <c r="J32" s="52"/>
    </row>
    <row r="33" spans="2:7" x14ac:dyDescent="0.2">
      <c r="B33" s="51" t="s">
        <v>9</v>
      </c>
      <c r="C33" s="50">
        <f>SUM(C21:C32)</f>
        <v>13814478</v>
      </c>
      <c r="D33" s="50">
        <f>SUM(D21:D32)</f>
        <v>609489</v>
      </c>
      <c r="E33" s="50" t="s">
        <v>9</v>
      </c>
      <c r="F33" s="50">
        <f>SUM(F21:F32)</f>
        <v>13985189</v>
      </c>
      <c r="G33" s="50">
        <f>SUM(G21:G32)</f>
        <v>618165</v>
      </c>
    </row>
    <row r="35" spans="2:7" x14ac:dyDescent="0.2">
      <c r="B35" s="49" t="s">
        <v>10</v>
      </c>
    </row>
    <row r="37" spans="2:7" x14ac:dyDescent="0.2">
      <c r="B37" s="48" t="s">
        <v>11</v>
      </c>
    </row>
    <row r="39" spans="2:7" x14ac:dyDescent="0.2">
      <c r="C39" s="52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4" spans="2:8" x14ac:dyDescent="0.2">
      <c r="G4" s="1"/>
    </row>
    <row r="5" spans="2:8" x14ac:dyDescent="0.2">
      <c r="G5" s="1"/>
    </row>
    <row r="7" spans="2:8" ht="14.25" x14ac:dyDescent="0.2">
      <c r="B7" s="2" t="s">
        <v>1</v>
      </c>
      <c r="C7" s="3"/>
      <c r="D7" s="3"/>
      <c r="E7" s="3"/>
      <c r="F7" s="4"/>
      <c r="G7" s="4"/>
    </row>
    <row r="9" spans="2:8" x14ac:dyDescent="0.2">
      <c r="B9" s="5" t="s">
        <v>2</v>
      </c>
    </row>
    <row r="12" spans="2:8" x14ac:dyDescent="0.2">
      <c r="B12" s="6" t="s">
        <v>19</v>
      </c>
    </row>
    <row r="13" spans="2:8" ht="25.5" customHeight="1" x14ac:dyDescent="0.2">
      <c r="B13" s="26" t="s">
        <v>3</v>
      </c>
      <c r="C13" s="29">
        <v>2018</v>
      </c>
      <c r="D13" s="29">
        <v>2019</v>
      </c>
      <c r="E13" s="27" t="s">
        <v>18</v>
      </c>
    </row>
    <row r="14" spans="2:8" x14ac:dyDescent="0.2">
      <c r="B14" s="28" t="s">
        <v>4</v>
      </c>
      <c r="C14" s="18">
        <v>1131450</v>
      </c>
      <c r="D14" s="18">
        <v>1169710.9820000001</v>
      </c>
      <c r="E14" s="43">
        <f>D14/C14*100</f>
        <v>103.38158840426001</v>
      </c>
      <c r="G14" s="9"/>
      <c r="H14" s="9"/>
    </row>
    <row r="15" spans="2:8" x14ac:dyDescent="0.2">
      <c r="B15" s="7" t="s">
        <v>5</v>
      </c>
      <c r="C15" s="18">
        <v>51377</v>
      </c>
      <c r="D15" s="18">
        <v>53488.712</v>
      </c>
      <c r="E15" s="43">
        <f>D15/C15*100</f>
        <v>104.1102283122798</v>
      </c>
      <c r="G15" s="9"/>
      <c r="H15" s="9"/>
    </row>
    <row r="16" spans="2:8" x14ac:dyDescent="0.2">
      <c r="B16" s="7" t="s">
        <v>6</v>
      </c>
      <c r="C16" s="46">
        <f>C15/C14*100</f>
        <v>4.5408104644482741</v>
      </c>
      <c r="D16" s="46">
        <f>D15/D14*100</f>
        <v>4.572814380911745</v>
      </c>
      <c r="E16" s="43"/>
      <c r="G16" s="9"/>
      <c r="H16" s="9"/>
    </row>
    <row r="17" spans="2:10" x14ac:dyDescent="0.2">
      <c r="G17" s="14"/>
      <c r="H17" s="14"/>
    </row>
    <row r="18" spans="2:10" x14ac:dyDescent="0.2">
      <c r="B18" s="15"/>
    </row>
    <row r="19" spans="2:10" ht="26.45" customHeight="1" x14ac:dyDescent="0.2">
      <c r="B19" s="24">
        <v>2018</v>
      </c>
      <c r="C19" s="83" t="s">
        <v>3</v>
      </c>
      <c r="D19" s="84"/>
      <c r="E19" s="25">
        <v>2019</v>
      </c>
      <c r="F19" s="85" t="s">
        <v>3</v>
      </c>
      <c r="G19" s="86"/>
      <c r="I19" s="45"/>
      <c r="J19" s="45"/>
    </row>
    <row r="20" spans="2:10" x14ac:dyDescent="0.2">
      <c r="B20" s="16" t="s">
        <v>7</v>
      </c>
      <c r="C20" s="16" t="s">
        <v>8</v>
      </c>
      <c r="D20" s="16" t="s">
        <v>5</v>
      </c>
      <c r="E20" s="16" t="s">
        <v>7</v>
      </c>
      <c r="F20" s="16" t="s">
        <v>4</v>
      </c>
      <c r="G20" s="16" t="s">
        <v>5</v>
      </c>
      <c r="I20" s="9"/>
      <c r="J20" s="9"/>
    </row>
    <row r="21" spans="2:10" x14ac:dyDescent="0.2">
      <c r="B21" s="17">
        <v>1801</v>
      </c>
      <c r="C21" s="38">
        <v>1233318</v>
      </c>
      <c r="D21" s="38">
        <v>55169</v>
      </c>
      <c r="E21" s="41">
        <v>1901</v>
      </c>
      <c r="F21" s="18">
        <v>1170267</v>
      </c>
      <c r="G21" s="38">
        <v>52988</v>
      </c>
      <c r="H21" s="45"/>
      <c r="I21" s="9"/>
      <c r="J21" s="9"/>
    </row>
    <row r="22" spans="2:10" x14ac:dyDescent="0.2">
      <c r="B22" s="17">
        <v>1802</v>
      </c>
      <c r="C22" s="18">
        <v>1110639</v>
      </c>
      <c r="D22" s="18">
        <v>50281</v>
      </c>
      <c r="E22" s="41">
        <v>1902</v>
      </c>
      <c r="F22" s="18">
        <v>1090668</v>
      </c>
      <c r="G22" s="18">
        <v>49408</v>
      </c>
      <c r="I22" s="9"/>
      <c r="J22" s="9"/>
    </row>
    <row r="23" spans="2:10" x14ac:dyDescent="0.2">
      <c r="B23" s="20">
        <v>1803</v>
      </c>
      <c r="C23" s="38">
        <v>1220528</v>
      </c>
      <c r="D23" s="38">
        <v>55382</v>
      </c>
      <c r="E23" s="41">
        <v>1903</v>
      </c>
      <c r="F23" s="38">
        <v>1189101</v>
      </c>
      <c r="G23" s="38">
        <v>53441</v>
      </c>
      <c r="H23" s="44"/>
      <c r="I23" s="9"/>
      <c r="J23" s="9"/>
    </row>
    <row r="24" spans="2:10" x14ac:dyDescent="0.2">
      <c r="B24" s="17">
        <v>1804</v>
      </c>
      <c r="C24" s="18">
        <v>1197808</v>
      </c>
      <c r="D24" s="18">
        <v>52661</v>
      </c>
      <c r="E24" s="41">
        <v>1904</v>
      </c>
      <c r="F24" s="18">
        <v>1175410</v>
      </c>
      <c r="G24" s="18">
        <v>51577</v>
      </c>
      <c r="H24" s="44"/>
      <c r="I24" s="9"/>
      <c r="J24" s="9"/>
    </row>
    <row r="25" spans="2:10" x14ac:dyDescent="0.2">
      <c r="B25" s="17">
        <v>1805</v>
      </c>
      <c r="C25" s="18">
        <v>1242288</v>
      </c>
      <c r="D25" s="18">
        <v>52873</v>
      </c>
      <c r="E25" s="41">
        <v>1905</v>
      </c>
      <c r="F25" s="18">
        <v>1208747</v>
      </c>
      <c r="G25" s="18">
        <v>52584</v>
      </c>
      <c r="I25" s="9"/>
      <c r="J25" s="9"/>
    </row>
    <row r="26" spans="2:10" x14ac:dyDescent="0.2">
      <c r="B26" s="17">
        <v>1806</v>
      </c>
      <c r="C26" s="18">
        <v>1180911</v>
      </c>
      <c r="D26" s="18">
        <v>48549</v>
      </c>
      <c r="E26" s="41">
        <v>1906</v>
      </c>
      <c r="F26" s="18">
        <v>1146093</v>
      </c>
      <c r="G26" s="18">
        <v>48759</v>
      </c>
      <c r="I26" s="9"/>
      <c r="J26" s="9"/>
    </row>
    <row r="27" spans="2:10" x14ac:dyDescent="0.2">
      <c r="B27" s="20">
        <v>1807</v>
      </c>
      <c r="C27" s="38">
        <v>1183832</v>
      </c>
      <c r="D27" s="38">
        <v>49012</v>
      </c>
      <c r="E27" s="41">
        <v>1907</v>
      </c>
      <c r="F27" s="38">
        <v>1163872</v>
      </c>
      <c r="G27" s="38">
        <v>48963</v>
      </c>
      <c r="I27" s="9"/>
      <c r="J27" s="9"/>
    </row>
    <row r="28" spans="2:10" x14ac:dyDescent="0.2">
      <c r="B28" s="17">
        <v>1808</v>
      </c>
      <c r="C28" s="18">
        <v>1151818</v>
      </c>
      <c r="D28" s="18">
        <v>47973</v>
      </c>
      <c r="E28" s="41">
        <v>1908</v>
      </c>
      <c r="F28" s="18">
        <v>1158646</v>
      </c>
      <c r="G28" s="18">
        <v>48999</v>
      </c>
      <c r="H28" s="37"/>
      <c r="I28" s="9"/>
      <c r="J28" s="9"/>
    </row>
    <row r="29" spans="2:10" x14ac:dyDescent="0.2">
      <c r="B29" s="20">
        <v>1809</v>
      </c>
      <c r="C29" s="38">
        <v>1092747</v>
      </c>
      <c r="D29" s="38">
        <v>47116</v>
      </c>
      <c r="E29" s="41">
        <v>1909</v>
      </c>
      <c r="F29" s="38">
        <v>1109134</v>
      </c>
      <c r="G29" s="38">
        <v>48204</v>
      </c>
      <c r="I29" s="9"/>
      <c r="J29" s="9"/>
    </row>
    <row r="30" spans="2:10" x14ac:dyDescent="0.2">
      <c r="B30" s="17">
        <v>1810</v>
      </c>
      <c r="C30" s="18">
        <v>1112131</v>
      </c>
      <c r="D30" s="18">
        <v>49088</v>
      </c>
      <c r="E30" s="41">
        <v>1910</v>
      </c>
      <c r="F30" s="18">
        <v>1132632</v>
      </c>
      <c r="G30" s="18">
        <v>50815</v>
      </c>
      <c r="I30" s="9"/>
      <c r="J30" s="9"/>
    </row>
    <row r="31" spans="2:10" x14ac:dyDescent="0.2">
      <c r="B31" s="17">
        <v>1811</v>
      </c>
      <c r="C31" s="18">
        <v>1069804</v>
      </c>
      <c r="D31" s="18">
        <v>48471</v>
      </c>
      <c r="E31" s="41">
        <v>1911</v>
      </c>
      <c r="F31" s="18">
        <v>1098194</v>
      </c>
      <c r="G31" s="18">
        <v>50179</v>
      </c>
      <c r="I31" s="9"/>
      <c r="J31" s="9"/>
    </row>
    <row r="32" spans="2:10" x14ac:dyDescent="0.2">
      <c r="B32" s="17">
        <v>1812</v>
      </c>
      <c r="C32" s="18">
        <v>1131450</v>
      </c>
      <c r="D32" s="18">
        <v>51377</v>
      </c>
      <c r="E32" s="41">
        <v>1912</v>
      </c>
      <c r="F32" s="18">
        <v>1171714</v>
      </c>
      <c r="G32" s="18">
        <v>53572</v>
      </c>
      <c r="I32" s="9"/>
      <c r="J32" s="9"/>
    </row>
    <row r="33" spans="2:7" x14ac:dyDescent="0.2">
      <c r="B33" s="21" t="s">
        <v>9</v>
      </c>
      <c r="C33" s="39">
        <v>13879362.322799999</v>
      </c>
      <c r="D33" s="39">
        <v>606002.05419635994</v>
      </c>
      <c r="E33" s="39" t="s">
        <v>9</v>
      </c>
      <c r="F33" s="39">
        <f>SUM(F21:F32)</f>
        <v>13814478</v>
      </c>
      <c r="G33" s="39">
        <f>SUM(G21:G32)</f>
        <v>609489</v>
      </c>
    </row>
    <row r="35" spans="2:7" x14ac:dyDescent="0.2">
      <c r="B35" s="23" t="s">
        <v>10</v>
      </c>
    </row>
    <row r="37" spans="2:7" x14ac:dyDescent="0.2">
      <c r="B37" s="5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4" spans="1:8" x14ac:dyDescent="0.2">
      <c r="G4" s="1"/>
    </row>
    <row r="5" spans="1:8" x14ac:dyDescent="0.2">
      <c r="G5" s="1"/>
    </row>
    <row r="7" spans="1:8" ht="14.25" x14ac:dyDescent="0.2">
      <c r="B7" s="2" t="s">
        <v>1</v>
      </c>
      <c r="C7" s="3"/>
      <c r="D7" s="3"/>
      <c r="E7" s="3"/>
      <c r="F7" s="4"/>
      <c r="G7" s="4"/>
    </row>
    <row r="9" spans="1:8" x14ac:dyDescent="0.2">
      <c r="B9" s="5" t="s">
        <v>2</v>
      </c>
    </row>
    <row r="12" spans="1:8" x14ac:dyDescent="0.2">
      <c r="B12" s="6" t="s">
        <v>17</v>
      </c>
    </row>
    <row r="13" spans="1:8" ht="25.5" customHeight="1" x14ac:dyDescent="0.2">
      <c r="B13" s="26" t="s">
        <v>3</v>
      </c>
      <c r="C13" s="29">
        <v>2017</v>
      </c>
      <c r="D13" s="29">
        <v>2018</v>
      </c>
      <c r="E13" s="27" t="s">
        <v>16</v>
      </c>
    </row>
    <row r="14" spans="1:8" x14ac:dyDescent="0.2">
      <c r="B14" s="28" t="s">
        <v>4</v>
      </c>
      <c r="C14" s="18">
        <v>1202921</v>
      </c>
      <c r="D14" s="18">
        <v>1131450</v>
      </c>
      <c r="E14" s="43">
        <f>D14/C14*100</f>
        <v>94.058545823042408</v>
      </c>
      <c r="G14" s="9"/>
      <c r="H14" s="9"/>
    </row>
    <row r="15" spans="1:8" x14ac:dyDescent="0.2">
      <c r="B15" s="7" t="s">
        <v>5</v>
      </c>
      <c r="C15" s="38">
        <v>54288</v>
      </c>
      <c r="D15" s="18">
        <v>51377</v>
      </c>
      <c r="E15" s="43">
        <f>D15/C15*100</f>
        <v>94.637857353374599</v>
      </c>
      <c r="G15" s="9"/>
      <c r="H15" s="9"/>
    </row>
    <row r="16" spans="1:8" x14ac:dyDescent="0.2">
      <c r="A16" s="11"/>
      <c r="B16" s="12" t="s">
        <v>6</v>
      </c>
      <c r="C16" s="13">
        <f>C15/C14*100</f>
        <v>4.5130145703666322</v>
      </c>
      <c r="D16" s="42">
        <f>D15/D14*100</f>
        <v>4.5408104644482741</v>
      </c>
      <c r="E16" s="18"/>
      <c r="G16" s="9"/>
      <c r="H16" s="9"/>
    </row>
    <row r="17" spans="2:9" x14ac:dyDescent="0.2">
      <c r="G17" s="14"/>
      <c r="H17" s="14"/>
    </row>
    <row r="18" spans="2:9" x14ac:dyDescent="0.2">
      <c r="B18" s="15"/>
    </row>
    <row r="19" spans="2:9" ht="26.45" customHeight="1" x14ac:dyDescent="0.2">
      <c r="B19" s="24">
        <v>2017</v>
      </c>
      <c r="C19" s="83" t="s">
        <v>3</v>
      </c>
      <c r="D19" s="84"/>
      <c r="E19" s="25">
        <v>2018</v>
      </c>
      <c r="F19" s="85" t="s">
        <v>3</v>
      </c>
      <c r="G19" s="86"/>
    </row>
    <row r="20" spans="2:9" x14ac:dyDescent="0.2">
      <c r="B20" s="16" t="s">
        <v>7</v>
      </c>
      <c r="C20" s="16" t="s">
        <v>8</v>
      </c>
      <c r="D20" s="16" t="s">
        <v>5</v>
      </c>
      <c r="E20" s="16" t="s">
        <v>7</v>
      </c>
      <c r="F20" s="16" t="s">
        <v>4</v>
      </c>
      <c r="G20" s="16" t="s">
        <v>5</v>
      </c>
    </row>
    <row r="21" spans="2:9" x14ac:dyDescent="0.2">
      <c r="B21" s="17">
        <v>1701</v>
      </c>
      <c r="C21" s="18">
        <v>1227242.8389999999</v>
      </c>
      <c r="D21" s="18">
        <v>55759.042000000001</v>
      </c>
      <c r="E21" s="41">
        <v>1801</v>
      </c>
      <c r="F21" s="38">
        <v>1233318</v>
      </c>
      <c r="G21" s="38">
        <v>55169</v>
      </c>
      <c r="H21" s="45"/>
      <c r="I21" s="45"/>
    </row>
    <row r="22" spans="2:9" x14ac:dyDescent="0.2">
      <c r="B22" s="17">
        <v>1702</v>
      </c>
      <c r="C22" s="18">
        <v>1120599.3370000001</v>
      </c>
      <c r="D22" s="18">
        <v>50663.597549999999</v>
      </c>
      <c r="E22" s="41">
        <v>1802</v>
      </c>
      <c r="F22" s="18">
        <v>1110639</v>
      </c>
      <c r="G22" s="18">
        <v>50281</v>
      </c>
    </row>
    <row r="23" spans="2:9" x14ac:dyDescent="0.2">
      <c r="B23" s="20">
        <v>1703</v>
      </c>
      <c r="C23" s="38">
        <v>1248669.9790000001</v>
      </c>
      <c r="D23" s="38">
        <v>55530.641710000004</v>
      </c>
      <c r="E23" s="41">
        <v>1803</v>
      </c>
      <c r="F23" s="38">
        <v>1220528</v>
      </c>
      <c r="G23" s="38">
        <v>55382</v>
      </c>
      <c r="H23" s="44"/>
      <c r="I23" s="37"/>
    </row>
    <row r="24" spans="2:9" x14ac:dyDescent="0.2">
      <c r="B24" s="17">
        <v>1704</v>
      </c>
      <c r="C24" s="18">
        <v>1213616.0689999999</v>
      </c>
      <c r="D24" s="18">
        <v>53419.726999999999</v>
      </c>
      <c r="E24" s="41">
        <v>1804</v>
      </c>
      <c r="F24" s="18">
        <v>1197808</v>
      </c>
      <c r="G24" s="18">
        <v>52661</v>
      </c>
    </row>
    <row r="25" spans="2:9" x14ac:dyDescent="0.2">
      <c r="B25" s="17">
        <v>1705</v>
      </c>
      <c r="C25" s="18">
        <v>1255772.5198499998</v>
      </c>
      <c r="D25" s="18">
        <v>53832.075919030016</v>
      </c>
      <c r="E25" s="41">
        <v>1805</v>
      </c>
      <c r="F25" s="18">
        <v>1242288</v>
      </c>
      <c r="G25" s="18">
        <v>52873</v>
      </c>
    </row>
    <row r="26" spans="2:9" x14ac:dyDescent="0.2">
      <c r="B26" s="17">
        <v>1706</v>
      </c>
      <c r="C26" s="18">
        <v>1194379.8213</v>
      </c>
      <c r="D26" s="18">
        <v>49851.248696087816</v>
      </c>
      <c r="E26" s="41">
        <v>1806</v>
      </c>
      <c r="F26" s="18">
        <v>1180911</v>
      </c>
      <c r="G26" s="18">
        <v>48549</v>
      </c>
    </row>
    <row r="27" spans="2:9" x14ac:dyDescent="0.2">
      <c r="B27" s="20">
        <v>1707</v>
      </c>
      <c r="C27" s="38">
        <v>1193336.841</v>
      </c>
      <c r="D27" s="38">
        <v>49751.375837129999</v>
      </c>
      <c r="E27" s="41">
        <v>1807</v>
      </c>
      <c r="F27" s="38">
        <v>1183832</v>
      </c>
      <c r="G27" s="38">
        <v>49012</v>
      </c>
      <c r="I27" s="45"/>
    </row>
    <row r="28" spans="2:9" x14ac:dyDescent="0.2">
      <c r="B28" s="17">
        <v>1708</v>
      </c>
      <c r="C28" s="18">
        <v>1182503.3370000001</v>
      </c>
      <c r="D28" s="18">
        <v>49703.099707329995</v>
      </c>
      <c r="E28" s="41">
        <v>1808</v>
      </c>
      <c r="F28" s="18">
        <v>1151818</v>
      </c>
      <c r="G28" s="18">
        <v>47973</v>
      </c>
      <c r="H28" s="37"/>
      <c r="I28" s="45"/>
    </row>
    <row r="29" spans="2:9" x14ac:dyDescent="0.2">
      <c r="B29" s="20">
        <v>1709</v>
      </c>
      <c r="C29" s="38">
        <v>1140887.2994000001</v>
      </c>
      <c r="D29" s="38">
        <v>49125.303099280005</v>
      </c>
      <c r="E29" s="41">
        <v>1809</v>
      </c>
      <c r="F29" s="38">
        <v>1092747</v>
      </c>
      <c r="G29" s="38">
        <v>47116</v>
      </c>
    </row>
    <row r="30" spans="2:9" x14ac:dyDescent="0.2">
      <c r="B30" s="17">
        <v>1710</v>
      </c>
      <c r="C30" s="18">
        <v>1172717.9645999998</v>
      </c>
      <c r="D30" s="18">
        <v>51474.898038719999</v>
      </c>
      <c r="E30" s="41">
        <v>1810</v>
      </c>
      <c r="F30" s="18">
        <v>1112131</v>
      </c>
      <c r="G30" s="18">
        <v>49088</v>
      </c>
    </row>
    <row r="31" spans="2:9" x14ac:dyDescent="0.2">
      <c r="B31" s="17">
        <v>1711</v>
      </c>
      <c r="C31" s="18">
        <v>1144562.2015999998</v>
      </c>
      <c r="D31" s="18">
        <v>51107.58410492001</v>
      </c>
      <c r="E31" s="41">
        <v>1811</v>
      </c>
      <c r="F31" s="18">
        <v>1069804</v>
      </c>
      <c r="G31" s="18">
        <v>48471</v>
      </c>
    </row>
    <row r="32" spans="2:9" x14ac:dyDescent="0.2">
      <c r="B32" s="17">
        <v>1712</v>
      </c>
      <c r="C32" s="18">
        <v>1202920.8865999999</v>
      </c>
      <c r="D32" s="18">
        <v>54287.850458020002</v>
      </c>
      <c r="E32" s="41">
        <v>1812</v>
      </c>
      <c r="F32" s="18">
        <v>1131450</v>
      </c>
      <c r="G32" s="18">
        <v>51377</v>
      </c>
    </row>
    <row r="33" spans="2:7" x14ac:dyDescent="0.2">
      <c r="B33" s="21" t="s">
        <v>9</v>
      </c>
      <c r="C33" s="39">
        <v>14297209.095350003</v>
      </c>
      <c r="D33" s="39">
        <v>624506.44412051782</v>
      </c>
      <c r="E33" s="39" t="s">
        <v>9</v>
      </c>
      <c r="F33" s="39">
        <v>13879362.322799999</v>
      </c>
      <c r="G33" s="39">
        <v>606002.05419635994</v>
      </c>
    </row>
    <row r="35" spans="2:7" x14ac:dyDescent="0.2">
      <c r="B35" s="23" t="s">
        <v>10</v>
      </c>
    </row>
    <row r="37" spans="2:7" x14ac:dyDescent="0.2">
      <c r="B37" s="5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4" spans="1:8" x14ac:dyDescent="0.2">
      <c r="G4" s="1"/>
    </row>
    <row r="5" spans="1:8" x14ac:dyDescent="0.2">
      <c r="G5" s="1"/>
    </row>
    <row r="7" spans="1:8" ht="14.25" x14ac:dyDescent="0.2">
      <c r="B7" s="2" t="s">
        <v>1</v>
      </c>
      <c r="C7" s="3"/>
      <c r="D7" s="3"/>
      <c r="E7" s="3"/>
      <c r="F7" s="4"/>
      <c r="G7" s="4"/>
    </row>
    <row r="9" spans="1:8" x14ac:dyDescent="0.2">
      <c r="B9" s="5" t="s">
        <v>2</v>
      </c>
    </row>
    <row r="12" spans="1:8" x14ac:dyDescent="0.2">
      <c r="B12" s="6" t="s">
        <v>15</v>
      </c>
    </row>
    <row r="13" spans="1:8" ht="25.5" customHeight="1" x14ac:dyDescent="0.2">
      <c r="B13" s="26" t="s">
        <v>3</v>
      </c>
      <c r="C13" s="29">
        <v>2016</v>
      </c>
      <c r="D13" s="29">
        <v>2017</v>
      </c>
      <c r="E13" s="27" t="s">
        <v>14</v>
      </c>
    </row>
    <row r="14" spans="1:8" x14ac:dyDescent="0.2">
      <c r="B14" s="28" t="s">
        <v>4</v>
      </c>
      <c r="C14" s="18">
        <v>1204701.469</v>
      </c>
      <c r="D14" s="18">
        <v>1202939.3865999999</v>
      </c>
      <c r="E14" s="8">
        <f>D14/C14*100</f>
        <v>99.85373285869214</v>
      </c>
      <c r="G14" s="9"/>
      <c r="H14" s="9"/>
    </row>
    <row r="15" spans="1:8" x14ac:dyDescent="0.2">
      <c r="B15" s="7" t="s">
        <v>5</v>
      </c>
      <c r="C15" s="18">
        <v>55141.617639999997</v>
      </c>
      <c r="D15" s="19">
        <v>54288.59045802</v>
      </c>
      <c r="E15" s="8">
        <f>D15/C15*100</f>
        <v>98.453024741586091</v>
      </c>
      <c r="G15" s="9"/>
      <c r="H15" s="9"/>
    </row>
    <row r="16" spans="1:8" x14ac:dyDescent="0.2">
      <c r="A16" s="11"/>
      <c r="B16" s="12" t="s">
        <v>6</v>
      </c>
      <c r="C16" s="13">
        <f>C15/C14*100</f>
        <v>4.5772018262559282</v>
      </c>
      <c r="D16" s="13">
        <f>D15/D14*100</f>
        <v>4.512994674774248</v>
      </c>
      <c r="E16" s="10"/>
      <c r="G16" s="9"/>
      <c r="H16" s="9"/>
    </row>
    <row r="17" spans="2:8" x14ac:dyDescent="0.2">
      <c r="G17" s="14"/>
      <c r="H17" s="14"/>
    </row>
    <row r="18" spans="2:8" x14ac:dyDescent="0.2">
      <c r="B18" s="15"/>
    </row>
    <row r="19" spans="2:8" ht="26.45" customHeight="1" x14ac:dyDescent="0.2">
      <c r="B19" s="24">
        <v>2016</v>
      </c>
      <c r="C19" s="83" t="s">
        <v>3</v>
      </c>
      <c r="D19" s="84"/>
      <c r="E19" s="25">
        <v>2017</v>
      </c>
      <c r="F19" s="85" t="s">
        <v>3</v>
      </c>
      <c r="G19" s="86"/>
    </row>
    <row r="20" spans="2:8" x14ac:dyDescent="0.2">
      <c r="B20" s="16" t="s">
        <v>7</v>
      </c>
      <c r="C20" s="16" t="s">
        <v>8</v>
      </c>
      <c r="D20" s="16" t="s">
        <v>5</v>
      </c>
      <c r="E20" s="16" t="s">
        <v>7</v>
      </c>
      <c r="F20" s="16" t="s">
        <v>4</v>
      </c>
      <c r="G20" s="16" t="s">
        <v>5</v>
      </c>
    </row>
    <row r="21" spans="2:8" x14ac:dyDescent="0.2">
      <c r="B21" s="17">
        <v>1601</v>
      </c>
      <c r="C21" s="31">
        <v>1214732.1710000001</v>
      </c>
      <c r="D21" s="33">
        <v>54832.364600000001</v>
      </c>
      <c r="E21" s="17">
        <v>1701</v>
      </c>
      <c r="F21" s="18">
        <v>1227242.8389999999</v>
      </c>
      <c r="G21" s="18">
        <v>55759.042000000001</v>
      </c>
      <c r="H21" s="40"/>
    </row>
    <row r="22" spans="2:8" x14ac:dyDescent="0.2">
      <c r="B22" s="17">
        <v>1602</v>
      </c>
      <c r="C22" s="31">
        <v>1161323.243</v>
      </c>
      <c r="D22" s="33">
        <v>52567.223400000003</v>
      </c>
      <c r="E22" s="17">
        <v>1702</v>
      </c>
      <c r="F22" s="18">
        <v>1120599.3370000001</v>
      </c>
      <c r="G22" s="18">
        <v>50663.597549999999</v>
      </c>
    </row>
    <row r="23" spans="2:8" x14ac:dyDescent="0.2">
      <c r="B23" s="20">
        <v>1603</v>
      </c>
      <c r="C23" s="32">
        <v>1239895.186</v>
      </c>
      <c r="D23" s="34">
        <v>56419.978499999997</v>
      </c>
      <c r="E23" s="20">
        <v>1703</v>
      </c>
      <c r="F23" s="38">
        <v>1248669.9790000001</v>
      </c>
      <c r="G23" s="38">
        <v>55530.641710000004</v>
      </c>
    </row>
    <row r="24" spans="2:8" x14ac:dyDescent="0.2">
      <c r="B24" s="17">
        <v>1604</v>
      </c>
      <c r="C24" s="31">
        <v>1218580.03</v>
      </c>
      <c r="D24" s="33">
        <v>54416.571799999998</v>
      </c>
      <c r="E24" s="17">
        <v>1704</v>
      </c>
      <c r="F24" s="18">
        <v>1213616.0689999999</v>
      </c>
      <c r="G24" s="18">
        <v>53419.726999999999</v>
      </c>
    </row>
    <row r="25" spans="2:8" x14ac:dyDescent="0.2">
      <c r="B25" s="17">
        <v>1605</v>
      </c>
      <c r="C25" s="31">
        <v>1263110.22</v>
      </c>
      <c r="D25" s="33">
        <v>54907.396000000001</v>
      </c>
      <c r="E25" s="17">
        <v>1705</v>
      </c>
      <c r="F25" s="18">
        <v>1255772.5198499998</v>
      </c>
      <c r="G25" s="18">
        <v>53832.075919030016</v>
      </c>
    </row>
    <row r="26" spans="2:8" x14ac:dyDescent="0.2">
      <c r="B26" s="17">
        <v>1606</v>
      </c>
      <c r="C26" s="31">
        <v>1199705.5970000001</v>
      </c>
      <c r="D26" s="33">
        <v>50884.773000000001</v>
      </c>
      <c r="E26" s="17">
        <v>1706</v>
      </c>
      <c r="F26" s="18">
        <v>1194379.8213</v>
      </c>
      <c r="G26" s="18">
        <v>49851.248696087816</v>
      </c>
    </row>
    <row r="27" spans="2:8" x14ac:dyDescent="0.2">
      <c r="B27" s="20">
        <v>1607</v>
      </c>
      <c r="C27" s="32">
        <v>1218889.04</v>
      </c>
      <c r="D27" s="34">
        <v>51014.377999999997</v>
      </c>
      <c r="E27" s="20">
        <v>1707</v>
      </c>
      <c r="F27" s="38">
        <v>1193336.841</v>
      </c>
      <c r="G27" s="38">
        <v>49751.375837129999</v>
      </c>
    </row>
    <row r="28" spans="2:8" x14ac:dyDescent="0.2">
      <c r="B28" s="17">
        <v>1608</v>
      </c>
      <c r="C28" s="31">
        <v>1202370.6200000001</v>
      </c>
      <c r="D28" s="33">
        <v>50723.6</v>
      </c>
      <c r="E28" s="17">
        <v>1708</v>
      </c>
      <c r="F28" s="18">
        <v>1182503.3370000001</v>
      </c>
      <c r="G28" s="18">
        <v>49703.099707329995</v>
      </c>
    </row>
    <row r="29" spans="2:8" x14ac:dyDescent="0.2">
      <c r="B29" s="20">
        <v>1609</v>
      </c>
      <c r="C29" s="32">
        <v>1133934.075</v>
      </c>
      <c r="D29" s="34">
        <v>47854.745000000003</v>
      </c>
      <c r="E29" s="20">
        <v>1709</v>
      </c>
      <c r="F29" s="38">
        <v>1140887.2994000001</v>
      </c>
      <c r="G29" s="38">
        <v>49125.303099280005</v>
      </c>
    </row>
    <row r="30" spans="2:8" x14ac:dyDescent="0.2">
      <c r="B30" s="17">
        <v>1610</v>
      </c>
      <c r="C30" s="31">
        <v>1154329.1159999999</v>
      </c>
      <c r="D30" s="33">
        <v>51214.447</v>
      </c>
      <c r="E30" s="17">
        <v>1710</v>
      </c>
      <c r="F30" s="18">
        <v>1172717.9645999998</v>
      </c>
      <c r="G30" s="18">
        <v>51474.898038719999</v>
      </c>
    </row>
    <row r="31" spans="2:8" x14ac:dyDescent="0.2">
      <c r="B31" s="17">
        <v>1611</v>
      </c>
      <c r="C31" s="31">
        <v>1112722.9069999999</v>
      </c>
      <c r="D31" s="33">
        <v>50603.120600000002</v>
      </c>
      <c r="E31" s="17">
        <v>1711</v>
      </c>
      <c r="F31" s="18">
        <v>1144562.2015999998</v>
      </c>
      <c r="G31" s="18">
        <v>51107.58410492001</v>
      </c>
    </row>
    <row r="32" spans="2:8" x14ac:dyDescent="0.2">
      <c r="B32" s="17">
        <v>1612</v>
      </c>
      <c r="C32" s="31">
        <v>1204701.469</v>
      </c>
      <c r="D32" s="33">
        <v>55141.617639999997</v>
      </c>
      <c r="E32" s="17">
        <v>1712</v>
      </c>
      <c r="F32" s="18">
        <v>1202920.8865999999</v>
      </c>
      <c r="G32" s="18">
        <v>54287.850458020002</v>
      </c>
    </row>
    <row r="33" spans="2:7" x14ac:dyDescent="0.2">
      <c r="B33" s="21" t="s">
        <v>9</v>
      </c>
      <c r="C33" s="22">
        <f>SUM(C21:C32)</f>
        <v>14324293.674000001</v>
      </c>
      <c r="D33" s="35">
        <f>SUM(D21:D32)</f>
        <v>630580.21554</v>
      </c>
      <c r="E33" s="21" t="s">
        <v>9</v>
      </c>
      <c r="F33" s="39">
        <v>14297209.095350003</v>
      </c>
      <c r="G33" s="39">
        <v>624506.44412051782</v>
      </c>
    </row>
    <row r="35" spans="2:7" x14ac:dyDescent="0.2">
      <c r="B35" s="23" t="s">
        <v>10</v>
      </c>
    </row>
    <row r="37" spans="2:7" x14ac:dyDescent="0.2">
      <c r="B37" s="5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4" spans="1:8" x14ac:dyDescent="0.2">
      <c r="G4" s="1"/>
    </row>
    <row r="5" spans="1:8" x14ac:dyDescent="0.2">
      <c r="G5" s="1"/>
    </row>
    <row r="7" spans="1:8" ht="14.25" x14ac:dyDescent="0.2">
      <c r="B7" s="2" t="s">
        <v>1</v>
      </c>
      <c r="C7" s="3"/>
      <c r="D7" s="3"/>
      <c r="E7" s="3"/>
      <c r="F7" s="4"/>
      <c r="G7" s="4"/>
    </row>
    <row r="9" spans="1:8" x14ac:dyDescent="0.2">
      <c r="B9" s="5" t="s">
        <v>2</v>
      </c>
    </row>
    <row r="12" spans="1:8" x14ac:dyDescent="0.2">
      <c r="B12" s="6" t="s">
        <v>13</v>
      </c>
    </row>
    <row r="13" spans="1:8" ht="25.5" customHeight="1" x14ac:dyDescent="0.2">
      <c r="B13" s="26" t="s">
        <v>3</v>
      </c>
      <c r="C13" s="29">
        <v>2015</v>
      </c>
      <c r="D13" s="29">
        <v>2016</v>
      </c>
      <c r="E13" s="27" t="s">
        <v>12</v>
      </c>
    </row>
    <row r="14" spans="1:8" x14ac:dyDescent="0.2">
      <c r="B14" s="28" t="s">
        <v>4</v>
      </c>
      <c r="C14" s="18">
        <v>1204856.8470000001</v>
      </c>
      <c r="D14" s="18">
        <v>1204701.469</v>
      </c>
      <c r="E14" s="8">
        <f>D14/C14*100</f>
        <v>99.987104028135221</v>
      </c>
      <c r="G14" s="9"/>
      <c r="H14" s="9"/>
    </row>
    <row r="15" spans="1:8" x14ac:dyDescent="0.2">
      <c r="B15" s="7" t="s">
        <v>5</v>
      </c>
      <c r="C15" s="18">
        <v>53845.584999999999</v>
      </c>
      <c r="D15" s="19">
        <v>55141.617639999997</v>
      </c>
      <c r="E15" s="8">
        <f>D15/C15*100</f>
        <v>102.40694318763552</v>
      </c>
      <c r="G15" s="9"/>
      <c r="H15" s="9"/>
    </row>
    <row r="16" spans="1:8" x14ac:dyDescent="0.2">
      <c r="A16" s="11"/>
      <c r="B16" s="12" t="s">
        <v>6</v>
      </c>
      <c r="C16" s="13">
        <f>C15/C14*100</f>
        <v>4.4690441967501222</v>
      </c>
      <c r="D16" s="13">
        <f>D15/D14*100</f>
        <v>4.5772018262559282</v>
      </c>
      <c r="E16" s="10"/>
      <c r="G16" s="9"/>
      <c r="H16" s="9"/>
    </row>
    <row r="17" spans="2:8" x14ac:dyDescent="0.2">
      <c r="G17" s="14"/>
      <c r="H17" s="14"/>
    </row>
    <row r="18" spans="2:8" x14ac:dyDescent="0.2">
      <c r="B18" s="15"/>
    </row>
    <row r="19" spans="2:8" ht="26.45" customHeight="1" x14ac:dyDescent="0.2">
      <c r="B19" s="24">
        <v>2015</v>
      </c>
      <c r="C19" s="83" t="s">
        <v>3</v>
      </c>
      <c r="D19" s="84"/>
      <c r="E19" s="25">
        <v>2016</v>
      </c>
      <c r="F19" s="85" t="s">
        <v>3</v>
      </c>
      <c r="G19" s="86"/>
    </row>
    <row r="20" spans="2:8" x14ac:dyDescent="0.2">
      <c r="B20" s="16" t="s">
        <v>7</v>
      </c>
      <c r="C20" s="16" t="s">
        <v>8</v>
      </c>
      <c r="D20" s="16" t="s">
        <v>5</v>
      </c>
      <c r="E20" s="16" t="s">
        <v>7</v>
      </c>
      <c r="F20" s="16" t="s">
        <v>4</v>
      </c>
      <c r="G20" s="30" t="s">
        <v>5</v>
      </c>
    </row>
    <row r="21" spans="2:8" x14ac:dyDescent="0.2">
      <c r="B21" s="17">
        <v>1501</v>
      </c>
      <c r="C21" s="31">
        <v>1051433.125</v>
      </c>
      <c r="D21" s="33">
        <v>47380.938999999998</v>
      </c>
      <c r="E21" s="17">
        <v>1601</v>
      </c>
      <c r="F21" s="31">
        <v>1214732.1710000001</v>
      </c>
      <c r="G21" s="31">
        <v>54832.364600000001</v>
      </c>
    </row>
    <row r="22" spans="2:8" x14ac:dyDescent="0.2">
      <c r="B22" s="17">
        <v>1502</v>
      </c>
      <c r="C22" s="31">
        <v>953955.91799999995</v>
      </c>
      <c r="D22" s="33">
        <v>43148.955000000002</v>
      </c>
      <c r="E22" s="17">
        <v>1602</v>
      </c>
      <c r="F22" s="31">
        <v>1161323.243</v>
      </c>
      <c r="G22" s="31">
        <v>52567.223400000003</v>
      </c>
    </row>
    <row r="23" spans="2:8" x14ac:dyDescent="0.2">
      <c r="B23" s="20">
        <v>1503</v>
      </c>
      <c r="C23" s="32">
        <v>1061434.571</v>
      </c>
      <c r="D23" s="34">
        <v>47612.432000000001</v>
      </c>
      <c r="E23" s="20">
        <v>1603</v>
      </c>
      <c r="F23" s="32">
        <v>1239895.186</v>
      </c>
      <c r="G23" s="32">
        <v>56419.978499999997</v>
      </c>
    </row>
    <row r="24" spans="2:8" x14ac:dyDescent="0.2">
      <c r="B24" s="17">
        <v>1504</v>
      </c>
      <c r="C24" s="31">
        <v>1100016.0830000001</v>
      </c>
      <c r="D24" s="33">
        <v>48628.826000000001</v>
      </c>
      <c r="E24" s="17">
        <v>1604</v>
      </c>
      <c r="F24" s="31">
        <v>1218580.03</v>
      </c>
      <c r="G24" s="31">
        <v>54416.571799999998</v>
      </c>
    </row>
    <row r="25" spans="2:8" x14ac:dyDescent="0.2">
      <c r="B25" s="17">
        <v>1505</v>
      </c>
      <c r="C25" s="31">
        <v>1166097.4069999999</v>
      </c>
      <c r="D25" s="33">
        <v>49940.741000000002</v>
      </c>
      <c r="E25" s="17">
        <v>1605</v>
      </c>
      <c r="F25" s="31">
        <v>1263110.22</v>
      </c>
      <c r="G25" s="31">
        <v>54907.396000000001</v>
      </c>
    </row>
    <row r="26" spans="2:8" x14ac:dyDescent="0.2">
      <c r="B26" s="17">
        <v>1506</v>
      </c>
      <c r="C26" s="31">
        <v>1145179.0160000001</v>
      </c>
      <c r="D26" s="33">
        <v>48532.540999999997</v>
      </c>
      <c r="E26" s="17">
        <v>1606</v>
      </c>
      <c r="F26" s="31">
        <v>1199705.5970000001</v>
      </c>
      <c r="G26" s="31">
        <v>50884.773000000001</v>
      </c>
    </row>
    <row r="27" spans="2:8" x14ac:dyDescent="0.2">
      <c r="B27" s="20">
        <v>1507</v>
      </c>
      <c r="C27" s="32">
        <v>1161748.719</v>
      </c>
      <c r="D27" s="34">
        <v>48480.508000000002</v>
      </c>
      <c r="E27" s="20">
        <v>1607</v>
      </c>
      <c r="F27" s="32">
        <v>1218889.04</v>
      </c>
      <c r="G27" s="32">
        <v>51014.377999999997</v>
      </c>
    </row>
    <row r="28" spans="2:8" x14ac:dyDescent="0.2">
      <c r="B28" s="17">
        <v>1508</v>
      </c>
      <c r="C28" s="31">
        <v>1146638.382</v>
      </c>
      <c r="D28" s="33">
        <v>48259.51</v>
      </c>
      <c r="E28" s="17">
        <v>1608</v>
      </c>
      <c r="F28" s="31">
        <v>1202370.6200000001</v>
      </c>
      <c r="G28" s="31">
        <v>50723.6</v>
      </c>
    </row>
    <row r="29" spans="2:8" x14ac:dyDescent="0.2">
      <c r="B29" s="20">
        <v>1509</v>
      </c>
      <c r="C29" s="32">
        <v>1090791.743</v>
      </c>
      <c r="D29" s="34">
        <v>47317.930999999997</v>
      </c>
      <c r="E29" s="20">
        <v>1609</v>
      </c>
      <c r="F29" s="32">
        <v>1133934.075</v>
      </c>
      <c r="G29" s="32">
        <v>47854.745000000003</v>
      </c>
    </row>
    <row r="30" spans="2:8" x14ac:dyDescent="0.2">
      <c r="B30" s="17">
        <v>1510</v>
      </c>
      <c r="C30" s="31">
        <v>1131661.6850000001</v>
      </c>
      <c r="D30" s="33">
        <v>50412.103000000003</v>
      </c>
      <c r="E30" s="17">
        <v>1610</v>
      </c>
      <c r="F30" s="31">
        <v>1154329.1159999999</v>
      </c>
      <c r="G30" s="31">
        <v>51214.447</v>
      </c>
    </row>
    <row r="31" spans="2:8" x14ac:dyDescent="0.2">
      <c r="B31" s="17">
        <v>1511</v>
      </c>
      <c r="C31" s="31">
        <v>1112161.834</v>
      </c>
      <c r="D31" s="33">
        <v>49868.894</v>
      </c>
      <c r="E31" s="17">
        <v>1611</v>
      </c>
      <c r="F31" s="31">
        <v>1112722.9069999999</v>
      </c>
      <c r="G31" s="31">
        <v>50603.120600000002</v>
      </c>
    </row>
    <row r="32" spans="2:8" x14ac:dyDescent="0.2">
      <c r="B32" s="17">
        <v>1512</v>
      </c>
      <c r="C32" s="31">
        <v>1204856.8470000001</v>
      </c>
      <c r="D32" s="33">
        <v>53845.584999999999</v>
      </c>
      <c r="E32" s="17">
        <v>1612</v>
      </c>
      <c r="F32" s="31">
        <v>1204701.469</v>
      </c>
      <c r="G32" s="31">
        <v>55141.617639999997</v>
      </c>
    </row>
    <row r="33" spans="2:7" x14ac:dyDescent="0.2">
      <c r="B33" s="21" t="s">
        <v>9</v>
      </c>
      <c r="C33" s="22">
        <f>SUM(C21:C32)</f>
        <v>13325975.330000002</v>
      </c>
      <c r="D33" s="35">
        <f>SUM(D21:D32)</f>
        <v>583428.96499999997</v>
      </c>
      <c r="E33" s="21" t="s">
        <v>9</v>
      </c>
      <c r="F33" s="36">
        <f>SUM(F21:F32)</f>
        <v>14324293.674000001</v>
      </c>
      <c r="G33" s="36">
        <f>SUM(G21:G32)</f>
        <v>630580.21554</v>
      </c>
    </row>
    <row r="35" spans="2:7" x14ac:dyDescent="0.2">
      <c r="B35" s="23" t="s">
        <v>10</v>
      </c>
    </row>
    <row r="37" spans="2:7" x14ac:dyDescent="0.2">
      <c r="B37" s="5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Harnam-Ramkhelawan, J.K. (Jennifer)</dc:creator>
  <cp:lastModifiedBy>Joerawan, R. (Randhir)</cp:lastModifiedBy>
  <dcterms:created xsi:type="dcterms:W3CDTF">2016-02-16T07:50:23Z</dcterms:created>
  <dcterms:modified xsi:type="dcterms:W3CDTF">2023-11-10T10:16:55Z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