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Lnv.intern\grp\rvo\Energiemaatregelen\Energieplafond\12. Voorbereiding vaststelling\3. WA\bijlages bij protocol\"/>
    </mc:Choice>
  </mc:AlternateContent>
  <xr:revisionPtr revIDLastSave="0" documentId="8_{E069C42D-7708-4346-8888-1B6146994EB5}" xr6:coauthVersionLast="47" xr6:coauthVersionMax="47" xr10:uidLastSave="{00000000-0000-0000-0000-000000000000}"/>
  <bookViews>
    <workbookView xWindow="690" yWindow="3090" windowWidth="13335" windowHeight="10785" firstSheet="2" activeTab="3" xr2:uid="{6AAA2AA6-3904-43AE-A519-B7BD72908335}"/>
  </bookViews>
  <sheets>
    <sheet name="Totaaloverzicht" sheetId="4" r:id="rId1"/>
    <sheet name="Doorbetaling en TUK " sheetId="2" r:id="rId2"/>
    <sheet name="Berekening NRW" sheetId="3" r:id="rId3"/>
    <sheet name="Versiebeheer" sheetId="6" r:id="rId4"/>
  </sheets>
  <definedNames>
    <definedName name="_xlnm._FilterDatabase" localSheetId="2" hidden="1">'Berekening NRW'!$C$14:$F$24</definedName>
    <definedName name="Aantal_kva_elektriciteit" localSheetId="3">#REF!</definedName>
    <definedName name="Aantal_kva_elektriciteit">#REF!</definedName>
    <definedName name="Aantal_kva_gas" localSheetId="3">#REF!</definedName>
    <definedName name="Aantal_kva_gas">#REF!</definedName>
    <definedName name="Aantal_kva_warmte">#REF!</definedName>
    <definedName name="Activawaarde_Warmte">#REF!</definedName>
    <definedName name="_xlnm.Print_Area" localSheetId="2">'Berekening NRW'!$A$1:$G$33</definedName>
    <definedName name="_xlnm.Print_Area" localSheetId="1">'Doorbetaling en TUK '!$A$1:$G$28</definedName>
    <definedName name="_xlnm.Print_Area" localSheetId="0">Totaaloverzicht!$A$1:$G$20</definedName>
    <definedName name="Afschrijvingen_Warmte_Totaal">#REF!</definedName>
    <definedName name="Afschrijvingskosten_Warmte">#REF!</definedName>
    <definedName name="Amortisatie_Warmte">#REF!</definedName>
    <definedName name="Amortisatie_Warmte_Totaal">#REF!</definedName>
    <definedName name="BME_2023">#REF!</definedName>
    <definedName name="BME_ref">#REF!</definedName>
    <definedName name="BMG_2023">#REF!</definedName>
    <definedName name="BMG_ref">#REF!</definedName>
    <definedName name="CLE_kva">#REF!</definedName>
    <definedName name="CLG_kva">#REF!</definedName>
    <definedName name="CLW_kva">#REF!</definedName>
    <definedName name="Directe_overige_inkomsten_elektriciteit">#REF!</definedName>
    <definedName name="Directe_overige_inkomsten_gas">#REF!</definedName>
    <definedName name="DLO_kva_Elektriciteit" localSheetId="2">'Berekening NRW'!#REF!</definedName>
    <definedName name="DLO_kva_Elektriciteit" localSheetId="1">'Doorbetaling en TUK '!#REF!</definedName>
    <definedName name="DLO_kva_Elektriciteit" localSheetId="0">Totaaloverzicht!#REF!</definedName>
    <definedName name="DLO_kva_Elektriciteit">#REF!</definedName>
    <definedName name="DLO_kva_gas" localSheetId="2">'Berekening NRW'!#REF!</definedName>
    <definedName name="DLO_kva_gas" localSheetId="1">'Doorbetaling en TUK '!#REF!</definedName>
    <definedName name="DLO_kva_gas" localSheetId="0">Totaaloverzicht!#REF!</definedName>
    <definedName name="DLO_kva_gas">#REF!</definedName>
    <definedName name="DLO_kva_warmte" localSheetId="2">'Berekening NRW'!#REF!</definedName>
    <definedName name="DLO_kva_warmte" localSheetId="1">'Doorbetaling en TUK '!#REF!</definedName>
    <definedName name="DLO_kva_warmte" localSheetId="0">Totaaloverzicht!#REF!</definedName>
    <definedName name="DLO_kva_warmte">#REF!</definedName>
    <definedName name="Elektriciteit_binnen_volume_prijsplafond" localSheetId="2">'Berekening NRW'!#REF!</definedName>
    <definedName name="Elektriciteit_binnen_volume_prijsplafond" localSheetId="1">'Doorbetaling en TUK '!#REF!</definedName>
    <definedName name="Elektriciteit_binnen_volume_prijsplafond" localSheetId="0">Totaaloverzicht!#REF!</definedName>
    <definedName name="Gas_binnen_volume_prijsplafond" localSheetId="2">'Berekening NRW'!#REF!</definedName>
    <definedName name="Gas_binnen_volume_prijsplafond" localSheetId="1">'Doorbetaling en TUK '!#REF!</definedName>
    <definedName name="Gas_binnen_volume_prijsplafond" localSheetId="0">Totaaloverzicht!#REF!</definedName>
    <definedName name="Geleverd_netto_volume_electriciteit">#REF!</definedName>
    <definedName name="Geleverd_netto_volume_gas">#REF!</definedName>
    <definedName name="Geleverd_volume_Warmte">#REF!</definedName>
    <definedName name="Gerealiseerde_bruto_winstmarge">#REF!</definedName>
    <definedName name="Gerealiseerde_bruto_winstmarge_gas">#REF!</definedName>
    <definedName name="Gerealiseerde_netto_teruglevering_electriciteit">#REF!</definedName>
    <definedName name="Historische_benchmark_bruto_winstmarge">#REF!</definedName>
    <definedName name="Historische_benchmark_bruto_winstmarge_Elektriciteit">#REF!</definedName>
    <definedName name="Historische_benchmark_bruto_winstmarge_Gas">#REF!</definedName>
    <definedName name="Inflatie">#REF!</definedName>
    <definedName name="Inkoop_van_het_goed_gas_Totaal">#REF!</definedName>
    <definedName name="Inkoopkosten_van_het_goed_Elektriciteit">#REF!</definedName>
    <definedName name="Inkoopkosten_Warmte_Totaal">#REF!</definedName>
    <definedName name="Inkoopprijs_electriciteit">#REF!</definedName>
    <definedName name="Inkoopprijs_gas">#REF!</definedName>
    <definedName name="Inkoopprijs_warmte">#REF!</definedName>
    <definedName name="KVAE">#REF!</definedName>
    <definedName name="KVAG">#REF!</definedName>
    <definedName name="KVAW">#REF!</definedName>
    <definedName name="Maximale_bruto_winstmarge_per_klant_elektriciteit" localSheetId="2">'Berekening NRW'!#REF!</definedName>
    <definedName name="Maximale_bruto_winstmarge_per_klant_elektriciteit" localSheetId="1">'Doorbetaling en TUK '!#REF!</definedName>
    <definedName name="Maximale_bruto_winstmarge_per_klant_elektriciteit" localSheetId="0">Totaaloverzicht!#REF!</definedName>
    <definedName name="Maximale_bruto_winstmarge_per_klant_elektriciteit">#REF!</definedName>
    <definedName name="Maximale_bruto_winstmarge_per_klant_gas" localSheetId="2">'Berekening NRW'!#REF!</definedName>
    <definedName name="Maximale_bruto_winstmarge_per_klant_gas" localSheetId="1">'Doorbetaling en TUK '!#REF!</definedName>
    <definedName name="Maximale_bruto_winstmarge_per_klant_gas" localSheetId="0">Totaaloverzicht!#REF!</definedName>
    <definedName name="Maximale_bruto_winstmarge_per_klant_gas">#REF!</definedName>
    <definedName name="NRW">#REF!</definedName>
    <definedName name="OBE">#REF!</definedName>
    <definedName name="OBEG" localSheetId="2">'Berekening NRW'!#REF!</definedName>
    <definedName name="OBEG" localSheetId="1">'Doorbetaling en TUK '!#REF!</definedName>
    <definedName name="OBEG" localSheetId="0">Totaaloverzicht!#REF!</definedName>
    <definedName name="OBEG">#REF!</definedName>
    <definedName name="OBG">#REF!</definedName>
    <definedName name="Omzet_elektriciteit">#REF!</definedName>
    <definedName name="Omzet_gas">#REF!</definedName>
    <definedName name="Omzet_vastrecht">#REF!</definedName>
    <definedName name="Omzet_vastrecht_gas">#REF!</definedName>
    <definedName name="Omzet_Warmte_Totaal">#REF!</definedName>
    <definedName name="Opslag_profiel_gas">#REF!</definedName>
    <definedName name="Opslag_weer">#REF!</definedName>
    <definedName name="Overige_inkomsten">#REF!</definedName>
    <definedName name="Overige_inkomsten_elektriciteit">#REF!</definedName>
    <definedName name="Overige_inkomsten_gas">#REF!</definedName>
    <definedName name="Overige_inkomsten_gas_totaal">#REF!</definedName>
    <definedName name="Overige_inkomsten_warmte">#REF!</definedName>
    <definedName name="Overige_Inkomsten_Warmte_Totaal">#REF!</definedName>
    <definedName name="Overige_Leveringskosten_Elektriciteit">#REF!</definedName>
    <definedName name="Overige_Leveringskosten_Elektriciteit_Totaal">#REF!</definedName>
    <definedName name="Overige_leveringskosten_gas">#REF!</definedName>
    <definedName name="Overige_Leveringskosten_Gas_Totaal">#REF!</definedName>
    <definedName name="Overige_omzet_in_margetoets_electriciteit">#REF!</definedName>
    <definedName name="Overige_omzet_in_margetoets_electriciteit_zoals_incassokosten_e.d.">#REF!</definedName>
    <definedName name="Overige_omzet_in_margetoets_gas">#REF!</definedName>
    <definedName name="Overige_operationele_kosten_Warmte">#REF!</definedName>
    <definedName name="Overige_Operationele_Kosten_Warmte_Totaal">#REF!</definedName>
    <definedName name="Overschrijding_Bruto_Winstmarge_elektriciteit" localSheetId="2">'Berekening NRW'!#REF!</definedName>
    <definedName name="Overschrijding_Bruto_Winstmarge_elektriciteit" localSheetId="1">'Doorbetaling en TUK '!#REF!</definedName>
    <definedName name="Overschrijding_Bruto_Winstmarge_elektriciteit" localSheetId="0">Totaaloverzicht!#REF!</definedName>
    <definedName name="PLW" localSheetId="2">'Berekening NRW'!#REF!</definedName>
    <definedName name="PLW" localSheetId="1">'Doorbetaling en TUK '!#REF!</definedName>
    <definedName name="PLW" localSheetId="0">Totaaloverzicht!#REF!</definedName>
    <definedName name="PLW">#REF!</definedName>
    <definedName name="Premie_voor_onbalans_kosten_electriciteit">#REF!</definedName>
    <definedName name="Premies_Elektriciteit">#REF!</definedName>
    <definedName name="Premies_Elektriciteit_Totaal">#REF!</definedName>
    <definedName name="Premies_Gas">#REF!</definedName>
    <definedName name="Premies_Gas_Totaal">#REF!</definedName>
    <definedName name="PTE" localSheetId="2">'Berekening NRW'!#REF!</definedName>
    <definedName name="PTE" localSheetId="1">'Doorbetaling en TUK '!#REF!</definedName>
    <definedName name="PTE" localSheetId="0">Totaaloverzicht!#REF!</definedName>
    <definedName name="PTE">#REF!</definedName>
    <definedName name="PTG" localSheetId="2">'Berekening NRW'!#REF!</definedName>
    <definedName name="PTG" localSheetId="1">'Doorbetaling en TUK '!#REF!</definedName>
    <definedName name="PTG" localSheetId="0">Totaaloverzicht!#REF!</definedName>
    <definedName name="PTG">#REF!</definedName>
    <definedName name="PTW" localSheetId="2">'Berekening NRW'!#REF!</definedName>
    <definedName name="PTW" localSheetId="1">'Doorbetaling en TUK '!#REF!</definedName>
    <definedName name="PTW" localSheetId="0">Totaaloverzicht!#REF!</definedName>
    <definedName name="PTW">#REF!</definedName>
    <definedName name="ROIC_2023">#REF!</definedName>
    <definedName name="ROIC_ref">#REF!</definedName>
    <definedName name="Subsidie_beschikking_Warmte_per_klant">#REF!</definedName>
    <definedName name="Subsidie_uit_te_keren_aan_Klant">#REF!</definedName>
    <definedName name="Subsidievaststelling_elektriciteit">#REF!</definedName>
    <definedName name="Subsidievaststelling_gas">#REF!</definedName>
    <definedName name="Subsidievoorschot_electriciteit" localSheetId="2">'Berekening NRW'!#REF!</definedName>
    <definedName name="Subsidievoorschot_electriciteit" localSheetId="1">'Doorbetaling en TUK '!#REF!</definedName>
    <definedName name="Subsidievoorschot_electriciteit" localSheetId="0">Totaaloverzicht!#REF!</definedName>
    <definedName name="Subsidievoorschot_electriciteit">#REF!</definedName>
    <definedName name="Subsidievoorschot_gas" localSheetId="2">'Berekening NRW'!#REF!</definedName>
    <definedName name="Subsidievoorschot_gas" localSheetId="1">'Doorbetaling en TUK '!#REF!</definedName>
    <definedName name="Subsidievoorschot_gas" localSheetId="0">Totaaloverzicht!#REF!</definedName>
    <definedName name="Subsidievoorschot_gas">#REF!</definedName>
    <definedName name="Subsidievoorschot_warmte" localSheetId="2">'Berekening NRW'!#REF!</definedName>
    <definedName name="Subsidievoorschot_warmte" localSheetId="1">'Doorbetaling en TUK '!#REF!</definedName>
    <definedName name="Subsidievoorschot_warmte" localSheetId="0">Totaaloverzicht!#REF!</definedName>
    <definedName name="Subsidievoorschot_warmte">#REF!</definedName>
    <definedName name="Tegemoetkoming_Elektriciteit" localSheetId="2">'Berekening NRW'!#REF!</definedName>
    <definedName name="Tegemoetkoming_Elektriciteit" localSheetId="1">'Doorbetaling en TUK '!#REF!</definedName>
    <definedName name="Tegemoetkoming_Elektriciteit" localSheetId="0">Totaaloverzicht!#REF!</definedName>
    <definedName name="Tegemoetkoming_Elektriciteit">#REF!</definedName>
    <definedName name="Tegemoetkoming_gas" localSheetId="2">'Berekening NRW'!#REF!</definedName>
    <definedName name="Tegemoetkoming_gas" localSheetId="1">'Doorbetaling en TUK '!#REF!</definedName>
    <definedName name="Tegemoetkoming_gas" localSheetId="0">Totaaloverzicht!#REF!</definedName>
    <definedName name="Tegemoetkoming_gas">#REF!</definedName>
    <definedName name="Tegemoetkoming_warmte" localSheetId="2">'Berekening NRW'!#REF!</definedName>
    <definedName name="Tegemoetkoming_warmte" localSheetId="1">'Doorbetaling en TUK '!#REF!</definedName>
    <definedName name="Tegemoetkoming_warmte" localSheetId="0">Totaaloverzicht!#REF!</definedName>
    <definedName name="Tegemoetkoming_warmte">#REF!</definedName>
    <definedName name="Teruglevertarief">#REF!</definedName>
    <definedName name="THE_kva" localSheetId="2">'Berekening NRW'!#REF!</definedName>
    <definedName name="THE_kva" localSheetId="1">'Doorbetaling en TUK '!#REF!</definedName>
    <definedName name="THE_kva" localSheetId="0">Totaaloverzicht!#REF!</definedName>
    <definedName name="THE_kva">#REF!</definedName>
    <definedName name="THG_kva" localSheetId="2">'Berekening NRW'!#REF!</definedName>
    <definedName name="THG_kva" localSheetId="1">'Doorbetaling en TUK '!#REF!</definedName>
    <definedName name="THG_kva" localSheetId="0">Totaaloverzicht!#REF!</definedName>
    <definedName name="THG_kva">#REF!</definedName>
    <definedName name="Totale_Activawaarde_Warmte">#REF!</definedName>
    <definedName name="Totale_Kosten_Warmte">#REF!</definedName>
    <definedName name="Totale_Omzet_Warmte">#REF!</definedName>
    <definedName name="TUK_E" localSheetId="2">'Berekening NRW'!#REF!</definedName>
    <definedName name="TUK_E" localSheetId="1">'Doorbetaling en TUK '!#REF!</definedName>
    <definedName name="TUK_E" localSheetId="0">Totaaloverzicht!#REF!</definedName>
    <definedName name="TUK_E">#REF!</definedName>
    <definedName name="TUK_G" localSheetId="2">'Berekening NRW'!#REF!</definedName>
    <definedName name="TUK_G" localSheetId="1">'Doorbetaling en TUK '!#REF!</definedName>
    <definedName name="TUK_G" localSheetId="0">Totaaloverzicht!#REF!</definedName>
    <definedName name="TUK_G">#REF!</definedName>
    <definedName name="TUK_W" localSheetId="2">'Berekening NRW'!#REF!</definedName>
    <definedName name="TUK_W" localSheetId="1">'Doorbetaling en TUK '!#REF!</definedName>
    <definedName name="TUK_W" localSheetId="0">Totaaloverzicht!#REF!</definedName>
    <definedName name="TUK_W">#REF!</definedName>
    <definedName name="Vaste_Leveringskosten_Warmte_Totaal">#REF!</definedName>
    <definedName name="Vastrecht_elektriciteit">#REF!</definedName>
    <definedName name="Vastrecht_gas">#REF!</definedName>
    <definedName name="Vastrecht_warmte">#REF!</definedName>
    <definedName name="VE_kva">#REF!</definedName>
    <definedName name="VG_kva">#REF!</definedName>
    <definedName name="Volume_plafond_electriciteit" localSheetId="2">'Berekening NRW'!#REF!</definedName>
    <definedName name="Volume_plafond_electriciteit" localSheetId="1">'Doorbetaling en TUK '!#REF!</definedName>
    <definedName name="Volume_plafond_electriciteit" localSheetId="0">Totaaloverzicht!#REF!</definedName>
    <definedName name="Volume_plafond_electriciteit">#REF!</definedName>
    <definedName name="Volume_plafond_gas" localSheetId="2">'Berekening NRW'!#REF!</definedName>
    <definedName name="Volume_plafond_gas" localSheetId="1">'Doorbetaling en TUK '!#REF!</definedName>
    <definedName name="Volume_plafond_gas" localSheetId="0">Totaaloverzicht!#REF!</definedName>
    <definedName name="Volume_plafond_gas">#REF!</definedName>
    <definedName name="Volume_plafond_warmte" localSheetId="2">'Berekening NRW'!#REF!</definedName>
    <definedName name="Volume_plafond_warmte" localSheetId="1">'Doorbetaling en TUK '!#REF!</definedName>
    <definedName name="Volume_plafond_warmte" localSheetId="0">Totaaloverzicht!#REF!</definedName>
    <definedName name="Volume_plafond_warmte">#REF!</definedName>
    <definedName name="Warmte_binnen_volume_en_prijsplafond" localSheetId="2">'Berekening NRW'!#REF!</definedName>
    <definedName name="Warmte_binnen_volume_en_prijsplafond" localSheetId="1">'Doorbetaling en TUK '!#REF!</definedName>
    <definedName name="Warmte_binnen_volume_en_prijsplafond" localSheetId="0">Totaaloverzicht!#REF!</definedName>
    <definedName name="Warmte_binnen_volume_en_prijsplafon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2" l="1"/>
  <c r="D12" i="4" s="1"/>
  <c r="D7" i="3"/>
  <c r="D8" i="3"/>
  <c r="D9" i="3"/>
  <c r="D10" i="3"/>
  <c r="D6" i="3"/>
  <c r="D7" i="2"/>
  <c r="D8" i="2"/>
  <c r="D9" i="2"/>
  <c r="D10" i="2"/>
  <c r="D6" i="2"/>
  <c r="D19" i="3" l="1"/>
  <c r="D20" i="3" s="1"/>
  <c r="D22" i="3" s="1"/>
  <c r="D16" i="2"/>
  <c r="D13" i="4" s="1"/>
  <c r="D12" i="3" l="1"/>
  <c r="D14" i="4" s="1"/>
  <c r="D1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Oosterwijk, J.J.H. (Jaap)</author>
  </authors>
  <commentList>
    <comment ref="D15" authorId="0" shapeId="0" xr:uid="{40C70C90-D684-4D2D-B10B-74A180C0A699}">
      <text>
        <r>
          <rPr>
            <b/>
            <sz val="9"/>
            <color indexed="81"/>
            <rFont val="Tahoma"/>
            <charset val="1"/>
          </rPr>
          <t>RVO: Laat cel leeg er geen normrendement beschikbaar is</t>
        </r>
        <r>
          <rPr>
            <sz val="9"/>
            <color indexed="81"/>
            <rFont val="Tahoma"/>
            <charset val="1"/>
          </rPr>
          <t xml:space="preserve">
</t>
        </r>
      </text>
    </comment>
  </commentList>
</comments>
</file>

<file path=xl/sharedStrings.xml><?xml version="1.0" encoding="utf-8"?>
<sst xmlns="http://schemas.openxmlformats.org/spreadsheetml/2006/main" count="95" uniqueCount="69">
  <si>
    <t>Datum van invoer</t>
  </si>
  <si>
    <t>Naam subsidieaanvrager</t>
  </si>
  <si>
    <t>Subsidiereferentie</t>
  </si>
  <si>
    <t>Accordering door (naam en functie)</t>
  </si>
  <si>
    <t>Jan Janssen, CFO</t>
  </si>
  <si>
    <t>Ingevuld door (naam en functie)</t>
  </si>
  <si>
    <t>Jan Jansen, controller</t>
  </si>
  <si>
    <t>+</t>
  </si>
  <si>
    <t>-</t>
  </si>
  <si>
    <t>=</t>
  </si>
  <si>
    <t>Subsidievaststelling</t>
  </si>
  <si>
    <t>Dit bedrag vraagt u als totaal subsidiebedrag aan op het vaststellingsformulier.</t>
  </si>
  <si>
    <t>Overige vereiste gegevens</t>
  </si>
  <si>
    <t>Artikel 7.2, tweede lid onder a van de CEK23</t>
  </si>
  <si>
    <t>Artikel 7.2, tweede lid onder c van de CEK23</t>
  </si>
  <si>
    <t>EUR</t>
  </si>
  <si>
    <t>aantal</t>
  </si>
  <si>
    <t>Overschrijding normrendement warmte</t>
  </si>
  <si>
    <t>THWkva * [CLWkva - PTW]</t>
  </si>
  <si>
    <t>NRW</t>
  </si>
  <si>
    <t>Het totaal in 2023 geleverde volume warmte in GJ aan kleinverbruikaansluitingen waarvoor de toepassing van het prijsplafond heeft plaatsgevonden.</t>
  </si>
  <si>
    <t>Het gewogen gemiddelde contractuele leveringstarief voor warmte in € per GJ,  waarvoor de toepassing van het prijsplafond heeft plaatsgevonden.</t>
  </si>
  <si>
    <t>Het aantal kleinverbruikaansluitingen waaraan in 2023 warmte is geleverd gewogen naar het aantal dagen waarvoor sprake was van een leveringsovereenkomst (dus inclusief aansluitingen waarvoor geen prijsplafond is toegepast)</t>
  </si>
  <si>
    <t>Toepassing prijsplafond op eindfacturen voor kleinverbruikaansluitingen voor levering van warmte</t>
  </si>
  <si>
    <t>TUK voor kleinverbruikaansluitingen warmte</t>
  </si>
  <si>
    <t>Hierbij wordt gerekend met een maximale bovengrens van het volumeplafond voor warmte en een ondergrens van nul</t>
  </si>
  <si>
    <t>Hierbij wordt alleen warmte die is geleverd voor de opwarming van tapwater opgegeven, indien die hoeveelheid warmte afzonderlijk wordt bemeten en de leveringskosten daarvoor afzonderlijk worden gefactureerd.</t>
  </si>
  <si>
    <t>Wordt berekend op basis van het in cel D22 opgegeven totaal aantal aansluitingen warmte in 2023 gewogen naar het aantal leveringsdagen.</t>
  </si>
  <si>
    <t>Normrendement 2019</t>
  </si>
  <si>
    <t>Normrendement 2020</t>
  </si>
  <si>
    <t>Normrendement 2021</t>
  </si>
  <si>
    <t>Normrendement 2022</t>
  </si>
  <si>
    <t>ROIC kleinverbruikers in 2023</t>
  </si>
  <si>
    <t>Activawaarde 2023</t>
  </si>
  <si>
    <t>% van het totaal geleverde volume warmte aan kleinverbruikers in 2023 waarop het prijsplafond is toegepast</t>
  </si>
  <si>
    <t>Overschrijding normrendement in %</t>
  </si>
  <si>
    <t>GJ</t>
  </si>
  <si>
    <t>Artikel 7.2, tweede lid onder g van de CEK23. Ingevulde gegevens zijn berekend conform Bijlage III onderdeel B en C van de regeling</t>
  </si>
  <si>
    <t>%</t>
  </si>
  <si>
    <t>Historisch normrendement</t>
  </si>
  <si>
    <t>Normrendement incl. minimumwaarde</t>
  </si>
  <si>
    <t>Artikel 3.6 van de CEK23</t>
  </si>
  <si>
    <t>CEK23 - Doorbetaling en TUK</t>
  </si>
  <si>
    <t>Het aantal kleinverbruikaansluitingen waaraan in 2023 warmte is geleverd, waarvoor de toepassing van het prijsplafond heeft plaatsgevonden, gewogen naar het aantal dagen waarvoor een leveringsovereenkomst was</t>
  </si>
  <si>
    <t>TUK (incl. 21% BTW)</t>
  </si>
  <si>
    <t>Totale doorbetalingen aan kleinverbruikers</t>
  </si>
  <si>
    <t>CEK23 - Berekening NRW</t>
  </si>
  <si>
    <t>Doorbetaling aan kleinverbruikers warmte</t>
  </si>
  <si>
    <t>Totaaloverzicht subsidievaststelling</t>
  </si>
  <si>
    <t>CEK23-WA-0339TEST</t>
  </si>
  <si>
    <t>Warmtebedrijf Test B.V.</t>
  </si>
  <si>
    <t>1.1</t>
  </si>
  <si>
    <t>Definitie publicatieversie</t>
  </si>
  <si>
    <t>Opmerkingen</t>
  </si>
  <si>
    <t>Datum</t>
  </si>
  <si>
    <t>Versie</t>
  </si>
  <si>
    <t>19 februari 2024</t>
  </si>
  <si>
    <t>Toepassing prijsplafond op eindfacturen voor kleinverbruikaansluitingen voor levering van warm tapwater dat apart wordt bemeterd en gefactureerd</t>
  </si>
  <si>
    <t>Ter identificatie stempel accountant*</t>
  </si>
  <si>
    <t>* De accountant mag dit bestand ook digitaal waarmerken. Bijvoorbeeld door een samengesteld pdf-document waarvan dit blad onderdeel uitmaakt digitaal te waarmerken.</t>
  </si>
  <si>
    <r>
      <t>Zie hiervoor bijgevoegd document [</t>
    </r>
    <r>
      <rPr>
        <i/>
        <sz val="11"/>
        <color theme="1"/>
        <rFont val="Verdana"/>
        <family val="2"/>
      </rPr>
      <t>naam document, let op: waarmerk ook dit bijgevoegde document!*</t>
    </r>
    <r>
      <rPr>
        <sz val="11"/>
        <color theme="1"/>
        <rFont val="Verdana"/>
        <family val="2"/>
      </rPr>
      <t>]</t>
    </r>
  </si>
  <si>
    <t xml:space="preserve">De nadere bedrijfsspecifieke invulling van de grondslagen voor de overschrijding normrendement warmte, zoals opgenomen in het verantwoordingsprotocol, zijn toegevoegd. </t>
  </si>
  <si>
    <t>1.0</t>
  </si>
  <si>
    <t>Minimumwaarde van 0 mogelijk gemaakt</t>
  </si>
  <si>
    <t>Let op: dit tabblad hoeft alleen gewaarmerkt te worden bij de samenstellingsverklaring van de accountant.</t>
  </si>
  <si>
    <r>
      <rPr>
        <b/>
        <sz val="12"/>
        <color theme="1"/>
        <rFont val="Verdana"/>
        <family val="2"/>
      </rPr>
      <t xml:space="preserve">Format totaaloverzicht aanvraag tot subsidievaststelling
</t>
    </r>
    <r>
      <rPr>
        <b/>
        <sz val="12"/>
        <rFont val="Verdana"/>
        <family val="2"/>
      </rPr>
      <t>- Versie 1.1 - 29 maart 2024</t>
    </r>
    <r>
      <rPr>
        <b/>
        <sz val="12"/>
        <color theme="1"/>
        <rFont val="Verdana"/>
        <family val="2"/>
      </rPr>
      <t xml:space="preserve">
</t>
    </r>
    <r>
      <rPr>
        <sz val="12"/>
        <color theme="1"/>
        <rFont val="Verdana"/>
        <family val="2"/>
      </rPr>
      <t>Dit is het verplichte format voor het aanvragen van de vaststelling van de Subsidieregeling bekostiging plafond energietarieven kleinverbruikers 2023 (CEK23) voor leveranciers van warmte - onderdeel Doorbetaling en TUK. Een kopie van dit tabblad dient gewaarmerkt te worden toegevoegd aan het assurance-rapport of de samenstellingsverklaring van de accountant.</t>
    </r>
  </si>
  <si>
    <r>
      <rPr>
        <b/>
        <sz val="12"/>
        <color theme="1"/>
        <rFont val="Verdana"/>
        <family val="2"/>
      </rPr>
      <t xml:space="preserve">Format totaaloverzicht aanvraag tot subsidievaststelling
</t>
    </r>
    <r>
      <rPr>
        <b/>
        <sz val="12"/>
        <rFont val="Verdana"/>
        <family val="2"/>
      </rPr>
      <t>- Versie 1.1 - 29 maart 2024</t>
    </r>
    <r>
      <rPr>
        <b/>
        <sz val="12"/>
        <color rgb="FFFF0000"/>
        <rFont val="Verdana"/>
        <family val="2"/>
      </rPr>
      <t xml:space="preserve">
</t>
    </r>
    <r>
      <rPr>
        <sz val="12"/>
        <color theme="1"/>
        <rFont val="Verdana"/>
        <family val="2"/>
      </rPr>
      <t>Dit is het verplichte format voor het aanvragen van de vaststelling van de Subsidieregeling bekostiging plafond energietarieven kleinverbruikers 2023 (CEK23) voor leveranciers van warmte. Op dit tabblad wordt het totaaloverzicht gevuld op basis van de tabbladen "Doorbetaling en TUK" en "Berekening NRW". Een kopie van dit tabblad dient gewaarmerkt te worden toegevoegd aan de samenstellingsverklaring van de accountant.</t>
    </r>
  </si>
  <si>
    <r>
      <rPr>
        <b/>
        <sz val="12"/>
        <color theme="1"/>
        <rFont val="Verdana"/>
        <family val="2"/>
      </rPr>
      <t xml:space="preserve">Format totaaloverzicht aanvraag tot subsidievaststelling
</t>
    </r>
    <r>
      <rPr>
        <b/>
        <sz val="12"/>
        <rFont val="Verdana"/>
        <family val="2"/>
      </rPr>
      <t>- Versie 1.1 - 29 maart 2024</t>
    </r>
    <r>
      <rPr>
        <sz val="12"/>
        <color theme="1"/>
        <rFont val="Verdana"/>
        <family val="2"/>
      </rPr>
      <t xml:space="preserve">
Dit is het verplichte format voor het aanvragen van de vaststelling van de Subsidieregeling bekostiging plafond energietarieven kleinverbruikers 2023 (CEK23) voor leveranciers van warmte - onderdeel Berekening NRW. Een kopie van dit tabblad dient gewaarmerkt te worden toegevoegd aan de controleverklaring, de beoordelingsverklaring of de samenstellingsverklaring van de accountant.</t>
    </r>
  </si>
  <si>
    <t>Aangepast aan de beoordelings- en samenstellingsprotocollen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</si>
</sst>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quot;€&quot;\ #,##0.00;&quot;€&quot;\ \-#,##0.00"/>
    <numFmt numFmtId="44" formatCode="_ &quot;€&quot;\ * #,##0.00_ ;_ &quot;€&quot;\ * \-#,##0.00_ ;_ &quot;€&quot;\ * &quot;-&quot;??_ ;_ @_ "/>
    <numFmt numFmtId="43" formatCode="_ * #,##0.00_ ;_ * \-#,##0.00_ ;_ * &quot;-&quot;??_ ;_ @_ "/>
    <numFmt numFmtId="164" formatCode="&quot;€&quot;\ #,##0.00"/>
    <numFmt numFmtId="165" formatCode="&quot;€&quot;\ #,##0.00000"/>
    <numFmt numFmtId="166" formatCode="0.0%"/>
    <numFmt numFmtId="167" formatCode="0.000%"/>
    <numFmt numFmtId="168" formatCode="&quot;€&quot;\ #,##0.000"/>
    <numFmt numFmtId="169" formatCode="0.00000%"/>
    <numFmt numFmtId="170" formatCode="[$-413]d\ mmmm\ yyyy;@"/>
  </numFmts>
  <fonts count="21" x14ac:knownFonts="1">
    <font>
      <sz val="11"/>
      <color theme="1"/>
      <name val="Calibri"/>
      <family val="2"/>
      <scheme val="minor"/>
    </font>
    <font>
      <sz val="11"/>
      <color theme="1"/>
      <name val="Calibri"/>
      <family val="2"/>
      <scheme val="minor"/>
    </font>
    <font>
      <sz val="11"/>
      <color theme="1"/>
      <name val="Verdana"/>
      <family val="2"/>
    </font>
    <font>
      <sz val="12"/>
      <color theme="1"/>
      <name val="Verdana"/>
      <family val="2"/>
    </font>
    <font>
      <b/>
      <sz val="11"/>
      <color theme="1"/>
      <name val="Verdana"/>
      <family val="2"/>
    </font>
    <font>
      <sz val="11"/>
      <name val="Verdana"/>
      <family val="2"/>
    </font>
    <font>
      <b/>
      <sz val="14"/>
      <color theme="1"/>
      <name val="Verdana"/>
      <family val="2"/>
    </font>
    <font>
      <i/>
      <sz val="11"/>
      <name val="Verdana"/>
      <family val="2"/>
    </font>
    <font>
      <sz val="11"/>
      <color theme="1"/>
      <name val="Verdana"/>
    </font>
    <font>
      <b/>
      <sz val="12"/>
      <color theme="1"/>
      <name val="Verdana"/>
      <family val="2"/>
    </font>
    <font>
      <b/>
      <sz val="11"/>
      <name val="Verdana"/>
      <family val="2"/>
    </font>
    <font>
      <sz val="11"/>
      <color rgb="FFFF0000"/>
      <name val="Verdana"/>
      <family val="2"/>
    </font>
    <font>
      <sz val="11"/>
      <color theme="4" tint="-0.499984740745262"/>
      <name val="Verdana"/>
      <family val="2"/>
    </font>
    <font>
      <b/>
      <sz val="11"/>
      <color theme="4" tint="-0.499984740745262"/>
      <name val="Verdana"/>
      <family val="2"/>
    </font>
    <font>
      <b/>
      <i/>
      <sz val="11"/>
      <name val="Verdana"/>
      <family val="2"/>
    </font>
    <font>
      <sz val="9"/>
      <color indexed="81"/>
      <name val="Tahoma"/>
      <charset val="1"/>
    </font>
    <font>
      <b/>
      <sz val="9"/>
      <color indexed="81"/>
      <name val="Tahoma"/>
      <charset val="1"/>
    </font>
    <font>
      <b/>
      <sz val="16"/>
      <color theme="1"/>
      <name val="Verdana"/>
      <family val="2"/>
    </font>
    <font>
      <b/>
      <sz val="12"/>
      <color rgb="FFFF0000"/>
      <name val="Verdana"/>
      <family val="2"/>
    </font>
    <font>
      <b/>
      <sz val="12"/>
      <name val="Verdana"/>
      <family val="2"/>
    </font>
    <font>
      <i/>
      <sz val="11"/>
      <color theme="1"/>
      <name val="Verdana"/>
      <family val="2"/>
    </font>
  </fonts>
  <fills count="6">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7"/>
        <bgColor indexed="64"/>
      </patternFill>
    </fill>
  </fills>
  <borders count="14">
    <border>
      <left/>
      <right/>
      <top/>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medium">
        <color theme="7"/>
      </left>
      <right style="medium">
        <color theme="7"/>
      </right>
      <top style="medium">
        <color theme="7"/>
      </top>
      <bottom/>
      <diagonal/>
    </border>
    <border>
      <left style="medium">
        <color theme="7"/>
      </left>
      <right style="medium">
        <color theme="7"/>
      </right>
      <top/>
      <bottom/>
      <diagonal/>
    </border>
    <border>
      <left style="medium">
        <color theme="7"/>
      </left>
      <right style="medium">
        <color theme="7"/>
      </right>
      <top/>
      <bottom style="medium">
        <color theme="7"/>
      </bottom>
      <diagonal/>
    </border>
    <border>
      <left style="medium">
        <color theme="7"/>
      </left>
      <right style="medium">
        <color rgb="FF7030A0"/>
      </right>
      <top style="medium">
        <color theme="7"/>
      </top>
      <bottom/>
      <diagonal/>
    </border>
    <border>
      <left/>
      <right/>
      <top style="medium">
        <color theme="7"/>
      </top>
      <bottom/>
      <diagonal/>
    </border>
    <border>
      <left/>
      <right style="medium">
        <color theme="7"/>
      </right>
      <top style="medium">
        <color theme="7"/>
      </top>
      <bottom/>
      <diagonal/>
    </border>
    <border>
      <left style="medium">
        <color theme="7"/>
      </left>
      <right/>
      <top/>
      <bottom style="medium">
        <color theme="7"/>
      </bottom>
      <diagonal/>
    </border>
    <border>
      <left/>
      <right/>
      <top/>
      <bottom style="medium">
        <color theme="7"/>
      </bottom>
      <diagonal/>
    </border>
    <border>
      <left/>
      <right style="medium">
        <color theme="7"/>
      </right>
      <top/>
      <bottom style="medium">
        <color theme="7"/>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2" fillId="0" borderId="0" xfId="0" applyFont="1"/>
    <xf numFmtId="0" fontId="2" fillId="2" borderId="0" xfId="0" applyFont="1" applyFill="1"/>
    <xf numFmtId="0" fontId="2" fillId="0" borderId="0" xfId="0" applyFont="1" applyAlignment="1">
      <alignment vertical="center"/>
    </xf>
    <xf numFmtId="0" fontId="2" fillId="2" borderId="0" xfId="0" applyFont="1" applyFill="1" applyAlignment="1">
      <alignment vertical="center"/>
    </xf>
    <xf numFmtId="0" fontId="2" fillId="0" borderId="0" xfId="0" applyFont="1" applyAlignment="1">
      <alignment horizontal="left" vertical="center"/>
    </xf>
    <xf numFmtId="14" fontId="5" fillId="0" borderId="0" xfId="0" applyNumberFormat="1" applyFont="1" applyAlignment="1">
      <alignment horizontal="left" vertical="center"/>
    </xf>
    <xf numFmtId="0" fontId="5" fillId="0" borderId="0" xfId="0" applyFont="1" applyAlignment="1">
      <alignment vertical="center"/>
    </xf>
    <xf numFmtId="0" fontId="6" fillId="0" borderId="0" xfId="0" applyFont="1" applyAlignment="1">
      <alignment horizontal="center" vertical="center"/>
    </xf>
    <xf numFmtId="164" fontId="6" fillId="0" borderId="0" xfId="0" applyNumberFormat="1" applyFont="1" applyAlignment="1">
      <alignment horizontal="center" vertical="center"/>
    </xf>
    <xf numFmtId="0" fontId="8" fillId="0" borderId="0" xfId="0" applyFont="1" applyAlignment="1">
      <alignment horizontal="left" vertical="center"/>
    </xf>
    <xf numFmtId="0" fontId="2" fillId="2" borderId="0" xfId="0" applyFont="1" applyFill="1" applyAlignment="1">
      <alignment horizontal="left" vertical="center"/>
    </xf>
    <xf numFmtId="0" fontId="2" fillId="0" borderId="0" xfId="0" applyFont="1" applyAlignment="1">
      <alignment horizontal="left"/>
    </xf>
    <xf numFmtId="0" fontId="5" fillId="2" borderId="0" xfId="0" applyFont="1" applyFill="1"/>
    <xf numFmtId="0" fontId="5" fillId="2" borderId="0" xfId="0" applyFont="1" applyFill="1" applyAlignment="1">
      <alignment vertical="center"/>
    </xf>
    <xf numFmtId="43" fontId="10" fillId="2" borderId="0" xfId="2" applyFont="1" applyFill="1"/>
    <xf numFmtId="43" fontId="5" fillId="2" borderId="0" xfId="2" applyFont="1" applyFill="1"/>
    <xf numFmtId="166" fontId="5" fillId="2" borderId="0" xfId="0" applyNumberFormat="1" applyFont="1" applyFill="1"/>
    <xf numFmtId="43" fontId="10" fillId="2" borderId="0" xfId="0" applyNumberFormat="1" applyFont="1" applyFill="1"/>
    <xf numFmtId="0" fontId="11" fillId="2" borderId="0" xfId="0" applyFont="1" applyFill="1"/>
    <xf numFmtId="0" fontId="2" fillId="0" borderId="0" xfId="0" applyFont="1" applyBorder="1"/>
    <xf numFmtId="44" fontId="7" fillId="0" borderId="1" xfId="1" quotePrefix="1" applyFont="1" applyFill="1" applyBorder="1" applyAlignment="1" applyProtection="1">
      <alignment horizontal="center" vertical="center"/>
    </xf>
    <xf numFmtId="0" fontId="2" fillId="0" borderId="1" xfId="0" applyFont="1" applyBorder="1" applyAlignment="1">
      <alignment horizontal="left" vertical="center" wrapText="1"/>
    </xf>
    <xf numFmtId="44" fontId="7" fillId="0" borderId="1" xfId="1" applyFont="1" applyFill="1" applyBorder="1" applyAlignment="1" applyProtection="1">
      <alignment horizontal="center" vertical="center"/>
    </xf>
    <xf numFmtId="14" fontId="12" fillId="3" borderId="1" xfId="0" applyNumberFormat="1" applyFont="1" applyFill="1" applyBorder="1" applyAlignment="1" applyProtection="1">
      <alignment horizontal="left" vertical="center"/>
      <protection locked="0"/>
    </xf>
    <xf numFmtId="0" fontId="12" fillId="3" borderId="1" xfId="0" applyFont="1" applyFill="1" applyBorder="1" applyAlignment="1" applyProtection="1">
      <alignment vertical="center"/>
      <protection locked="0"/>
    </xf>
    <xf numFmtId="0" fontId="12" fillId="0" borderId="0" xfId="0" applyFont="1"/>
    <xf numFmtId="164" fontId="12" fillId="3" borderId="1" xfId="1" applyNumberFormat="1" applyFont="1" applyFill="1" applyBorder="1" applyAlignment="1" applyProtection="1">
      <alignment horizontal="right" vertical="center"/>
      <protection locked="0"/>
    </xf>
    <xf numFmtId="0" fontId="12" fillId="5" borderId="1" xfId="0" applyFont="1" applyFill="1" applyBorder="1" applyAlignment="1">
      <alignment horizontal="left" vertical="center" wrapText="1"/>
    </xf>
    <xf numFmtId="44" fontId="13" fillId="5" borderId="1" xfId="1" applyFont="1" applyFill="1" applyBorder="1" applyAlignment="1" applyProtection="1">
      <alignment horizontal="right" vertical="center"/>
    </xf>
    <xf numFmtId="164" fontId="13" fillId="5" borderId="1" xfId="1" applyNumberFormat="1" applyFont="1" applyFill="1" applyBorder="1" applyAlignment="1" applyProtection="1">
      <alignment horizontal="right" vertical="center"/>
    </xf>
    <xf numFmtId="0" fontId="4" fillId="0" borderId="1" xfId="0" applyFont="1" applyBorder="1" applyAlignment="1">
      <alignment horizontal="left" vertical="center" wrapText="1"/>
    </xf>
    <xf numFmtId="169" fontId="12" fillId="3" borderId="1" xfId="3" applyNumberFormat="1" applyFont="1" applyFill="1" applyBorder="1" applyAlignment="1" applyProtection="1">
      <alignment horizontal="right" vertical="center"/>
      <protection locked="0"/>
    </xf>
    <xf numFmtId="169" fontId="13" fillId="3" borderId="1" xfId="3" applyNumberFormat="1" applyFont="1" applyFill="1" applyBorder="1" applyAlignment="1" applyProtection="1">
      <alignment horizontal="right" vertical="center"/>
      <protection locked="0"/>
    </xf>
    <xf numFmtId="7" fontId="12" fillId="3" borderId="1" xfId="1" applyNumberFormat="1" applyFont="1" applyFill="1" applyBorder="1" applyAlignment="1" applyProtection="1">
      <alignment horizontal="right" vertical="center"/>
      <protection locked="0"/>
    </xf>
    <xf numFmtId="3" fontId="12" fillId="3" borderId="1" xfId="1" applyNumberFormat="1" applyFont="1" applyFill="1" applyBorder="1" applyAlignment="1" applyProtection="1">
      <alignment horizontal="right" vertical="center"/>
      <protection locked="0"/>
    </xf>
    <xf numFmtId="167" fontId="12" fillId="3" borderId="1" xfId="3" applyNumberFormat="1" applyFont="1" applyFill="1" applyBorder="1" applyAlignment="1" applyProtection="1">
      <alignment horizontal="right" vertical="center"/>
      <protection locked="0"/>
    </xf>
    <xf numFmtId="165" fontId="12" fillId="3" borderId="1" xfId="1" applyNumberFormat="1" applyFont="1" applyFill="1" applyBorder="1" applyAlignment="1" applyProtection="1">
      <alignment horizontal="right" vertical="center"/>
      <protection locked="0"/>
    </xf>
    <xf numFmtId="169" fontId="7" fillId="0" borderId="1" xfId="3" applyNumberFormat="1" applyFont="1" applyFill="1" applyBorder="1" applyAlignment="1" applyProtection="1">
      <alignment horizontal="center" vertical="center"/>
    </xf>
    <xf numFmtId="169" fontId="14" fillId="0" borderId="1" xfId="3" applyNumberFormat="1" applyFont="1" applyFill="1" applyBorder="1" applyAlignment="1" applyProtection="1">
      <alignment horizontal="center" vertical="center"/>
    </xf>
    <xf numFmtId="169" fontId="12" fillId="0" borderId="1" xfId="3" applyNumberFormat="1" applyFont="1" applyFill="1" applyBorder="1" applyAlignment="1" applyProtection="1">
      <alignment horizontal="right" vertical="center"/>
    </xf>
    <xf numFmtId="169" fontId="13" fillId="0" borderId="1" xfId="3" applyNumberFormat="1" applyFont="1" applyFill="1" applyBorder="1" applyAlignment="1" applyProtection="1">
      <alignment horizontal="right" vertical="center"/>
    </xf>
    <xf numFmtId="0" fontId="4" fillId="0" borderId="1" xfId="0" applyFont="1" applyBorder="1" applyAlignment="1">
      <alignment vertical="center"/>
    </xf>
    <xf numFmtId="14" fontId="5" fillId="0" borderId="1" xfId="0" applyNumberFormat="1" applyFont="1" applyFill="1" applyBorder="1" applyAlignment="1" applyProtection="1">
      <alignment horizontal="left" vertical="center"/>
    </xf>
    <xf numFmtId="44" fontId="7" fillId="5" borderId="1" xfId="1" quotePrefix="1" applyFont="1" applyFill="1" applyBorder="1" applyAlignment="1" applyProtection="1">
      <alignment horizontal="center" vertical="center"/>
    </xf>
    <xf numFmtId="0" fontId="2" fillId="5" borderId="1" xfId="0" applyFont="1" applyFill="1" applyBorder="1" applyAlignment="1">
      <alignment horizontal="left" vertical="center" wrapText="1"/>
    </xf>
    <xf numFmtId="44" fontId="7" fillId="5" borderId="1" xfId="1" applyFont="1" applyFill="1" applyBorder="1" applyAlignment="1" applyProtection="1">
      <alignment horizontal="center" vertical="center"/>
    </xf>
    <xf numFmtId="164" fontId="10" fillId="5" borderId="1" xfId="1" applyNumberFormat="1" applyFont="1" applyFill="1" applyBorder="1" applyAlignment="1" applyProtection="1">
      <alignment horizontal="right" vertical="center"/>
    </xf>
    <xf numFmtId="0" fontId="5" fillId="5" borderId="1" xfId="0" applyFont="1" applyFill="1" applyBorder="1" applyAlignment="1">
      <alignment horizontal="left" vertical="center" wrapText="1"/>
    </xf>
    <xf numFmtId="168" fontId="10" fillId="5" borderId="3" xfId="0" applyNumberFormat="1" applyFont="1" applyFill="1" applyBorder="1" applyAlignment="1">
      <alignment vertical="center"/>
    </xf>
    <xf numFmtId="0" fontId="5" fillId="0" borderId="3" xfId="0" applyFont="1" applyBorder="1" applyAlignment="1">
      <alignment vertical="center"/>
    </xf>
    <xf numFmtId="0" fontId="2" fillId="0" borderId="4" xfId="0" applyFont="1" applyBorder="1" applyAlignment="1">
      <alignment horizontal="left" vertical="center"/>
    </xf>
    <xf numFmtId="164" fontId="5" fillId="4" borderId="3" xfId="1" applyNumberFormat="1" applyFont="1" applyFill="1" applyBorder="1" applyAlignment="1" applyProtection="1">
      <alignment horizontal="right" vertical="center"/>
    </xf>
    <xf numFmtId="0" fontId="0" fillId="0" borderId="0" xfId="0" quotePrefix="1"/>
    <xf numFmtId="4" fontId="12" fillId="3" borderId="1" xfId="1" applyNumberFormat="1" applyFont="1" applyFill="1" applyBorder="1" applyAlignment="1" applyProtection="1">
      <alignment horizontal="right" vertical="center"/>
      <protection locked="0"/>
    </xf>
    <xf numFmtId="0" fontId="2" fillId="0" borderId="0" xfId="0" applyFont="1" applyBorder="1" applyAlignment="1">
      <alignment horizontal="left" vertical="center" wrapText="1"/>
    </xf>
    <xf numFmtId="44" fontId="7" fillId="0" borderId="0" xfId="1" applyFont="1" applyFill="1" applyBorder="1" applyAlignment="1" applyProtection="1">
      <alignment horizontal="center" vertical="center"/>
    </xf>
    <xf numFmtId="0" fontId="2" fillId="4" borderId="8" xfId="0" applyFont="1" applyFill="1" applyBorder="1"/>
    <xf numFmtId="0" fontId="2" fillId="4" borderId="9" xfId="0" applyFont="1" applyFill="1" applyBorder="1"/>
    <xf numFmtId="0" fontId="2" fillId="4" borderId="10" xfId="0" applyFont="1" applyFill="1" applyBorder="1" applyAlignment="1">
      <alignment horizontal="left" vertical="center"/>
    </xf>
    <xf numFmtId="170" fontId="0" fillId="0" borderId="0" xfId="0" applyNumberFormat="1" applyAlignment="1">
      <alignment horizontal="left"/>
    </xf>
    <xf numFmtId="0" fontId="2" fillId="0" borderId="0" xfId="0" applyFont="1" applyBorder="1" applyAlignment="1">
      <alignment horizontal="left" vertical="center" wrapText="1"/>
    </xf>
    <xf numFmtId="0" fontId="4" fillId="0" borderId="2" xfId="0" applyFont="1" applyBorder="1" applyAlignment="1">
      <alignment horizontal="left" vertical="center"/>
    </xf>
    <xf numFmtId="0" fontId="4" fillId="0" borderId="4" xfId="0" applyFont="1" applyBorder="1" applyAlignment="1">
      <alignment horizontal="left"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13" fillId="5" borderId="2" xfId="0" applyFont="1" applyFill="1" applyBorder="1" applyAlignment="1">
      <alignment horizontal="left" vertical="center" wrapText="1"/>
    </xf>
    <xf numFmtId="0" fontId="13" fillId="5" borderId="4"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4" xfId="0" applyFont="1" applyFill="1" applyBorder="1" applyAlignment="1">
      <alignment horizontal="left" vertical="center" wrapText="1"/>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3" borderId="11" xfId="0" applyFont="1" applyFill="1" applyBorder="1" applyAlignment="1" applyProtection="1">
      <alignment horizontal="left"/>
      <protection locked="0"/>
    </xf>
    <xf numFmtId="0" fontId="2" fillId="3" borderId="12" xfId="0" applyFont="1" applyFill="1" applyBorder="1" applyAlignment="1" applyProtection="1">
      <alignment horizontal="left"/>
      <protection locked="0"/>
    </xf>
    <xf numFmtId="0" fontId="2" fillId="3" borderId="13" xfId="0" applyFont="1" applyFill="1" applyBorder="1" applyAlignment="1" applyProtection="1">
      <alignment horizontal="left"/>
      <protection locked="0"/>
    </xf>
    <xf numFmtId="0" fontId="10" fillId="5" borderId="2" xfId="0" applyFont="1" applyFill="1" applyBorder="1" applyAlignment="1">
      <alignment horizontal="left" vertical="center" wrapText="1"/>
    </xf>
    <xf numFmtId="0" fontId="10" fillId="5" borderId="4" xfId="0" applyFont="1" applyFill="1" applyBorder="1" applyAlignment="1">
      <alignment horizontal="lef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cellXfs>
  <cellStyles count="4">
    <cellStyle name="Komma" xfId="2" builtinId="3"/>
    <cellStyle name="Procent" xfId="3" builtinId="5"/>
    <cellStyle name="Standaard"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225426</xdr:colOff>
      <xdr:row>1</xdr:row>
      <xdr:rowOff>13762</xdr:rowOff>
    </xdr:from>
    <xdr:ext cx="3648075" cy="1218618"/>
    <xdr:pic>
      <xdr:nvPicPr>
        <xdr:cNvPr id="2" name="Picture 2">
          <a:extLst>
            <a:ext uri="{FF2B5EF4-FFF2-40B4-BE49-F238E27FC236}">
              <a16:creationId xmlns:a16="http://schemas.microsoft.com/office/drawing/2014/main" id="{E8B0B273-6613-4FF3-B2A2-EE7DD3F59E4C}"/>
            </a:ext>
          </a:extLst>
        </xdr:cNvPr>
        <xdr:cNvPicPr>
          <a:picLocks noChangeAspect="1"/>
        </xdr:cNvPicPr>
      </xdr:nvPicPr>
      <xdr:blipFill>
        <a:blip xmlns:r="http://schemas.openxmlformats.org/officeDocument/2006/relationships" r:embed="rId1"/>
        <a:stretch>
          <a:fillRect/>
        </a:stretch>
      </xdr:blipFill>
      <xdr:spPr>
        <a:xfrm>
          <a:off x="873126" y="204262"/>
          <a:ext cx="3648075" cy="121861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2</xdr:col>
      <xdr:colOff>225426</xdr:colOff>
      <xdr:row>1</xdr:row>
      <xdr:rowOff>13762</xdr:rowOff>
    </xdr:from>
    <xdr:ext cx="3648075" cy="1218618"/>
    <xdr:pic>
      <xdr:nvPicPr>
        <xdr:cNvPr id="2" name="Picture 2">
          <a:extLst>
            <a:ext uri="{FF2B5EF4-FFF2-40B4-BE49-F238E27FC236}">
              <a16:creationId xmlns:a16="http://schemas.microsoft.com/office/drawing/2014/main" id="{863E4FC1-88B5-4E9D-ACA0-DD521E8F4B8D}"/>
            </a:ext>
          </a:extLst>
        </xdr:cNvPr>
        <xdr:cNvPicPr>
          <a:picLocks noChangeAspect="1"/>
        </xdr:cNvPicPr>
      </xdr:nvPicPr>
      <xdr:blipFill>
        <a:blip xmlns:r="http://schemas.openxmlformats.org/officeDocument/2006/relationships" r:embed="rId1"/>
        <a:stretch>
          <a:fillRect/>
        </a:stretch>
      </xdr:blipFill>
      <xdr:spPr>
        <a:xfrm>
          <a:off x="881593" y="204262"/>
          <a:ext cx="3648075" cy="121861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2</xdr:col>
      <xdr:colOff>225426</xdr:colOff>
      <xdr:row>1</xdr:row>
      <xdr:rowOff>13762</xdr:rowOff>
    </xdr:from>
    <xdr:ext cx="3648075" cy="1218618"/>
    <xdr:pic>
      <xdr:nvPicPr>
        <xdr:cNvPr id="2" name="Picture 2">
          <a:extLst>
            <a:ext uri="{FF2B5EF4-FFF2-40B4-BE49-F238E27FC236}">
              <a16:creationId xmlns:a16="http://schemas.microsoft.com/office/drawing/2014/main" id="{AFDA4C58-60B7-4095-8EC6-0AD5DFD04169}"/>
            </a:ext>
          </a:extLst>
        </xdr:cNvPr>
        <xdr:cNvPicPr>
          <a:picLocks noChangeAspect="1"/>
        </xdr:cNvPicPr>
      </xdr:nvPicPr>
      <xdr:blipFill>
        <a:blip xmlns:r="http://schemas.openxmlformats.org/officeDocument/2006/relationships" r:embed="rId1"/>
        <a:stretch>
          <a:fillRect/>
        </a:stretch>
      </xdr:blipFill>
      <xdr:spPr>
        <a:xfrm>
          <a:off x="873126" y="204262"/>
          <a:ext cx="3648075" cy="1218618"/>
        </a:xfrm>
        <a:prstGeom prst="rect">
          <a:avLst/>
        </a:prstGeom>
      </xdr:spPr>
    </xdr:pic>
    <xdr:clientData/>
  </xdr:one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741F0-A160-4E90-850F-B8D0ECBCBFC5}">
  <sheetPr>
    <tabColor rgb="FF002060"/>
    <pageSetUpPr fitToPage="1"/>
  </sheetPr>
  <dimension ref="A1:J33"/>
  <sheetViews>
    <sheetView showGridLines="0" zoomScale="90" zoomScaleNormal="90" workbookViewId="0">
      <selection activeCell="D6" sqref="D6"/>
    </sheetView>
  </sheetViews>
  <sheetFormatPr defaultRowHeight="14.25" x14ac:dyDescent="0.2"/>
  <cols>
    <col min="1" max="2" width="4.85546875" style="2" customWidth="1"/>
    <col min="3" max="3" width="49.85546875" style="2" customWidth="1"/>
    <col min="4" max="4" width="55.7109375" style="2" customWidth="1"/>
    <col min="5" max="5" width="32.140625" style="2" customWidth="1"/>
    <col min="6" max="6" width="55.28515625" style="11" customWidth="1"/>
    <col min="7" max="7" width="3.140625" style="2" customWidth="1"/>
    <col min="8" max="8" width="42.85546875" style="13" customWidth="1"/>
    <col min="9" max="16384" width="9.140625" style="2"/>
  </cols>
  <sheetData>
    <row r="1" spans="1:10" ht="15" thickBot="1" x14ac:dyDescent="0.25">
      <c r="A1" s="1"/>
      <c r="B1" s="1"/>
      <c r="C1" s="1"/>
      <c r="D1" s="1"/>
      <c r="E1" s="1"/>
      <c r="F1" s="5"/>
      <c r="G1" s="1"/>
    </row>
    <row r="2" spans="1:10" ht="108.75" customHeight="1" thickBot="1" x14ac:dyDescent="0.25">
      <c r="A2" s="1"/>
      <c r="B2" s="64" t="s">
        <v>48</v>
      </c>
      <c r="C2" s="65"/>
      <c r="D2" s="65"/>
      <c r="E2" s="65"/>
      <c r="F2" s="66"/>
      <c r="G2" s="1"/>
    </row>
    <row r="3" spans="1:10" ht="15" thickBot="1" x14ac:dyDescent="0.25">
      <c r="A3" s="1"/>
      <c r="B3" s="1"/>
      <c r="C3" s="1"/>
      <c r="D3" s="1"/>
      <c r="E3" s="1"/>
      <c r="F3" s="5"/>
      <c r="G3" s="1"/>
    </row>
    <row r="4" spans="1:10" ht="112.5" customHeight="1" thickBot="1" x14ac:dyDescent="0.25">
      <c r="A4" s="1"/>
      <c r="B4" s="67" t="s">
        <v>66</v>
      </c>
      <c r="C4" s="68"/>
      <c r="D4" s="69"/>
      <c r="E4" s="1"/>
      <c r="F4" s="70"/>
      <c r="G4" s="1"/>
    </row>
    <row r="5" spans="1:10" ht="15" thickBot="1" x14ac:dyDescent="0.25">
      <c r="A5" s="1"/>
      <c r="B5" s="1"/>
      <c r="C5" s="1"/>
      <c r="D5" s="20"/>
      <c r="E5" s="1"/>
      <c r="F5" s="71"/>
      <c r="G5" s="1"/>
    </row>
    <row r="6" spans="1:10" s="4" customFormat="1" ht="27" customHeight="1" thickBot="1" x14ac:dyDescent="0.3">
      <c r="A6" s="3"/>
      <c r="B6" s="62" t="s">
        <v>0</v>
      </c>
      <c r="C6" s="63"/>
      <c r="D6" s="24">
        <v>45292</v>
      </c>
      <c r="E6" s="6"/>
      <c r="F6" s="71"/>
      <c r="G6" s="3"/>
      <c r="H6" s="14"/>
    </row>
    <row r="7" spans="1:10" s="4" customFormat="1" ht="27" customHeight="1" thickBot="1" x14ac:dyDescent="0.3">
      <c r="A7" s="3"/>
      <c r="B7" s="62" t="s">
        <v>1</v>
      </c>
      <c r="C7" s="63"/>
      <c r="D7" s="25" t="s">
        <v>50</v>
      </c>
      <c r="E7" s="7"/>
      <c r="F7" s="71"/>
      <c r="G7" s="3"/>
      <c r="H7" s="14"/>
    </row>
    <row r="8" spans="1:10" s="4" customFormat="1" ht="27" customHeight="1" thickBot="1" x14ac:dyDescent="0.3">
      <c r="A8" s="3"/>
      <c r="B8" s="62" t="s">
        <v>2</v>
      </c>
      <c r="C8" s="63"/>
      <c r="D8" s="25" t="s">
        <v>49</v>
      </c>
      <c r="E8" s="7"/>
      <c r="F8" s="71"/>
      <c r="G8" s="3"/>
      <c r="H8" s="14"/>
    </row>
    <row r="9" spans="1:10" s="4" customFormat="1" ht="27" customHeight="1" thickBot="1" x14ac:dyDescent="0.3">
      <c r="A9" s="3"/>
      <c r="B9" s="62" t="s">
        <v>3</v>
      </c>
      <c r="C9" s="63"/>
      <c r="D9" s="25" t="s">
        <v>4</v>
      </c>
      <c r="E9" s="7"/>
      <c r="F9" s="72"/>
      <c r="G9" s="3"/>
      <c r="H9" s="14"/>
    </row>
    <row r="10" spans="1:10" s="4" customFormat="1" ht="27" customHeight="1" thickBot="1" x14ac:dyDescent="0.3">
      <c r="A10" s="3"/>
      <c r="B10" s="62" t="s">
        <v>5</v>
      </c>
      <c r="C10" s="63"/>
      <c r="D10" s="25" t="s">
        <v>6</v>
      </c>
      <c r="E10" s="7"/>
      <c r="F10" s="42" t="s">
        <v>58</v>
      </c>
      <c r="G10" s="3"/>
      <c r="H10" s="14"/>
    </row>
    <row r="11" spans="1:10" ht="15" thickBot="1" x14ac:dyDescent="0.25">
      <c r="A11" s="1"/>
      <c r="B11" s="12"/>
      <c r="C11" s="12"/>
      <c r="D11" s="26"/>
      <c r="E11" s="7"/>
      <c r="F11" s="5"/>
      <c r="G11" s="1"/>
    </row>
    <row r="12" spans="1:10" ht="45.75" customHeight="1" thickBot="1" x14ac:dyDescent="0.25">
      <c r="A12" s="8" t="s">
        <v>7</v>
      </c>
      <c r="B12" s="73" t="s">
        <v>47</v>
      </c>
      <c r="C12" s="74"/>
      <c r="D12" s="52">
        <f>'Doorbetaling en TUK '!D14</f>
        <v>0</v>
      </c>
      <c r="E12" s="50"/>
      <c r="F12" s="51"/>
      <c r="G12" s="1"/>
    </row>
    <row r="13" spans="1:10" ht="45.75" customHeight="1" thickBot="1" x14ac:dyDescent="0.25">
      <c r="A13" s="8" t="s">
        <v>7</v>
      </c>
      <c r="B13" s="73" t="s">
        <v>24</v>
      </c>
      <c r="C13" s="74"/>
      <c r="D13" s="52">
        <f>'Doorbetaling en TUK '!D16</f>
        <v>0</v>
      </c>
      <c r="E13" s="50"/>
      <c r="F13" s="51"/>
      <c r="G13" s="1"/>
      <c r="H13" s="19"/>
    </row>
    <row r="14" spans="1:10" ht="45.75" customHeight="1" thickBot="1" x14ac:dyDescent="0.25">
      <c r="A14" s="8" t="s">
        <v>8</v>
      </c>
      <c r="B14" s="73" t="s">
        <v>17</v>
      </c>
      <c r="C14" s="74"/>
      <c r="D14" s="52">
        <f>'Berekening NRW'!D12</f>
        <v>0</v>
      </c>
      <c r="E14" s="50"/>
      <c r="F14" s="51"/>
      <c r="G14" s="1"/>
      <c r="H14" s="18"/>
      <c r="J14" s="19"/>
    </row>
    <row r="15" spans="1:10" ht="45.75" customHeight="1" thickBot="1" x14ac:dyDescent="0.25">
      <c r="A15" s="8" t="s">
        <v>9</v>
      </c>
      <c r="B15" s="75" t="s">
        <v>10</v>
      </c>
      <c r="C15" s="76"/>
      <c r="D15" s="30">
        <f>IF(D12+D13-D14&gt;0,D12+D13-D14,0)</f>
        <v>0</v>
      </c>
      <c r="E15" s="29"/>
      <c r="F15" s="28" t="s">
        <v>11</v>
      </c>
      <c r="G15" s="1"/>
    </row>
    <row r="16" spans="1:10" x14ac:dyDescent="0.2">
      <c r="A16" s="10"/>
      <c r="B16" s="10"/>
      <c r="C16" s="10"/>
      <c r="D16" s="10"/>
      <c r="E16" s="10"/>
      <c r="F16" s="5"/>
      <c r="G16" s="1"/>
    </row>
    <row r="17" spans="1:8" ht="18" x14ac:dyDescent="0.2">
      <c r="A17" s="8"/>
      <c r="B17" s="8"/>
      <c r="C17" s="61" t="s">
        <v>59</v>
      </c>
      <c r="D17" s="61"/>
      <c r="E17" s="61"/>
      <c r="F17" s="61"/>
      <c r="G17" s="1"/>
    </row>
    <row r="18" spans="1:8" ht="18" x14ac:dyDescent="0.2">
      <c r="A18" s="8"/>
      <c r="B18" s="8"/>
      <c r="C18" s="61" t="s">
        <v>64</v>
      </c>
      <c r="D18" s="61"/>
      <c r="E18" s="61"/>
      <c r="F18" s="61"/>
      <c r="G18" s="1"/>
    </row>
    <row r="19" spans="1:8" x14ac:dyDescent="0.2">
      <c r="A19" s="10"/>
      <c r="B19" s="10"/>
      <c r="C19" s="10"/>
      <c r="D19" s="10"/>
      <c r="E19" s="10"/>
      <c r="F19" s="5"/>
      <c r="G19" s="1"/>
    </row>
    <row r="21" spans="1:8" x14ac:dyDescent="0.2">
      <c r="F21" s="2"/>
    </row>
    <row r="23" spans="1:8" x14ac:dyDescent="0.2">
      <c r="F23" s="2"/>
    </row>
    <row r="27" spans="1:8" s="4" customFormat="1" x14ac:dyDescent="0.2">
      <c r="C27" s="2"/>
      <c r="D27" s="2"/>
      <c r="E27" s="2"/>
      <c r="F27" s="11"/>
      <c r="H27" s="14"/>
    </row>
    <row r="32" spans="1:8" s="4" customFormat="1" x14ac:dyDescent="0.2">
      <c r="C32" s="2"/>
      <c r="D32" s="2"/>
      <c r="E32" s="2"/>
      <c r="F32" s="11"/>
      <c r="H32" s="14"/>
    </row>
    <row r="33" spans="3:8" s="4" customFormat="1" x14ac:dyDescent="0.2">
      <c r="C33" s="2"/>
      <c r="D33" s="2"/>
      <c r="E33" s="2"/>
      <c r="F33" s="11"/>
      <c r="H33" s="14"/>
    </row>
  </sheetData>
  <sheetProtection algorithmName="SHA-512" hashValue="SmLaM5VqExwkIm5abqF+En136YYN6cQRbKINLKVySngR/tWFfZx6mO8OT0cID1IuT8Jb6n/MzJj3lzF/lBQenQ==" saltValue="lwHxZBtRoPDzsCmP+JAGvw==" spinCount="100000" sheet="1" objects="1" scenarios="1" selectLockedCells="1"/>
  <mergeCells count="14">
    <mergeCell ref="C17:F17"/>
    <mergeCell ref="C18:F18"/>
    <mergeCell ref="B9:C9"/>
    <mergeCell ref="B2:F2"/>
    <mergeCell ref="B4:D4"/>
    <mergeCell ref="B6:C6"/>
    <mergeCell ref="B7:C7"/>
    <mergeCell ref="B8:C8"/>
    <mergeCell ref="F4:F9"/>
    <mergeCell ref="B14:C14"/>
    <mergeCell ref="B15:C15"/>
    <mergeCell ref="B10:C10"/>
    <mergeCell ref="B12:C12"/>
    <mergeCell ref="B13:C13"/>
  </mergeCells>
  <dataValidations count="5">
    <dataValidation type="decimal" operator="greaterThan" allowBlank="1" showInputMessage="1" showErrorMessage="1" sqref="D14" xr:uid="{23D9C893-AFDD-407D-81D5-F116A9032E32}">
      <formula1>-99999999999999900</formula1>
    </dataValidation>
    <dataValidation type="date" allowBlank="1" showInputMessage="1" showErrorMessage="1" sqref="E6:E14" xr:uid="{96894BBE-FF95-4D2F-8D2D-19CD672C2B08}">
      <formula1>45658</formula1>
      <formula2>46387</formula2>
    </dataValidation>
    <dataValidation type="decimal" operator="greaterThan" allowBlank="1" showInputMessage="1" showErrorMessage="1" sqref="D12:D13 E15" xr:uid="{DA2B96A5-14CF-4604-98CB-B32BBD55AD7D}">
      <formula1>0</formula1>
    </dataValidation>
    <dataValidation operator="greaterThan" allowBlank="1" showInputMessage="1" showErrorMessage="1" sqref="D14 D15:E15" xr:uid="{96B05DD4-C884-401E-86FC-626B200A696B}"/>
    <dataValidation type="date" allowBlank="1" showInputMessage="1" showErrorMessage="1" sqref="D6" xr:uid="{C387C300-34C4-4CF2-A1FA-99C3354599E3}">
      <formula1>45292</formula1>
      <formula2>46387</formula2>
    </dataValidation>
  </dataValidations>
  <pageMargins left="0.7" right="0.7" top="0.75" bottom="0.75" header="0.3" footer="0.3"/>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0B5D3-4856-4E95-8BDC-0F3F0EE2347B}">
  <sheetPr>
    <tabColor rgb="FF002060"/>
    <pageSetUpPr fitToPage="1"/>
  </sheetPr>
  <dimension ref="A1:H41"/>
  <sheetViews>
    <sheetView showGridLines="0" zoomScale="90" zoomScaleNormal="90" workbookViewId="0">
      <selection activeCell="D12" sqref="D12"/>
    </sheetView>
  </sheetViews>
  <sheetFormatPr defaultRowHeight="14.25" x14ac:dyDescent="0.2"/>
  <cols>
    <col min="1" max="2" width="4.85546875" style="2" customWidth="1"/>
    <col min="3" max="3" width="49.85546875" style="2" customWidth="1"/>
    <col min="4" max="4" width="55.7109375" style="2" customWidth="1"/>
    <col min="5" max="5" width="32.140625" style="2" customWidth="1"/>
    <col min="6" max="6" width="55.28515625" style="11" customWidth="1"/>
    <col min="7" max="7" width="3.140625" style="2" customWidth="1"/>
    <col min="8" max="8" width="42.85546875" style="13" customWidth="1"/>
    <col min="9" max="16384" width="9.140625" style="2"/>
  </cols>
  <sheetData>
    <row r="1" spans="1:8" ht="15" thickBot="1" x14ac:dyDescent="0.25">
      <c r="A1" s="1"/>
      <c r="B1" s="1"/>
      <c r="C1" s="1"/>
      <c r="D1" s="1"/>
      <c r="E1" s="1"/>
      <c r="F1" s="5"/>
      <c r="G1" s="1"/>
    </row>
    <row r="2" spans="1:8" ht="108.75" customHeight="1" thickBot="1" x14ac:dyDescent="0.25">
      <c r="A2" s="1"/>
      <c r="B2" s="64" t="s">
        <v>42</v>
      </c>
      <c r="C2" s="65"/>
      <c r="D2" s="65"/>
      <c r="E2" s="65"/>
      <c r="F2" s="66"/>
      <c r="G2" s="1"/>
    </row>
    <row r="3" spans="1:8" ht="15" thickBot="1" x14ac:dyDescent="0.25">
      <c r="A3" s="1"/>
      <c r="B3" s="1"/>
      <c r="C3" s="1"/>
      <c r="D3" s="1"/>
      <c r="E3" s="1"/>
      <c r="F3" s="5"/>
      <c r="G3" s="1"/>
    </row>
    <row r="4" spans="1:8" ht="114" customHeight="1" thickBot="1" x14ac:dyDescent="0.25">
      <c r="A4" s="1"/>
      <c r="B4" s="67" t="s">
        <v>65</v>
      </c>
      <c r="C4" s="68"/>
      <c r="D4" s="69"/>
      <c r="E4" s="1"/>
      <c r="F4" s="70"/>
      <c r="G4" s="1"/>
    </row>
    <row r="5" spans="1:8" ht="15" thickBot="1" x14ac:dyDescent="0.25">
      <c r="A5" s="1"/>
      <c r="B5" s="1"/>
      <c r="C5" s="1"/>
      <c r="D5" s="20"/>
      <c r="E5" s="1"/>
      <c r="F5" s="71"/>
      <c r="G5" s="1"/>
    </row>
    <row r="6" spans="1:8" s="4" customFormat="1" ht="27" customHeight="1" thickBot="1" x14ac:dyDescent="0.3">
      <c r="A6" s="3"/>
      <c r="B6" s="62" t="s">
        <v>0</v>
      </c>
      <c r="C6" s="63"/>
      <c r="D6" s="43">
        <f>Totaaloverzicht!D6</f>
        <v>45292</v>
      </c>
      <c r="E6" s="6"/>
      <c r="F6" s="71"/>
      <c r="G6" s="3"/>
      <c r="H6" s="14"/>
    </row>
    <row r="7" spans="1:8" s="4" customFormat="1" ht="27" customHeight="1" thickBot="1" x14ac:dyDescent="0.3">
      <c r="A7" s="3"/>
      <c r="B7" s="62" t="s">
        <v>1</v>
      </c>
      <c r="C7" s="63"/>
      <c r="D7" s="43" t="str">
        <f>Totaaloverzicht!D7</f>
        <v>Warmtebedrijf Test B.V.</v>
      </c>
      <c r="E7" s="7"/>
      <c r="F7" s="71"/>
      <c r="G7" s="3"/>
      <c r="H7" s="14"/>
    </row>
    <row r="8" spans="1:8" s="4" customFormat="1" ht="27" customHeight="1" thickBot="1" x14ac:dyDescent="0.3">
      <c r="A8" s="3"/>
      <c r="B8" s="62" t="s">
        <v>2</v>
      </c>
      <c r="C8" s="63"/>
      <c r="D8" s="43" t="str">
        <f>Totaaloverzicht!D8</f>
        <v>CEK23-WA-0339TEST</v>
      </c>
      <c r="E8" s="7"/>
      <c r="F8" s="71"/>
      <c r="G8" s="3"/>
      <c r="H8" s="14"/>
    </row>
    <row r="9" spans="1:8" s="4" customFormat="1" ht="27" customHeight="1" thickBot="1" x14ac:dyDescent="0.3">
      <c r="A9" s="3"/>
      <c r="B9" s="62" t="s">
        <v>3</v>
      </c>
      <c r="C9" s="63"/>
      <c r="D9" s="43" t="str">
        <f>Totaaloverzicht!D9</f>
        <v>Jan Janssen, CFO</v>
      </c>
      <c r="E9" s="7"/>
      <c r="F9" s="72"/>
      <c r="G9" s="3"/>
      <c r="H9" s="14"/>
    </row>
    <row r="10" spans="1:8" s="4" customFormat="1" ht="27" customHeight="1" thickBot="1" x14ac:dyDescent="0.3">
      <c r="A10" s="3"/>
      <c r="B10" s="62" t="s">
        <v>5</v>
      </c>
      <c r="C10" s="63"/>
      <c r="D10" s="43" t="str">
        <f>Totaaloverzicht!D10</f>
        <v>Jan Jansen, controller</v>
      </c>
      <c r="E10" s="7"/>
      <c r="F10" s="42" t="s">
        <v>58</v>
      </c>
      <c r="G10" s="3"/>
      <c r="H10" s="14"/>
    </row>
    <row r="11" spans="1:8" ht="15" thickBot="1" x14ac:dyDescent="0.25">
      <c r="A11" s="1"/>
      <c r="B11" s="12"/>
      <c r="C11" s="12"/>
      <c r="D11" s="26"/>
      <c r="E11" s="1"/>
      <c r="F11" s="5"/>
      <c r="G11" s="1"/>
    </row>
    <row r="12" spans="1:8" ht="54.75" customHeight="1" thickBot="1" x14ac:dyDescent="0.25">
      <c r="A12" s="8"/>
      <c r="B12" s="82" t="s">
        <v>23</v>
      </c>
      <c r="C12" s="83"/>
      <c r="D12" s="27"/>
      <c r="E12" s="21" t="s">
        <v>18</v>
      </c>
      <c r="F12" s="22" t="s">
        <v>25</v>
      </c>
      <c r="G12" s="1"/>
    </row>
    <row r="13" spans="1:8" ht="81" customHeight="1" thickBot="1" x14ac:dyDescent="0.25">
      <c r="A13" s="8"/>
      <c r="B13" s="82" t="s">
        <v>57</v>
      </c>
      <c r="C13" s="83"/>
      <c r="D13" s="27"/>
      <c r="E13" s="21" t="s">
        <v>18</v>
      </c>
      <c r="F13" s="22" t="s">
        <v>26</v>
      </c>
      <c r="G13" s="1"/>
    </row>
    <row r="14" spans="1:8" ht="33.75" customHeight="1" thickBot="1" x14ac:dyDescent="0.25">
      <c r="A14" s="8"/>
      <c r="B14" s="77" t="s">
        <v>45</v>
      </c>
      <c r="C14" s="78"/>
      <c r="D14" s="47">
        <f>D13+D12</f>
        <v>0</v>
      </c>
      <c r="E14" s="44"/>
      <c r="F14" s="45"/>
      <c r="G14" s="1"/>
    </row>
    <row r="15" spans="1:8" ht="33.75" customHeight="1" thickBot="1" x14ac:dyDescent="0.25">
      <c r="A15" s="8"/>
      <c r="B15" s="8"/>
      <c r="C15" s="8"/>
      <c r="D15" s="8"/>
      <c r="E15" s="8"/>
      <c r="F15" s="8"/>
      <c r="G15" s="8"/>
    </row>
    <row r="16" spans="1:8" ht="54.75" customHeight="1" thickBot="1" x14ac:dyDescent="0.25">
      <c r="A16" s="8"/>
      <c r="B16" s="77" t="s">
        <v>24</v>
      </c>
      <c r="C16" s="78"/>
      <c r="D16" s="47">
        <f>+D22*4.31*1.21</f>
        <v>0</v>
      </c>
      <c r="E16" s="46" t="s">
        <v>44</v>
      </c>
      <c r="F16" s="45" t="s">
        <v>27</v>
      </c>
      <c r="G16" s="1"/>
      <c r="H16" s="19"/>
    </row>
    <row r="17" spans="1:7" ht="25.5" customHeight="1" thickBot="1" x14ac:dyDescent="0.25">
      <c r="A17" s="8"/>
      <c r="B17" s="8"/>
      <c r="C17" s="8"/>
      <c r="D17" s="9"/>
      <c r="E17" s="8"/>
      <c r="F17" s="8"/>
      <c r="G17" s="8"/>
    </row>
    <row r="18" spans="1:7" ht="18.75" thickBot="1" x14ac:dyDescent="0.25">
      <c r="A18" s="8"/>
      <c r="B18" s="8"/>
      <c r="C18" s="79" t="s">
        <v>12</v>
      </c>
      <c r="D18" s="80"/>
      <c r="E18" s="80"/>
      <c r="F18" s="81"/>
      <c r="G18" s="1"/>
    </row>
    <row r="19" spans="1:7" ht="57.75" thickBot="1" x14ac:dyDescent="0.25">
      <c r="A19" s="8"/>
      <c r="B19" s="8"/>
      <c r="C19" s="22" t="s">
        <v>20</v>
      </c>
      <c r="D19" s="54"/>
      <c r="E19" s="21" t="s">
        <v>36</v>
      </c>
      <c r="F19" s="22" t="s">
        <v>13</v>
      </c>
      <c r="G19" s="1"/>
    </row>
    <row r="20" spans="1:7" ht="57.75" thickBot="1" x14ac:dyDescent="0.25">
      <c r="A20" s="8"/>
      <c r="B20" s="8"/>
      <c r="C20" s="22" t="s">
        <v>21</v>
      </c>
      <c r="D20" s="37"/>
      <c r="E20" s="23" t="s">
        <v>15</v>
      </c>
      <c r="F20" s="22" t="s">
        <v>14</v>
      </c>
      <c r="G20" s="1"/>
    </row>
    <row r="21" spans="1:7" ht="86.25" thickBot="1" x14ac:dyDescent="0.25">
      <c r="A21" s="8"/>
      <c r="B21" s="8"/>
      <c r="C21" s="22" t="s">
        <v>43</v>
      </c>
      <c r="D21" s="35"/>
      <c r="E21" s="23" t="s">
        <v>16</v>
      </c>
      <c r="F21" s="22" t="s">
        <v>14</v>
      </c>
      <c r="G21" s="1"/>
    </row>
    <row r="22" spans="1:7" ht="86.25" thickBot="1" x14ac:dyDescent="0.25">
      <c r="A22" s="8"/>
      <c r="B22" s="8"/>
      <c r="C22" s="22" t="s">
        <v>22</v>
      </c>
      <c r="D22" s="35"/>
      <c r="E22" s="23" t="s">
        <v>16</v>
      </c>
      <c r="F22" s="22" t="s">
        <v>41</v>
      </c>
      <c r="G22" s="1"/>
    </row>
    <row r="23" spans="1:7" ht="18" x14ac:dyDescent="0.2">
      <c r="A23" s="8"/>
      <c r="B23" s="8"/>
      <c r="C23" s="55"/>
      <c r="D23" s="55"/>
      <c r="E23" s="56"/>
      <c r="F23" s="55"/>
      <c r="G23" s="1"/>
    </row>
    <row r="24" spans="1:7" ht="18" x14ac:dyDescent="0.2">
      <c r="A24" s="8"/>
      <c r="B24" s="8"/>
      <c r="C24" s="61" t="s">
        <v>59</v>
      </c>
      <c r="D24" s="61"/>
      <c r="E24" s="61"/>
      <c r="F24" s="61"/>
      <c r="G24" s="1"/>
    </row>
    <row r="25" spans="1:7" x14ac:dyDescent="0.2">
      <c r="A25" s="10"/>
      <c r="B25" s="10"/>
      <c r="C25" s="10"/>
      <c r="D25" s="10"/>
      <c r="E25" s="10"/>
      <c r="F25" s="5"/>
      <c r="G25" s="1"/>
    </row>
    <row r="29" spans="1:7" x14ac:dyDescent="0.2">
      <c r="F29" s="2"/>
    </row>
    <row r="31" spans="1:7" x14ac:dyDescent="0.2">
      <c r="F31" s="2"/>
    </row>
    <row r="35" spans="3:8" s="4" customFormat="1" x14ac:dyDescent="0.2">
      <c r="C35" s="2"/>
      <c r="D35" s="2"/>
      <c r="E35" s="2"/>
      <c r="F35" s="11"/>
      <c r="H35" s="14"/>
    </row>
    <row r="40" spans="3:8" s="4" customFormat="1" x14ac:dyDescent="0.2">
      <c r="C40" s="2"/>
      <c r="D40" s="2"/>
      <c r="E40" s="2"/>
      <c r="F40" s="11"/>
      <c r="H40" s="14"/>
    </row>
    <row r="41" spans="3:8" s="4" customFormat="1" x14ac:dyDescent="0.2">
      <c r="C41" s="2"/>
      <c r="D41" s="2"/>
      <c r="E41" s="2"/>
      <c r="F41" s="11"/>
      <c r="H41" s="14"/>
    </row>
  </sheetData>
  <sheetProtection algorithmName="SHA-512" hashValue="U6hq3sQJm10qwDrAqByhoggGLRCsn+MqV8md0j6l/0Sd8WcUfmJt7qKPkRt18JVuGdzIL7f62B1EFe52Yk3XHA==" saltValue="dLwLqMgdODSweZCw2fEDCA==" spinCount="100000" sheet="1" objects="1" scenarios="1" selectLockedCells="1"/>
  <mergeCells count="14">
    <mergeCell ref="B6:C6"/>
    <mergeCell ref="B4:D4"/>
    <mergeCell ref="B2:F2"/>
    <mergeCell ref="B12:C12"/>
    <mergeCell ref="B10:C10"/>
    <mergeCell ref="B9:C9"/>
    <mergeCell ref="B8:C8"/>
    <mergeCell ref="B7:C7"/>
    <mergeCell ref="F4:F9"/>
    <mergeCell ref="C24:F24"/>
    <mergeCell ref="B14:C14"/>
    <mergeCell ref="C18:F18"/>
    <mergeCell ref="B16:C16"/>
    <mergeCell ref="B13:C13"/>
  </mergeCells>
  <dataValidations count="4">
    <dataValidation type="decimal" operator="greaterThanOrEqual" allowBlank="1" showInputMessage="1" showErrorMessage="1" sqref="D16:D17 D19:D22 D12:D14" xr:uid="{B001DD4C-E0BF-42B6-8E66-31A5B67B746E}">
      <formula1>0</formula1>
    </dataValidation>
    <dataValidation type="date" allowBlank="1" showInputMessage="1" showErrorMessage="1" sqref="D6:E10" xr:uid="{691B59F5-D761-4776-940C-A0561AB7BE1E}">
      <formula1>45658</formula1>
      <formula2>46387</formula2>
    </dataValidation>
    <dataValidation type="list" operator="greaterThan" allowBlank="1" showInputMessage="1" showErrorMessage="1" sqref="D18:D21" xr:uid="{008991A2-D0B3-466B-AE68-29EDEE560D67}">
      <formula1>"JA,NEE"</formula1>
    </dataValidation>
    <dataValidation operator="greaterThan" allowBlank="1" showInputMessage="1" showErrorMessage="1" sqref="E12:E14 E16:E23" xr:uid="{AAD5E25B-B419-409D-A293-278EB6E281DA}"/>
  </dataValidations>
  <pageMargins left="0.7" right="0.7" top="0.75" bottom="0.75" header="0.3" footer="0.3"/>
  <pageSetup paperSize="9" scale="6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78FDA-856D-419E-8DEE-E7DF172D4174}">
  <sheetPr>
    <tabColor rgb="FF002060"/>
    <pageSetUpPr fitToPage="1"/>
  </sheetPr>
  <dimension ref="A1:J46"/>
  <sheetViews>
    <sheetView showGridLines="0" topLeftCell="A5" zoomScale="90" zoomScaleNormal="90" workbookViewId="0">
      <selection activeCell="D15" sqref="D15"/>
    </sheetView>
  </sheetViews>
  <sheetFormatPr defaultRowHeight="14.25" x14ac:dyDescent="0.2"/>
  <cols>
    <col min="1" max="2" width="4.85546875" style="2" customWidth="1"/>
    <col min="3" max="3" width="49.85546875" style="2" customWidth="1"/>
    <col min="4" max="4" width="55.7109375" style="2" customWidth="1"/>
    <col min="5" max="5" width="32.140625" style="2" customWidth="1"/>
    <col min="6" max="6" width="55.28515625" style="11" customWidth="1"/>
    <col min="7" max="7" width="3.140625" style="2" customWidth="1"/>
    <col min="8" max="8" width="42.85546875" style="13" customWidth="1"/>
    <col min="9" max="16384" width="9.140625" style="2"/>
  </cols>
  <sheetData>
    <row r="1" spans="1:10" ht="15" thickBot="1" x14ac:dyDescent="0.25">
      <c r="A1" s="1"/>
      <c r="B1" s="1"/>
      <c r="C1" s="1"/>
      <c r="D1" s="1"/>
      <c r="E1" s="1"/>
      <c r="F1" s="5"/>
      <c r="G1" s="1"/>
    </row>
    <row r="2" spans="1:10" ht="108.75" customHeight="1" thickBot="1" x14ac:dyDescent="0.25">
      <c r="A2" s="1"/>
      <c r="B2" s="64" t="s">
        <v>46</v>
      </c>
      <c r="C2" s="65"/>
      <c r="D2" s="65"/>
      <c r="E2" s="65"/>
      <c r="F2" s="66"/>
      <c r="G2" s="1"/>
    </row>
    <row r="3" spans="1:10" ht="15" thickBot="1" x14ac:dyDescent="0.25">
      <c r="A3" s="1"/>
      <c r="B3" s="1"/>
      <c r="C3" s="1"/>
      <c r="D3" s="1"/>
      <c r="E3" s="1"/>
      <c r="F3" s="5"/>
      <c r="G3" s="1"/>
    </row>
    <row r="4" spans="1:10" ht="111" customHeight="1" thickBot="1" x14ac:dyDescent="0.25">
      <c r="A4" s="1"/>
      <c r="B4" s="67" t="s">
        <v>67</v>
      </c>
      <c r="C4" s="68"/>
      <c r="D4" s="69"/>
      <c r="E4" s="1"/>
      <c r="F4" s="70"/>
      <c r="G4" s="1"/>
    </row>
    <row r="5" spans="1:10" ht="15" thickBot="1" x14ac:dyDescent="0.25">
      <c r="A5" s="1"/>
      <c r="B5" s="1"/>
      <c r="C5" s="1"/>
      <c r="D5" s="20"/>
      <c r="E5" s="1"/>
      <c r="F5" s="71"/>
      <c r="G5" s="1"/>
    </row>
    <row r="6" spans="1:10" s="4" customFormat="1" ht="27" customHeight="1" thickBot="1" x14ac:dyDescent="0.3">
      <c r="A6" s="3"/>
      <c r="B6" s="62" t="s">
        <v>0</v>
      </c>
      <c r="C6" s="63"/>
      <c r="D6" s="43">
        <f>Totaaloverzicht!D6</f>
        <v>45292</v>
      </c>
      <c r="E6" s="6"/>
      <c r="F6" s="71"/>
      <c r="G6" s="3"/>
      <c r="H6" s="14"/>
    </row>
    <row r="7" spans="1:10" s="4" customFormat="1" ht="27" customHeight="1" thickBot="1" x14ac:dyDescent="0.3">
      <c r="A7" s="3"/>
      <c r="B7" s="62" t="s">
        <v>1</v>
      </c>
      <c r="C7" s="63"/>
      <c r="D7" s="43" t="str">
        <f>Totaaloverzicht!D7</f>
        <v>Warmtebedrijf Test B.V.</v>
      </c>
      <c r="E7" s="7"/>
      <c r="F7" s="71"/>
      <c r="G7" s="3"/>
      <c r="H7" s="14"/>
    </row>
    <row r="8" spans="1:10" s="4" customFormat="1" ht="27" customHeight="1" thickBot="1" x14ac:dyDescent="0.3">
      <c r="A8" s="3"/>
      <c r="B8" s="62" t="s">
        <v>2</v>
      </c>
      <c r="C8" s="63"/>
      <c r="D8" s="43" t="str">
        <f>Totaaloverzicht!D8</f>
        <v>CEK23-WA-0339TEST</v>
      </c>
      <c r="E8" s="7"/>
      <c r="F8" s="71"/>
      <c r="G8" s="3"/>
      <c r="H8" s="14"/>
    </row>
    <row r="9" spans="1:10" s="4" customFormat="1" ht="27" customHeight="1" thickBot="1" x14ac:dyDescent="0.3">
      <c r="A9" s="3"/>
      <c r="B9" s="62" t="s">
        <v>3</v>
      </c>
      <c r="C9" s="63"/>
      <c r="D9" s="43" t="str">
        <f>Totaaloverzicht!D9</f>
        <v>Jan Janssen, CFO</v>
      </c>
      <c r="E9" s="7"/>
      <c r="F9" s="72"/>
      <c r="G9" s="3"/>
      <c r="H9" s="14"/>
    </row>
    <row r="10" spans="1:10" s="4" customFormat="1" ht="27" customHeight="1" thickBot="1" x14ac:dyDescent="0.3">
      <c r="A10" s="3"/>
      <c r="B10" s="62" t="s">
        <v>5</v>
      </c>
      <c r="C10" s="63"/>
      <c r="D10" s="43" t="str">
        <f>Totaaloverzicht!D10</f>
        <v>Jan Jansen, controller</v>
      </c>
      <c r="E10" s="7"/>
      <c r="F10" s="42" t="s">
        <v>58</v>
      </c>
      <c r="G10" s="3"/>
      <c r="H10" s="14"/>
    </row>
    <row r="11" spans="1:10" ht="15" thickBot="1" x14ac:dyDescent="0.25">
      <c r="A11" s="1"/>
      <c r="B11" s="12"/>
      <c r="C11" s="12"/>
      <c r="D11" s="26"/>
      <c r="E11" s="1"/>
      <c r="F11" s="5"/>
      <c r="G11" s="1"/>
    </row>
    <row r="12" spans="1:10" ht="48" customHeight="1" thickBot="1" x14ac:dyDescent="0.25">
      <c r="A12" s="8"/>
      <c r="B12" s="87" t="s">
        <v>17</v>
      </c>
      <c r="C12" s="88"/>
      <c r="D12" s="49">
        <f>IF(D22="geen",0,D22*D23*D24)</f>
        <v>0</v>
      </c>
      <c r="E12" s="46" t="s">
        <v>19</v>
      </c>
      <c r="F12" s="48"/>
      <c r="G12" s="1"/>
      <c r="H12" s="18"/>
      <c r="J12" s="19"/>
    </row>
    <row r="13" spans="1:10" ht="25.5" customHeight="1" thickBot="1" x14ac:dyDescent="0.25">
      <c r="A13" s="8"/>
      <c r="B13" s="8"/>
      <c r="C13" s="8"/>
      <c r="D13" s="8"/>
      <c r="E13" s="8"/>
      <c r="F13" s="8"/>
      <c r="G13" s="8"/>
    </row>
    <row r="14" spans="1:10" ht="18.75" thickBot="1" x14ac:dyDescent="0.25">
      <c r="A14" s="8"/>
      <c r="B14" s="8"/>
      <c r="C14" s="79" t="s">
        <v>12</v>
      </c>
      <c r="D14" s="80"/>
      <c r="E14" s="80"/>
      <c r="F14" s="81"/>
      <c r="G14" s="1"/>
    </row>
    <row r="15" spans="1:10" ht="21.75" customHeight="1" thickBot="1" x14ac:dyDescent="0.25">
      <c r="A15" s="8"/>
      <c r="B15" s="8"/>
      <c r="C15" s="22" t="s">
        <v>28</v>
      </c>
      <c r="D15" s="32"/>
      <c r="E15" s="38" t="s">
        <v>38</v>
      </c>
      <c r="F15" s="89" t="s">
        <v>37</v>
      </c>
      <c r="G15" s="1"/>
      <c r="H15" s="15"/>
    </row>
    <row r="16" spans="1:10" ht="21.75" customHeight="1" thickBot="1" x14ac:dyDescent="0.25">
      <c r="A16" s="8"/>
      <c r="B16" s="8"/>
      <c r="C16" s="22" t="s">
        <v>29</v>
      </c>
      <c r="D16" s="32"/>
      <c r="E16" s="38" t="s">
        <v>38</v>
      </c>
      <c r="F16" s="90"/>
      <c r="G16" s="1"/>
      <c r="H16" s="15"/>
    </row>
    <row r="17" spans="1:8" ht="21.75" customHeight="1" thickBot="1" x14ac:dyDescent="0.25">
      <c r="A17" s="8"/>
      <c r="B17" s="8"/>
      <c r="C17" s="22" t="s">
        <v>30</v>
      </c>
      <c r="D17" s="32"/>
      <c r="E17" s="38" t="s">
        <v>38</v>
      </c>
      <c r="F17" s="90"/>
      <c r="G17" s="1"/>
      <c r="H17" s="15"/>
    </row>
    <row r="18" spans="1:8" ht="21.75" customHeight="1" thickBot="1" x14ac:dyDescent="0.25">
      <c r="A18" s="8"/>
      <c r="B18" s="8"/>
      <c r="C18" s="22" t="s">
        <v>31</v>
      </c>
      <c r="D18" s="32"/>
      <c r="E18" s="38" t="s">
        <v>38</v>
      </c>
      <c r="F18" s="90"/>
      <c r="G18" s="1"/>
      <c r="H18" s="15"/>
    </row>
    <row r="19" spans="1:8" ht="21.75" customHeight="1" thickBot="1" x14ac:dyDescent="0.25">
      <c r="A19" s="8"/>
      <c r="B19" s="8"/>
      <c r="C19" s="22" t="s">
        <v>39</v>
      </c>
      <c r="D19" s="40">
        <f>IFERROR(IF(D15="",AVERAGE(D16:D18),((SUM(D15:D18)-MIN(D15:D18))/(COUNT(D15:D18)-1))),0)</f>
        <v>0</v>
      </c>
      <c r="E19" s="39"/>
      <c r="F19" s="90"/>
      <c r="G19" s="1"/>
      <c r="H19" s="15"/>
    </row>
    <row r="20" spans="1:8" ht="21.75" customHeight="1" thickBot="1" x14ac:dyDescent="0.25">
      <c r="A20" s="8"/>
      <c r="B20" s="8"/>
      <c r="C20" s="31" t="s">
        <v>40</v>
      </c>
      <c r="D20" s="41">
        <f>IF(D19&lt;0.065,0.065,D19)</f>
        <v>6.5000000000000002E-2</v>
      </c>
      <c r="E20" s="39"/>
      <c r="F20" s="90"/>
      <c r="G20" s="1"/>
      <c r="H20" s="15"/>
    </row>
    <row r="21" spans="1:8" ht="18.75" thickBot="1" x14ac:dyDescent="0.25">
      <c r="A21" s="8"/>
      <c r="B21" s="8"/>
      <c r="C21" s="31" t="s">
        <v>32</v>
      </c>
      <c r="D21" s="33"/>
      <c r="E21" s="23"/>
      <c r="F21" s="90"/>
      <c r="G21" s="1"/>
    </row>
    <row r="22" spans="1:8" ht="18.75" thickBot="1" x14ac:dyDescent="0.25">
      <c r="A22" s="8"/>
      <c r="B22" s="8"/>
      <c r="C22" s="22" t="s">
        <v>35</v>
      </c>
      <c r="D22" s="40" t="str">
        <f>IF(D21-D20&lt;0,"geen",D21-D20)</f>
        <v>geen</v>
      </c>
      <c r="E22" s="23"/>
      <c r="F22" s="90"/>
      <c r="G22" s="1"/>
    </row>
    <row r="23" spans="1:8" ht="18.75" thickBot="1" x14ac:dyDescent="0.25">
      <c r="A23" s="8"/>
      <c r="B23" s="8"/>
      <c r="C23" s="22" t="s">
        <v>33</v>
      </c>
      <c r="D23" s="34"/>
      <c r="E23" s="23" t="s">
        <v>15</v>
      </c>
      <c r="F23" s="90"/>
      <c r="G23" s="1"/>
      <c r="H23" s="16"/>
    </row>
    <row r="24" spans="1:8" ht="43.5" thickBot="1" x14ac:dyDescent="0.25">
      <c r="A24" s="8"/>
      <c r="B24" s="8"/>
      <c r="C24" s="22" t="s">
        <v>34</v>
      </c>
      <c r="D24" s="36"/>
      <c r="E24" s="23" t="s">
        <v>38</v>
      </c>
      <c r="F24" s="91"/>
      <c r="G24" s="1"/>
      <c r="H24" s="17"/>
    </row>
    <row r="25" spans="1:8" ht="15" thickBot="1" x14ac:dyDescent="0.25">
      <c r="A25" s="10"/>
      <c r="B25" s="10"/>
      <c r="C25" s="10"/>
      <c r="D25" s="10"/>
      <c r="E25" s="10"/>
      <c r="F25" s="5"/>
      <c r="G25" s="1"/>
    </row>
    <row r="26" spans="1:8" x14ac:dyDescent="0.2">
      <c r="A26" s="10"/>
      <c r="B26" s="10"/>
      <c r="C26" s="57" t="s">
        <v>61</v>
      </c>
      <c r="D26" s="58"/>
      <c r="E26" s="58"/>
      <c r="F26" s="59"/>
      <c r="G26" s="1"/>
    </row>
    <row r="27" spans="1:8" ht="15" thickBot="1" x14ac:dyDescent="0.25">
      <c r="A27" s="10"/>
      <c r="B27" s="10"/>
      <c r="C27" s="84" t="s">
        <v>60</v>
      </c>
      <c r="D27" s="85"/>
      <c r="E27" s="85"/>
      <c r="F27" s="86"/>
      <c r="G27" s="1"/>
    </row>
    <row r="28" spans="1:8" x14ac:dyDescent="0.2">
      <c r="A28" s="10"/>
      <c r="B28" s="10"/>
      <c r="C28" s="10"/>
      <c r="D28" s="10"/>
      <c r="E28" s="10"/>
      <c r="F28" s="5"/>
      <c r="G28" s="1"/>
    </row>
    <row r="29" spans="1:8" x14ac:dyDescent="0.2">
      <c r="A29" s="10"/>
      <c r="B29" s="10"/>
      <c r="C29" s="61" t="s">
        <v>59</v>
      </c>
      <c r="D29" s="61"/>
      <c r="E29" s="61"/>
      <c r="F29" s="61"/>
      <c r="G29" s="1"/>
    </row>
    <row r="30" spans="1:8" x14ac:dyDescent="0.2">
      <c r="A30" s="10"/>
      <c r="B30" s="10"/>
      <c r="C30" s="10"/>
      <c r="D30" s="10"/>
      <c r="E30" s="10"/>
      <c r="F30" s="5"/>
      <c r="G30" s="1"/>
    </row>
    <row r="34" spans="3:8" x14ac:dyDescent="0.2">
      <c r="F34" s="2"/>
    </row>
    <row r="36" spans="3:8" x14ac:dyDescent="0.2">
      <c r="F36" s="2"/>
    </row>
    <row r="40" spans="3:8" s="4" customFormat="1" x14ac:dyDescent="0.2">
      <c r="C40" s="2"/>
      <c r="D40" s="2"/>
      <c r="E40" s="2"/>
      <c r="F40" s="11"/>
      <c r="H40" s="14"/>
    </row>
    <row r="45" spans="3:8" s="4" customFormat="1" x14ac:dyDescent="0.2">
      <c r="C45" s="2"/>
      <c r="D45" s="2"/>
      <c r="E45" s="2"/>
      <c r="F45" s="11"/>
      <c r="H45" s="14"/>
    </row>
    <row r="46" spans="3:8" s="4" customFormat="1" x14ac:dyDescent="0.2">
      <c r="C46" s="2"/>
      <c r="D46" s="2"/>
      <c r="E46" s="2"/>
      <c r="F46" s="11"/>
      <c r="H46" s="14"/>
    </row>
  </sheetData>
  <sheetProtection algorithmName="SHA-512" hashValue="BOgqrQWRfduALlA5QqsOyVHUxFLRDK/E5KfQWrgAy19q7SnS1wMc70q2zF4NSmPUNww4ihwv11adqkSVpTODvA==" saltValue="SQ95QGHPZE1m8oadY/bWfg==" spinCount="100000" sheet="1" objects="1" scenarios="1" selectLockedCells="1"/>
  <autoFilter ref="C14:F24" xr:uid="{36578FDA-856D-419E-8DEE-E7DF172D4174}">
    <filterColumn colId="0" showButton="0"/>
    <filterColumn colId="1" showButton="0"/>
    <filterColumn colId="2" showButton="0"/>
  </autoFilter>
  <mergeCells count="13">
    <mergeCell ref="B2:F2"/>
    <mergeCell ref="B4:D4"/>
    <mergeCell ref="B6:C6"/>
    <mergeCell ref="B7:C7"/>
    <mergeCell ref="B8:C8"/>
    <mergeCell ref="C29:F29"/>
    <mergeCell ref="C27:F27"/>
    <mergeCell ref="B12:C12"/>
    <mergeCell ref="C14:F14"/>
    <mergeCell ref="F4:F9"/>
    <mergeCell ref="B10:C10"/>
    <mergeCell ref="F15:F24"/>
    <mergeCell ref="B9:C9"/>
  </mergeCells>
  <dataValidations count="5">
    <dataValidation operator="greaterThan" showInputMessage="1" showErrorMessage="1" sqref="D15:D22" xr:uid="{C22B1119-B409-4B27-8AFE-345E28E82EE3}"/>
    <dataValidation type="list" operator="greaterThan" allowBlank="1" showInputMessage="1" showErrorMessage="1" sqref="D14:D22" xr:uid="{0FE26BBE-39F6-4244-B6E4-87B1ECFA800E}">
      <formula1>"JA,NEE"</formula1>
    </dataValidation>
    <dataValidation type="date" allowBlank="1" showInputMessage="1" showErrorMessage="1" sqref="D6:E10" xr:uid="{303E698A-A55A-48E8-B2AF-EA322DB5D342}">
      <formula1>45658</formula1>
      <formula2>46387</formula2>
    </dataValidation>
    <dataValidation type="decimal" operator="greaterThan" allowBlank="1" showInputMessage="1" showErrorMessage="1" sqref="D13 D24" xr:uid="{E8E0FC45-B44B-45B8-BA46-7E8FACDA58CF}">
      <formula1>0</formula1>
    </dataValidation>
    <dataValidation operator="greaterThan" allowBlank="1" showInputMessage="1" showErrorMessage="1" sqref="E12:E24 D23:D24" xr:uid="{8CDB1BED-D91E-4B66-8F7B-12A587CD93BA}"/>
  </dataValidations>
  <pageMargins left="0.7" right="0.7" top="0.75" bottom="0.75" header="0.3" footer="0.3"/>
  <pageSetup paperSize="9" scale="6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6D3C3-9802-4DB0-A3B2-6CC914DD5535}">
  <dimension ref="A1:C4"/>
  <sheetViews>
    <sheetView tabSelected="1" workbookViewId="0">
      <selection activeCell="B4" sqref="B4"/>
    </sheetView>
  </sheetViews>
  <sheetFormatPr defaultRowHeight="15" x14ac:dyDescent="0.25"/>
  <cols>
    <col min="2" max="2" width="22.85546875" customWidth="1"/>
    <col min="3" max="3" width="70.28515625" bestFit="1" customWidth="1"/>
  </cols>
  <sheetData>
    <row r="1" spans="1:3" x14ac:dyDescent="0.25">
      <c r="A1" t="s">
        <v>55</v>
      </c>
      <c r="B1" t="s">
        <v>54</v>
      </c>
      <c r="C1" t="s">
        <v>53</v>
      </c>
    </row>
    <row r="2" spans="1:3" x14ac:dyDescent="0.25">
      <c r="A2" t="s">
        <v>62</v>
      </c>
      <c r="B2" s="53" t="s">
        <v>56</v>
      </c>
      <c r="C2" t="s">
        <v>52</v>
      </c>
    </row>
    <row r="3" spans="1:3" x14ac:dyDescent="0.25">
      <c r="A3" t="s">
        <v>51</v>
      </c>
      <c r="B3" s="60">
        <v>45380</v>
      </c>
      <c r="C3" t="s">
        <v>68</v>
      </c>
    </row>
    <row r="4" spans="1:3" x14ac:dyDescent="0.25">
      <c r="C4" t="s">
        <v>63</v>
      </c>
    </row>
  </sheetData>
  <sheetProtection algorithmName="SHA-512" hashValue="6JfVpdCkx/jFDsxSyzaXptsRhvcnd6JqHgGDvaptzpwPf3Gv99srJjzkyUvPn1wxi3y66Umcfh/R4FWKinP3Mw==" saltValue="lBKd4bmDBN5QMVC8vGH5ZQ==" spinCount="100000" sheet="1" objects="1" scenarios="1" selectLockedCells="1" selectUnlockedCells="1"/>
  <pageMargins left="0.7" right="0.7" top="0.75" bottom="0.75" header="0.3" footer="0.3"/>
  <pageSetup paperSize="9" orientation="portrait" r:id="rId1"/>
</worksheet>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4</vt:i4>
      </vt:variant>
      <vt:variant>
        <vt:lpstr>Benoemde bereiken</vt:lpstr>
      </vt:variant>
      <vt:variant>
        <vt:i4>3</vt:i4>
      </vt:variant>
    </vt:vector>
  </HeadingPairs>
  <TitlesOfParts>
    <vt:vector size="7" baseType="lpstr">
      <vt:lpstr>Totaaloverzicht</vt:lpstr>
      <vt:lpstr>Doorbetaling en TUK </vt:lpstr>
      <vt:lpstr>Berekening NRW</vt:lpstr>
      <vt:lpstr>Versiebeheer</vt:lpstr>
      <vt:lpstr>'Berekening NRW'!Afdrukbereik</vt:lpstr>
      <vt:lpstr>'Doorbetaling en TUK '!Afdrukbereik</vt:lpstr>
      <vt:lpstr>Totaaloverzicht!Afdrukbereik</vt:lpstr>
    </vt:vector>
  </TitlesOfParts>
  <Company>Ministerie van Economische Zaken en Klimaat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Hennekes, T.I. (Thierry )</dc:creator>
  <cp:lastModifiedBy>Oosterwijk, J.J.H. (Jaap)</cp:lastModifiedBy>
  <cp:lastPrinted>2023-08-22T12:50:11Z</cp:lastPrinted>
  <dcterms:created xsi:type="dcterms:W3CDTF">2023-08-22T12:42:48Z</dcterms:created>
  <dcterms:modified xsi:type="dcterms:W3CDTF">2024-03-29T10:01:31Z</dcterms:modified>
</cp:coreProperties>
</file>