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nv.intern\grp\rvo\Energiemaatregelen\Energieplafond\11. Handhaving\04. Informatiebrieven\Artikel 5.2 WA\"/>
    </mc:Choice>
  </mc:AlternateContent>
  <xr:revisionPtr revIDLastSave="0" documentId="8_{0E30A440-751C-48ED-B7EC-537333CFADE1}" xr6:coauthVersionLast="47" xr6:coauthVersionMax="47" xr10:uidLastSave="{00000000-0000-0000-0000-000000000000}"/>
  <bookViews>
    <workbookView xWindow="4245" yWindow="4245" windowWidth="38700" windowHeight="15435" xr2:uid="{AE99521C-055C-47CD-A18C-02A1C17B7AD6}"/>
  </bookViews>
  <sheets>
    <sheet name="BEOORDELING WARMTE" sheetId="5" r:id="rId1"/>
  </sheets>
  <definedNames>
    <definedName name="_xlnm.Print_Area" localSheetId="0">'BEOORDELING WARMTE'!$A$1:$I$28</definedName>
    <definedName name="_xlnm.Print_Titles" localSheetId="0">'BEOORDELING WARMTE'!$1:$2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F60" i="5"/>
  <c r="E60" i="5"/>
  <c r="E59" i="5"/>
  <c r="G59" i="5"/>
  <c r="F59" i="5"/>
  <c r="E58" i="5"/>
  <c r="F58" i="5" s="1"/>
  <c r="E57" i="5"/>
  <c r="F57" i="5" s="1"/>
  <c r="E56" i="5"/>
  <c r="F56" i="5" s="1"/>
  <c r="E55" i="5"/>
  <c r="F55" i="5" s="1"/>
  <c r="E54" i="5"/>
  <c r="F54" i="5" s="1"/>
  <c r="E53" i="5"/>
  <c r="F53" i="5" s="1"/>
  <c r="E52" i="5"/>
  <c r="F52" i="5" s="1"/>
  <c r="E51" i="5"/>
  <c r="F51" i="5" s="1"/>
  <c r="E50" i="5"/>
  <c r="F50" i="5" s="1"/>
  <c r="E49" i="5"/>
  <c r="F49" i="5" s="1"/>
  <c r="E46" i="5"/>
  <c r="F37" i="5"/>
  <c r="F28" i="5"/>
  <c r="F29" i="5"/>
  <c r="F30" i="5"/>
  <c r="F31" i="5"/>
  <c r="F32" i="5"/>
  <c r="F33" i="5"/>
  <c r="F34" i="5"/>
  <c r="F35" i="5"/>
  <c r="F36" i="5"/>
  <c r="F27" i="5"/>
  <c r="F19" i="5"/>
  <c r="F10" i="5"/>
  <c r="F11" i="5"/>
  <c r="F12" i="5"/>
  <c r="F13" i="5"/>
  <c r="F14" i="5"/>
  <c r="F15" i="5"/>
  <c r="F16" i="5"/>
  <c r="F17" i="5"/>
  <c r="F18" i="5"/>
  <c r="F9" i="5"/>
  <c r="E9" i="5"/>
  <c r="E27" i="5"/>
  <c r="G37" i="5"/>
  <c r="D37" i="5"/>
  <c r="D40" i="5" s="1"/>
  <c r="E36" i="5"/>
  <c r="E35" i="5"/>
  <c r="E34" i="5"/>
  <c r="E33" i="5"/>
  <c r="E32" i="5"/>
  <c r="E31" i="5"/>
  <c r="E30" i="5"/>
  <c r="E29" i="5"/>
  <c r="E28" i="5"/>
  <c r="E37" i="5" s="1"/>
  <c r="D38" i="5" s="1"/>
  <c r="E38" i="5" s="1"/>
  <c r="E10" i="5"/>
  <c r="E11" i="5"/>
  <c r="D41" i="5" l="1"/>
  <c r="E43" i="5" s="1"/>
  <c r="G19" i="5"/>
  <c r="D19" i="5"/>
  <c r="E18" i="5"/>
  <c r="E17" i="5"/>
  <c r="E16" i="5"/>
  <c r="E15" i="5"/>
  <c r="E14" i="5"/>
  <c r="E13" i="5"/>
  <c r="E12" i="5"/>
  <c r="E19" i="5" s="1"/>
  <c r="D20" i="5" s="1"/>
  <c r="D24" i="5" l="1"/>
  <c r="E20" i="5"/>
  <c r="D23" i="5"/>
  <c r="E42" i="5" s="1"/>
  <c r="E44" i="5" s="1"/>
  <c r="G46" i="5" s="1"/>
</calcChain>
</file>

<file path=xl/sharedStrings.xml><?xml version="1.0" encoding="utf-8"?>
<sst xmlns="http://schemas.openxmlformats.org/spreadsheetml/2006/main" count="45" uniqueCount="30">
  <si>
    <t>Periode start</t>
  </si>
  <si>
    <t>Periode eind</t>
  </si>
  <si>
    <t>Totaal</t>
  </si>
  <si>
    <t>Plafondprijs</t>
  </si>
  <si>
    <t>PRIJSPLAFONDKORTING OP FACTUUR</t>
  </si>
  <si>
    <t>Opmerkingen</t>
  </si>
  <si>
    <t>VERSCHIL</t>
  </si>
  <si>
    <t>Totaal ex. btw</t>
  </si>
  <si>
    <t>Totaal incl. btw</t>
  </si>
  <si>
    <t>Volumegewogen leveringstarief</t>
  </si>
  <si>
    <t>Volume met prijsplafondsubsidie</t>
  </si>
  <si>
    <t>Volumeplafond volume</t>
  </si>
  <si>
    <t>Subsidie per GJ</t>
  </si>
  <si>
    <t>Volume in GJ</t>
  </si>
  <si>
    <t>WARMTE (EXCL. WARM TAPWATER)</t>
  </si>
  <si>
    <t>Subidie per GJ is gemaximeerd op verschil ACM maximumtarief en plafondtarief</t>
  </si>
  <si>
    <t>PRIJSPLAFONDKORTING WARMTELEVERING</t>
  </si>
  <si>
    <t>APART BEMETEN EN GEFACTUREERD WARM TAPWATER</t>
  </si>
  <si>
    <t>Zie artikel 2.3 lid 4 van de CEK23: geen volumeplafond voor apart bemeten en gefactureerd warm tapwater</t>
  </si>
  <si>
    <t>PRIJSPLAFONDKORTING WARM TAPWATER</t>
  </si>
  <si>
    <t>Leg hier een eventueel gebruikte omrekenfactor vast</t>
  </si>
  <si>
    <t>PRIJSPLAFONDKORTING TOTAAL</t>
  </si>
  <si>
    <r>
      <t>Introductie bestand (versie 1.1: 8 april 2024)</t>
    </r>
    <r>
      <rPr>
        <sz val="10"/>
        <color theme="1"/>
        <rFont val="Calibri"/>
        <family val="2"/>
        <scheme val="minor"/>
      </rPr>
      <t xml:space="preserve">
Dit format is de handreiking voor het toetsen van de juiste toepassing van het prijsplafond op eindfacturen voor </t>
    </r>
    <r>
      <rPr>
        <b/>
        <sz val="10"/>
        <color theme="1"/>
        <rFont val="Calibri"/>
        <family val="2"/>
        <scheme val="minor"/>
      </rPr>
      <t>warmte</t>
    </r>
    <r>
      <rPr>
        <sz val="10"/>
        <color theme="1"/>
        <rFont val="Calibri"/>
        <family val="2"/>
        <scheme val="minor"/>
      </rPr>
      <t>.</t>
    </r>
  </si>
  <si>
    <t>btw</t>
  </si>
  <si>
    <t xml:space="preserve">btw </t>
  </si>
  <si>
    <t>OVERIGE FACTUURONDERDELEN</t>
  </si>
  <si>
    <t>Omschrijving</t>
  </si>
  <si>
    <t>Toelichting</t>
  </si>
  <si>
    <t>Totaal factuurbedrag excl. prijsplafondsubsidie</t>
  </si>
  <si>
    <r>
      <t xml:space="preserve">Vul voor de aansluitende periodes op de factuur de volumes in en het totale leveringstarief in. Zijn de bedragen incl. btw aangegeven? Vul dan alleen per regel het totaalbedrag inclusief btw in in kolom E. Zijn de bedragen op de factuur excl. btw aangegeven? Vul dan per regel het totaalbedrag exclusief btw in in kolom F. Geef kortingen en opslagen die per GJ of in % worden gegeven die aparte factuurregels vormen apart weer in het formulier.
</t>
    </r>
    <r>
      <rPr>
        <b/>
        <sz val="9"/>
        <color theme="1"/>
        <rFont val="Calibri"/>
        <family val="2"/>
        <scheme val="minor"/>
      </rPr>
      <t xml:space="preserve">Warm tapwater: </t>
    </r>
    <r>
      <rPr>
        <sz val="9"/>
        <color theme="1"/>
        <rFont val="Calibri"/>
        <family val="2"/>
        <scheme val="minor"/>
      </rPr>
      <t xml:space="preserve">Warm tapwater dat afzonderlijke wordt gemeten maar niet afzonderlijk wordt gefactureerd wordt meegeteld bij "Warmte (excl. warm tapwater)". Alleen warm tapwater dat afzonderlijk wordt bemeten én afzonderlijk gefactureerd kent geen volumeplafond en wordt meegeteld bij "Apart bemeten en gefactureerd warm tapwater". Let hierbij goed op de eventuele omrekenfactor. Het is van belang dat  (voor warm tapwater eventueel berekend via een omrekenfactor van m3 naar GJ).
</t>
    </r>
    <r>
      <rPr>
        <b/>
        <sz val="9"/>
        <color theme="1"/>
        <rFont val="Calibri"/>
        <family val="2"/>
        <scheme val="minor"/>
      </rPr>
      <t xml:space="preserve">BTW: </t>
    </r>
    <r>
      <rPr>
        <sz val="9"/>
        <color theme="1"/>
        <rFont val="Calibri"/>
        <family val="2"/>
        <scheme val="minor"/>
      </rPr>
      <t xml:space="preserve">Het prijsplafond is een deelbetaling. De btw dient berekend te worden over het totale factuurbedrag exclusief prijsplafond. Kolom F (btw) gaat uit van 21% btw. Is er sprake van een ander btw-percentage? Pas kolom E, F en G dan handmatig aan.
</t>
    </r>
    <r>
      <rPr>
        <b/>
        <sz val="9"/>
        <color theme="1"/>
        <rFont val="Calibri"/>
        <family val="2"/>
        <scheme val="minor"/>
      </rPr>
      <t xml:space="preserve">Niet-variabele leveringskosten: </t>
    </r>
    <r>
      <rPr>
        <sz val="9"/>
        <color theme="1"/>
        <rFont val="Calibri"/>
        <family val="2"/>
        <scheme val="minor"/>
      </rPr>
      <t>Het prijsplafond ziet alleen op de variabele leveringskosten.  Ter controle van het totale btw-bedrag kunnen de overige onderdelen van de factuur vanaf regel 47 worden ingevuld. Dit gaat om in ieder geval om de volgende onderdelen: vaste kosten, meettarief, huur afleverset, aansluittarief, afsluittarief.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</si>
</sst>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 #,##0.00000_ ;_ * \-#,##0.00000_ ;_ * &quot;-&quot;??_ ;_ @_ "/>
    <numFmt numFmtId="165" formatCode="_ &quot;€&quot;\ * #,##0.00000_ ;_ &quot;€&quot;\ * \-#,##0.00000_ ;_ &quot;€&quot;\ * &quot;-&quot;??_ ;_ @_ "/>
  </numFmts>
  <fonts count="9"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b/>
      <sz val="10"/>
      <color theme="1"/>
      <name val="Calibri"/>
      <family val="2"/>
      <scheme val="minor"/>
    </font>
    <font>
      <sz val="10"/>
      <color theme="1"/>
      <name val="Calibri"/>
      <family val="2"/>
      <scheme val="minor"/>
    </font>
    <font>
      <b/>
      <u val="singleAccounting"/>
      <sz val="9"/>
      <color theme="1"/>
      <name val="Calibri"/>
      <family val="2"/>
      <scheme val="minor"/>
    </font>
    <font>
      <i/>
      <sz val="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bottom/>
      <diagonal/>
    </border>
    <border>
      <left/>
      <right style="medium">
        <color rgb="FF7030A0"/>
      </right>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style="medium">
        <color rgb="FF7030A0"/>
      </left>
      <right/>
      <top style="thin">
        <color rgb="FF7030A0"/>
      </top>
      <bottom style="thin">
        <color rgb="FF7030A0"/>
      </bottom>
      <diagonal/>
    </border>
    <border>
      <left/>
      <right/>
      <top style="thin">
        <color rgb="FF7030A0"/>
      </top>
      <bottom style="thin">
        <color rgb="FF7030A0"/>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style="medium">
        <color rgb="FF7030A0"/>
      </left>
      <right/>
      <top style="medium">
        <color indexed="64"/>
      </top>
      <bottom style="medium">
        <color rgb="FF7030A0"/>
      </bottom>
      <diagonal/>
    </border>
    <border>
      <left style="medium">
        <color rgb="FF7030A0"/>
      </left>
      <right/>
      <top style="medium">
        <color rgb="FF7030A0"/>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7030A0"/>
      </bottom>
      <diagonal/>
    </border>
    <border>
      <left/>
      <right/>
      <top style="thin">
        <color rgb="FF7030A0"/>
      </top>
      <bottom/>
      <diagonal/>
    </border>
    <border>
      <left/>
      <right style="medium">
        <color rgb="FF7030A0"/>
      </right>
      <top style="thin">
        <color rgb="FF7030A0"/>
      </top>
      <bottom/>
      <diagonal/>
    </border>
    <border>
      <left/>
      <right style="medium">
        <color rgb="FF7030A0"/>
      </right>
      <top style="thin">
        <color indexed="64"/>
      </top>
      <bottom/>
      <diagonal/>
    </border>
    <border>
      <left style="thin">
        <color indexed="64"/>
      </left>
      <right/>
      <top/>
      <bottom style="thin">
        <color rgb="FF7030A0"/>
      </bottom>
      <diagonal/>
    </border>
    <border>
      <left style="medium">
        <color rgb="FF7030A0"/>
      </left>
      <right/>
      <top style="thin">
        <color rgb="FF7030A0"/>
      </top>
      <bottom/>
      <diagonal/>
    </border>
    <border>
      <left style="medium">
        <color rgb="FF7030A0"/>
      </left>
      <right/>
      <top/>
      <bottom style="thin">
        <color indexed="64"/>
      </bottom>
      <diagonal/>
    </border>
    <border>
      <left/>
      <right/>
      <top/>
      <bottom style="thin">
        <color indexed="64"/>
      </bottom>
      <diagonal/>
    </border>
    <border>
      <left/>
      <right style="medium">
        <color rgb="FF7030A0"/>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0" xfId="0" applyAlignment="1">
      <alignment horizontal="left"/>
    </xf>
    <xf numFmtId="164" fontId="0" fillId="0" borderId="0" xfId="1" applyNumberFormat="1" applyFont="1" applyAlignment="1">
      <alignment horizontal="left"/>
    </xf>
    <xf numFmtId="165" fontId="0" fillId="0" borderId="0" xfId="1" applyNumberFormat="1" applyFont="1" applyAlignment="1">
      <alignment horizontal="left"/>
    </xf>
    <xf numFmtId="0" fontId="0" fillId="7" borderId="0" xfId="0" applyFill="1"/>
    <xf numFmtId="0" fontId="0" fillId="7" borderId="0" xfId="0" applyFill="1" applyAlignment="1">
      <alignment horizontal="left"/>
    </xf>
    <xf numFmtId="164" fontId="0" fillId="7" borderId="0" xfId="1" applyNumberFormat="1" applyFont="1" applyFill="1" applyAlignment="1">
      <alignment horizontal="left"/>
    </xf>
    <xf numFmtId="165" fontId="0" fillId="7" borderId="0" xfId="1" applyNumberFormat="1" applyFont="1" applyFill="1" applyAlignment="1">
      <alignment horizontal="left"/>
    </xf>
    <xf numFmtId="0" fontId="2" fillId="7" borderId="0" xfId="0" applyFont="1" applyFill="1"/>
    <xf numFmtId="0" fontId="2" fillId="7" borderId="0" xfId="0" applyFont="1" applyFill="1" applyAlignment="1">
      <alignment horizontal="left"/>
    </xf>
    <xf numFmtId="164" fontId="2" fillId="7" borderId="0" xfId="1" applyNumberFormat="1" applyFont="1" applyFill="1" applyAlignment="1">
      <alignment horizontal="left"/>
    </xf>
    <xf numFmtId="165" fontId="2" fillId="7" borderId="0" xfId="1" applyNumberFormat="1" applyFont="1" applyFill="1" applyAlignment="1">
      <alignment horizontal="left"/>
    </xf>
    <xf numFmtId="14" fontId="2" fillId="0" borderId="0" xfId="0" applyNumberFormat="1" applyFont="1" applyBorder="1" applyAlignment="1" applyProtection="1">
      <alignment horizontal="left"/>
      <protection locked="0"/>
    </xf>
    <xf numFmtId="164" fontId="2" fillId="0" borderId="0" xfId="1" applyNumberFormat="1" applyFont="1" applyBorder="1" applyAlignment="1" applyProtection="1">
      <alignment horizontal="left"/>
      <protection locked="0"/>
    </xf>
    <xf numFmtId="165" fontId="2" fillId="0" borderId="0" xfId="1"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164" fontId="2" fillId="4" borderId="0" xfId="1" applyNumberFormat="1" applyFont="1" applyFill="1" applyBorder="1" applyAlignment="1" applyProtection="1">
      <alignment horizontal="left"/>
    </xf>
    <xf numFmtId="164" fontId="2" fillId="4" borderId="1" xfId="1" applyNumberFormat="1" applyFont="1" applyFill="1" applyBorder="1" applyAlignment="1" applyProtection="1">
      <alignment horizontal="left"/>
    </xf>
    <xf numFmtId="0" fontId="2" fillId="5" borderId="0" xfId="0" applyFont="1" applyFill="1" applyBorder="1" applyAlignment="1" applyProtection="1">
      <alignment horizontal="left"/>
    </xf>
    <xf numFmtId="165" fontId="2" fillId="5" borderId="1" xfId="3" applyNumberFormat="1" applyFont="1" applyFill="1" applyBorder="1" applyAlignment="1" applyProtection="1">
      <alignment horizontal="left"/>
    </xf>
    <xf numFmtId="165" fontId="3" fillId="5" borderId="0" xfId="1" applyNumberFormat="1" applyFont="1" applyFill="1" applyBorder="1" applyAlignment="1" applyProtection="1">
      <alignment horizontal="left"/>
    </xf>
    <xf numFmtId="14" fontId="2" fillId="0" borderId="6" xfId="0" applyNumberFormat="1" applyFont="1" applyBorder="1" applyAlignment="1" applyProtection="1">
      <alignment horizontal="left"/>
      <protection locked="0"/>
    </xf>
    <xf numFmtId="14" fontId="2" fillId="0" borderId="7" xfId="0" applyNumberFormat="1" applyFont="1" applyBorder="1" applyAlignment="1" applyProtection="1">
      <alignment horizontal="left"/>
      <protection locked="0"/>
    </xf>
    <xf numFmtId="164" fontId="2" fillId="0" borderId="7" xfId="1" applyNumberFormat="1" applyFont="1" applyBorder="1" applyAlignment="1" applyProtection="1">
      <alignment horizontal="left"/>
      <protection locked="0"/>
    </xf>
    <xf numFmtId="165" fontId="2" fillId="0" borderId="7" xfId="1" applyNumberFormat="1" applyFont="1" applyBorder="1" applyAlignment="1" applyProtection="1">
      <alignment horizontal="left"/>
      <protection locked="0"/>
    </xf>
    <xf numFmtId="0" fontId="2" fillId="0" borderId="8" xfId="0" applyFont="1" applyBorder="1" applyProtection="1">
      <protection locked="0"/>
    </xf>
    <xf numFmtId="14" fontId="2" fillId="0" borderId="12" xfId="0" applyNumberFormat="1" applyFont="1" applyBorder="1" applyAlignment="1" applyProtection="1">
      <alignment horizontal="left"/>
      <protection locked="0"/>
    </xf>
    <xf numFmtId="0" fontId="2" fillId="0" borderId="13" xfId="0" applyFont="1" applyBorder="1" applyProtection="1">
      <protection locked="0"/>
    </xf>
    <xf numFmtId="0" fontId="2" fillId="0" borderId="12" xfId="0" applyFont="1" applyBorder="1" applyAlignment="1" applyProtection="1">
      <alignment horizontal="left"/>
      <protection locked="0"/>
    </xf>
    <xf numFmtId="44" fontId="3" fillId="0" borderId="2" xfId="1" applyNumberFormat="1" applyFont="1" applyFill="1" applyBorder="1" applyAlignment="1" applyProtection="1">
      <alignment horizontal="left"/>
      <protection locked="0"/>
    </xf>
    <xf numFmtId="164" fontId="2" fillId="8" borderId="4" xfId="1" applyNumberFormat="1" applyFont="1" applyFill="1" applyBorder="1" applyAlignment="1" applyProtection="1">
      <alignment horizontal="left"/>
    </xf>
    <xf numFmtId="0" fontId="3" fillId="0" borderId="5" xfId="0" applyFont="1" applyBorder="1" applyAlignment="1" applyProtection="1">
      <alignment vertical="center"/>
    </xf>
    <xf numFmtId="10" fontId="2" fillId="0" borderId="4" xfId="2" applyNumberFormat="1" applyFont="1" applyBorder="1" applyAlignment="1" applyProtection="1">
      <alignment horizontal="right"/>
    </xf>
    <xf numFmtId="44" fontId="2" fillId="0" borderId="2" xfId="1" applyNumberFormat="1" applyFont="1" applyBorder="1" applyAlignment="1" applyProtection="1">
      <alignment horizontal="left"/>
    </xf>
    <xf numFmtId="0" fontId="3" fillId="0" borderId="3" xfId="0" applyFont="1" applyBorder="1" applyAlignment="1" applyProtection="1">
      <alignment horizontal="left"/>
    </xf>
    <xf numFmtId="0" fontId="3" fillId="0" borderId="4" xfId="0" applyFont="1" applyBorder="1" applyAlignment="1" applyProtection="1">
      <alignment horizontal="left"/>
    </xf>
    <xf numFmtId="164" fontId="3" fillId="0" borderId="4" xfId="1" applyNumberFormat="1" applyFont="1" applyBorder="1" applyAlignment="1" applyProtection="1">
      <alignment horizontal="left"/>
    </xf>
    <xf numFmtId="165" fontId="3" fillId="0" borderId="4" xfId="1" applyNumberFormat="1" applyFont="1" applyBorder="1" applyAlignment="1" applyProtection="1">
      <alignment horizontal="left"/>
    </xf>
    <xf numFmtId="0" fontId="3" fillId="0" borderId="5" xfId="0" applyFont="1" applyBorder="1" applyProtection="1"/>
    <xf numFmtId="0" fontId="2" fillId="8" borderId="4" xfId="0" applyFont="1" applyFill="1" applyBorder="1" applyAlignment="1" applyProtection="1">
      <alignment horizontal="left"/>
    </xf>
    <xf numFmtId="0" fontId="3" fillId="4" borderId="12" xfId="0" applyFont="1" applyFill="1" applyBorder="1" applyAlignment="1" applyProtection="1">
      <alignment horizontal="left"/>
    </xf>
    <xf numFmtId="0" fontId="3" fillId="5" borderId="12" xfId="0" applyFont="1" applyFill="1" applyBorder="1" applyProtection="1"/>
    <xf numFmtId="0" fontId="2" fillId="5" borderId="13" xfId="0" applyFont="1" applyFill="1" applyBorder="1" applyProtection="1"/>
    <xf numFmtId="0" fontId="2" fillId="8" borderId="22" xfId="0" applyFont="1" applyFill="1" applyBorder="1" applyAlignment="1" applyProtection="1">
      <alignment horizontal="left"/>
    </xf>
    <xf numFmtId="0" fontId="2" fillId="6" borderId="23" xfId="0" applyFont="1" applyFill="1" applyBorder="1" applyProtection="1"/>
    <xf numFmtId="0" fontId="2" fillId="6" borderId="7" xfId="0" applyFont="1" applyFill="1" applyBorder="1" applyAlignment="1" applyProtection="1">
      <alignment horizontal="left"/>
    </xf>
    <xf numFmtId="164" fontId="2" fillId="6" borderId="7" xfId="1" applyNumberFormat="1" applyFont="1" applyFill="1" applyBorder="1" applyAlignment="1" applyProtection="1">
      <alignment horizontal="left"/>
    </xf>
    <xf numFmtId="165" fontId="3" fillId="6" borderId="8" xfId="1" applyNumberFormat="1" applyFont="1" applyFill="1" applyBorder="1" applyAlignment="1" applyProtection="1"/>
    <xf numFmtId="165" fontId="3" fillId="6" borderId="7" xfId="1" applyNumberFormat="1" applyFont="1" applyFill="1" applyBorder="1" applyAlignment="1" applyProtection="1"/>
    <xf numFmtId="0" fontId="3" fillId="2" borderId="14" xfId="0" applyFont="1" applyFill="1" applyBorder="1" applyAlignment="1" applyProtection="1">
      <alignment horizontal="left"/>
    </xf>
    <xf numFmtId="0" fontId="2" fillId="2" borderId="15" xfId="0" applyFont="1" applyFill="1" applyBorder="1" applyAlignment="1" applyProtection="1">
      <alignment horizontal="left"/>
    </xf>
    <xf numFmtId="164" fontId="3" fillId="2" borderId="15" xfId="1" applyNumberFormat="1" applyFont="1" applyFill="1" applyBorder="1" applyAlignment="1" applyProtection="1">
      <alignment horizontal="left"/>
    </xf>
    <xf numFmtId="165" fontId="3" fillId="2" borderId="15" xfId="1" applyNumberFormat="1" applyFont="1" applyFill="1" applyBorder="1" applyAlignment="1" applyProtection="1">
      <alignment horizontal="left"/>
    </xf>
    <xf numFmtId="0" fontId="2" fillId="2" borderId="16" xfId="0" applyFont="1" applyFill="1" applyBorder="1" applyProtection="1"/>
    <xf numFmtId="0" fontId="3" fillId="3" borderId="17" xfId="0" applyFont="1" applyFill="1" applyBorder="1" applyAlignment="1" applyProtection="1">
      <alignment horizontal="left"/>
    </xf>
    <xf numFmtId="0" fontId="2" fillId="3" borderId="18" xfId="0" applyFont="1" applyFill="1" applyBorder="1" applyAlignment="1" applyProtection="1">
      <alignment horizontal="left"/>
    </xf>
    <xf numFmtId="165" fontId="2" fillId="3" borderId="18" xfId="3" applyNumberFormat="1" applyFont="1" applyFill="1" applyBorder="1" applyAlignment="1" applyProtection="1">
      <alignment horizontal="left"/>
    </xf>
    <xf numFmtId="164" fontId="2" fillId="5" borderId="0" xfId="1" applyNumberFormat="1" applyFont="1" applyFill="1" applyBorder="1" applyAlignment="1" applyProtection="1">
      <alignment horizontal="left"/>
    </xf>
    <xf numFmtId="0" fontId="3" fillId="4" borderId="19" xfId="0" applyFont="1" applyFill="1" applyBorder="1" applyAlignment="1" applyProtection="1">
      <alignment horizontal="left"/>
    </xf>
    <xf numFmtId="0" fontId="2" fillId="4" borderId="20" xfId="0" applyFont="1" applyFill="1" applyBorder="1" applyAlignment="1" applyProtection="1">
      <alignment horizontal="left"/>
    </xf>
    <xf numFmtId="165" fontId="2" fillId="4" borderId="20" xfId="1" applyNumberFormat="1" applyFont="1" applyFill="1" applyBorder="1" applyAlignment="1" applyProtection="1">
      <alignment horizontal="left"/>
    </xf>
    <xf numFmtId="0" fontId="2" fillId="4" borderId="21" xfId="0" applyFont="1" applyFill="1" applyBorder="1" applyProtection="1"/>
    <xf numFmtId="0" fontId="3" fillId="8" borderId="6" xfId="0" applyFont="1" applyFill="1" applyBorder="1" applyAlignment="1" applyProtection="1"/>
    <xf numFmtId="0" fontId="3" fillId="8" borderId="7" xfId="0" applyFont="1" applyFill="1" applyBorder="1" applyAlignment="1" applyProtection="1"/>
    <xf numFmtId="0" fontId="3" fillId="8" borderId="8" xfId="0" applyFont="1" applyFill="1" applyBorder="1" applyAlignment="1" applyProtection="1"/>
    <xf numFmtId="164" fontId="2" fillId="4" borderId="24" xfId="1" applyNumberFormat="1" applyFont="1" applyFill="1" applyBorder="1" applyAlignment="1" applyProtection="1">
      <alignment horizontal="right"/>
    </xf>
    <xf numFmtId="164" fontId="2" fillId="4" borderId="25" xfId="1" applyNumberFormat="1" applyFont="1" applyFill="1" applyBorder="1" applyAlignment="1" applyProtection="1">
      <alignment horizontal="right"/>
    </xf>
    <xf numFmtId="165" fontId="2" fillId="4" borderId="26" xfId="3" applyNumberFormat="1" applyFont="1" applyFill="1" applyBorder="1" applyAlignment="1" applyProtection="1">
      <alignment horizontal="left"/>
    </xf>
    <xf numFmtId="0" fontId="4" fillId="4" borderId="29" xfId="0" applyFont="1" applyFill="1" applyBorder="1" applyProtection="1"/>
    <xf numFmtId="165" fontId="2" fillId="4" borderId="30" xfId="1" applyNumberFormat="1" applyFont="1" applyFill="1" applyBorder="1" applyAlignment="1" applyProtection="1">
      <alignment horizontal="left"/>
    </xf>
    <xf numFmtId="0" fontId="8" fillId="5" borderId="13" xfId="0" applyFont="1" applyFill="1" applyBorder="1" applyAlignment="1" applyProtection="1">
      <alignment horizontal="right"/>
    </xf>
    <xf numFmtId="0" fontId="2" fillId="9" borderId="12" xfId="0" applyFont="1" applyFill="1" applyBorder="1" applyProtection="1"/>
    <xf numFmtId="0" fontId="2" fillId="9" borderId="0" xfId="0" applyFont="1" applyFill="1" applyBorder="1" applyAlignment="1" applyProtection="1">
      <alignment horizontal="left"/>
    </xf>
    <xf numFmtId="165" fontId="3" fillId="9" borderId="0" xfId="1" applyNumberFormat="1" applyFont="1" applyFill="1" applyBorder="1" applyAlignment="1" applyProtection="1">
      <alignment horizontal="left"/>
    </xf>
    <xf numFmtId="44" fontId="2" fillId="9" borderId="0" xfId="3" applyNumberFormat="1" applyFont="1" applyFill="1" applyBorder="1" applyAlignment="1" applyProtection="1">
      <alignment horizontal="left"/>
    </xf>
    <xf numFmtId="0" fontId="2" fillId="9" borderId="13" xfId="0" applyFont="1" applyFill="1" applyBorder="1" applyProtection="1"/>
    <xf numFmtId="0" fontId="3" fillId="9" borderId="12" xfId="0" applyFont="1" applyFill="1" applyBorder="1" applyProtection="1"/>
    <xf numFmtId="44" fontId="3" fillId="9" borderId="0" xfId="3" applyNumberFormat="1" applyFont="1" applyFill="1" applyBorder="1" applyAlignment="1" applyProtection="1">
      <alignment horizontal="left"/>
    </xf>
    <xf numFmtId="0" fontId="3" fillId="5" borderId="31" xfId="0" applyFont="1" applyFill="1" applyBorder="1" applyProtection="1"/>
    <xf numFmtId="0" fontId="2" fillId="5" borderId="27" xfId="0" applyFont="1" applyFill="1" applyBorder="1" applyAlignment="1" applyProtection="1">
      <alignment horizontal="left"/>
    </xf>
    <xf numFmtId="164" fontId="2" fillId="5" borderId="27" xfId="1" applyNumberFormat="1" applyFont="1" applyFill="1" applyBorder="1" applyAlignment="1" applyProtection="1">
      <alignment horizontal="left"/>
    </xf>
    <xf numFmtId="165" fontId="3" fillId="5" borderId="27" xfId="1" applyNumberFormat="1" applyFont="1" applyFill="1" applyBorder="1" applyAlignment="1" applyProtection="1">
      <alignment horizontal="left"/>
    </xf>
    <xf numFmtId="0" fontId="8" fillId="5" borderId="28" xfId="0" applyFont="1" applyFill="1" applyBorder="1" applyAlignment="1" applyProtection="1">
      <alignment horizontal="right"/>
    </xf>
    <xf numFmtId="0" fontId="3" fillId="5" borderId="32" xfId="0" applyFont="1" applyFill="1" applyBorder="1" applyProtection="1"/>
    <xf numFmtId="0" fontId="2" fillId="5" borderId="33" xfId="0" applyFont="1" applyFill="1" applyBorder="1" applyAlignment="1" applyProtection="1">
      <alignment horizontal="left"/>
    </xf>
    <xf numFmtId="165" fontId="3" fillId="5" borderId="33" xfId="1" applyNumberFormat="1" applyFont="1" applyFill="1" applyBorder="1" applyAlignment="1" applyProtection="1">
      <alignment horizontal="left"/>
    </xf>
    <xf numFmtId="0" fontId="8" fillId="5" borderId="34" xfId="0" applyFont="1" applyFill="1" applyBorder="1" applyAlignment="1" applyProtection="1">
      <alignment horizontal="right"/>
    </xf>
    <xf numFmtId="44" fontId="2" fillId="0" borderId="4" xfId="1" applyNumberFormat="1" applyFont="1" applyBorder="1" applyAlignment="1" applyProtection="1">
      <alignment horizontal="left"/>
    </xf>
    <xf numFmtId="0" fontId="3" fillId="10" borderId="14" xfId="0" applyFont="1" applyFill="1" applyBorder="1" applyAlignment="1" applyProtection="1">
      <alignment horizontal="left"/>
    </xf>
    <xf numFmtId="0" fontId="2" fillId="10" borderId="15" xfId="0" applyFont="1" applyFill="1" applyBorder="1" applyAlignment="1" applyProtection="1">
      <alignment horizontal="left"/>
    </xf>
    <xf numFmtId="164" fontId="3" fillId="10" borderId="15" xfId="1" applyNumberFormat="1" applyFont="1" applyFill="1" applyBorder="1" applyAlignment="1" applyProtection="1">
      <alignment horizontal="left"/>
    </xf>
    <xf numFmtId="165" fontId="3" fillId="10" borderId="15" xfId="1" applyNumberFormat="1" applyFont="1" applyFill="1" applyBorder="1" applyAlignment="1" applyProtection="1">
      <alignment horizontal="left"/>
    </xf>
    <xf numFmtId="0" fontId="2" fillId="10" borderId="16" xfId="0" applyFont="1" applyFill="1" applyBorder="1" applyProtection="1"/>
    <xf numFmtId="44" fontId="3" fillId="6" borderId="7" xfId="1" applyNumberFormat="1" applyFont="1" applyFill="1" applyBorder="1" applyAlignment="1" applyProtection="1">
      <alignment horizontal="left"/>
      <protection locked="0"/>
    </xf>
    <xf numFmtId="14" fontId="2" fillId="0" borderId="12" xfId="0" applyNumberFormat="1" applyFont="1" applyBorder="1" applyAlignment="1" applyProtection="1">
      <alignment horizontal="center"/>
      <protection locked="0"/>
    </xf>
    <xf numFmtId="14" fontId="2" fillId="0" borderId="0"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0" xfId="0"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14" fontId="2" fillId="0" borderId="10" xfId="0" applyNumberFormat="1" applyFont="1" applyBorder="1" applyAlignment="1" applyProtection="1">
      <alignment horizontal="center"/>
      <protection locked="0"/>
    </xf>
    <xf numFmtId="0" fontId="2" fillId="0" borderId="6" xfId="1" applyNumberFormat="1" applyFont="1" applyFill="1" applyBorder="1" applyAlignment="1">
      <alignment horizontal="left" vertical="top" wrapText="1"/>
    </xf>
    <xf numFmtId="0" fontId="2" fillId="0" borderId="7" xfId="1" applyNumberFormat="1" applyFont="1" applyFill="1" applyBorder="1" applyAlignment="1">
      <alignment horizontal="left" vertical="top" wrapText="1"/>
    </xf>
    <xf numFmtId="0" fontId="2" fillId="0" borderId="8" xfId="1" applyNumberFormat="1" applyFont="1" applyFill="1" applyBorder="1" applyAlignment="1">
      <alignment horizontal="left" vertical="top" wrapText="1"/>
    </xf>
    <xf numFmtId="0" fontId="2" fillId="0" borderId="9" xfId="1" applyNumberFormat="1" applyFont="1" applyFill="1" applyBorder="1" applyAlignment="1">
      <alignment horizontal="left" vertical="top" wrapText="1"/>
    </xf>
    <xf numFmtId="0" fontId="2" fillId="0" borderId="10" xfId="1" applyNumberFormat="1" applyFont="1" applyFill="1" applyBorder="1" applyAlignment="1">
      <alignment horizontal="left" vertical="top" wrapText="1"/>
    </xf>
    <xf numFmtId="0" fontId="2" fillId="0" borderId="11" xfId="1" applyNumberFormat="1" applyFont="1" applyFill="1" applyBorder="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165" fontId="7" fillId="3" borderId="27" xfId="1" applyNumberFormat="1" applyFont="1" applyFill="1" applyBorder="1" applyAlignment="1" applyProtection="1">
      <alignment horizontal="left"/>
    </xf>
    <xf numFmtId="165" fontId="7" fillId="3" borderId="28" xfId="1" applyNumberFormat="1" applyFont="1" applyFill="1" applyBorder="1" applyAlignment="1" applyProtection="1">
      <alignment horizontal="left"/>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cellXfs>
  <cellStyles count="4">
    <cellStyle name="Komma" xfId="1" builtinId="3"/>
    <cellStyle name="Procent" xfId="2" builtinId="5"/>
    <cellStyle name="Standaard" xfId="0" builtinId="0"/>
    <cellStyle name="Valuta" xfId="3" builtinId="4"/>
  </cellStyles>
  <dxfs count="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1629195</xdr:colOff>
      <xdr:row>1</xdr:row>
      <xdr:rowOff>7327</xdr:rowOff>
    </xdr:from>
    <xdr:ext cx="1228306" cy="410308"/>
    <xdr:pic>
      <xdr:nvPicPr>
        <xdr:cNvPr id="2" name="Picture 2">
          <a:extLst>
            <a:ext uri="{FF2B5EF4-FFF2-40B4-BE49-F238E27FC236}">
              <a16:creationId xmlns:a16="http://schemas.microsoft.com/office/drawing/2014/main" id="{C7E6C15E-CABA-417D-833D-3E90CEA4752C}"/>
            </a:ext>
          </a:extLst>
        </xdr:cNvPr>
        <xdr:cNvPicPr>
          <a:picLocks noChangeAspect="1"/>
        </xdr:cNvPicPr>
      </xdr:nvPicPr>
      <xdr:blipFill>
        <a:blip xmlns:r="http://schemas.openxmlformats.org/officeDocument/2006/relationships" r:embed="rId1"/>
        <a:stretch>
          <a:fillRect/>
        </a:stretch>
      </xdr:blipFill>
      <xdr:spPr>
        <a:xfrm>
          <a:off x="7351522" y="95250"/>
          <a:ext cx="1228306" cy="410308"/>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D4D1-49A3-4CB7-8B06-884049D2761C}">
  <sheetPr>
    <pageSetUpPr fitToPage="1"/>
  </sheetPr>
  <dimension ref="A1:AX130"/>
  <sheetViews>
    <sheetView tabSelected="1" topLeftCell="A37" zoomScale="145" zoomScaleNormal="145" workbookViewId="0">
      <selection activeCell="B49" sqref="B49:D49"/>
    </sheetView>
  </sheetViews>
  <sheetFormatPr defaultRowHeight="15" x14ac:dyDescent="0.25"/>
  <cols>
    <col min="1" max="1" width="2.5703125" style="4" customWidth="1"/>
    <col min="2" max="2" width="18.85546875" style="1" customWidth="1"/>
    <col min="3" max="3" width="18.140625" style="1" customWidth="1"/>
    <col min="4" max="4" width="17.7109375" style="2" customWidth="1"/>
    <col min="5" max="7" width="14.28515625" style="3" customWidth="1"/>
    <col min="8" max="8" width="47.28515625" customWidth="1"/>
    <col min="9" max="9" width="2.42578125" style="4" customWidth="1"/>
    <col min="10" max="50" width="9.140625" style="4"/>
  </cols>
  <sheetData>
    <row r="1" spans="1:9" s="4" customFormat="1" ht="6.75" customHeight="1" thickBot="1" x14ac:dyDescent="0.3">
      <c r="B1" s="5"/>
      <c r="C1" s="5"/>
      <c r="D1" s="6"/>
      <c r="E1" s="7"/>
      <c r="F1" s="7"/>
      <c r="G1" s="7"/>
    </row>
    <row r="2" spans="1:9" s="4" customFormat="1" ht="36.75" customHeight="1" thickBot="1" x14ac:dyDescent="0.3">
      <c r="B2" s="106" t="s">
        <v>22</v>
      </c>
      <c r="C2" s="107"/>
      <c r="D2" s="107"/>
      <c r="E2" s="107"/>
      <c r="F2" s="107"/>
      <c r="G2" s="107"/>
      <c r="H2" s="108"/>
    </row>
    <row r="3" spans="1:9" s="4" customFormat="1" ht="15.75" thickBot="1" x14ac:dyDescent="0.3">
      <c r="A3" s="7"/>
      <c r="B3" s="7"/>
      <c r="C3" s="7"/>
      <c r="D3" s="7"/>
      <c r="E3" s="7"/>
      <c r="F3" s="7"/>
      <c r="G3" s="7"/>
    </row>
    <row r="4" spans="1:9" s="4" customFormat="1" ht="20.25" customHeight="1" x14ac:dyDescent="0.25">
      <c r="A4" s="7"/>
      <c r="B4" s="100" t="s">
        <v>29</v>
      </c>
      <c r="C4" s="101"/>
      <c r="D4" s="101"/>
      <c r="E4" s="101"/>
      <c r="F4" s="101"/>
      <c r="G4" s="101"/>
      <c r="H4" s="102"/>
    </row>
    <row r="5" spans="1:9" s="4" customFormat="1" ht="139.5" customHeight="1" thickBot="1" x14ac:dyDescent="0.3">
      <c r="A5" s="7"/>
      <c r="B5" s="103"/>
      <c r="C5" s="104"/>
      <c r="D5" s="104"/>
      <c r="E5" s="104"/>
      <c r="F5" s="104"/>
      <c r="G5" s="104"/>
      <c r="H5" s="105"/>
    </row>
    <row r="6" spans="1:9" s="4" customFormat="1" ht="15.75" thickBot="1" x14ac:dyDescent="0.3">
      <c r="A6" s="8"/>
      <c r="B6" s="9"/>
      <c r="C6" s="9"/>
      <c r="D6" s="10"/>
      <c r="E6" s="11"/>
      <c r="F6" s="11"/>
      <c r="G6" s="11"/>
      <c r="H6" s="8"/>
      <c r="I6" s="8"/>
    </row>
    <row r="7" spans="1:9" ht="15.75" thickBot="1" x14ac:dyDescent="0.3">
      <c r="B7" s="62" t="s">
        <v>14</v>
      </c>
      <c r="C7" s="63"/>
      <c r="D7" s="63"/>
      <c r="E7" s="63"/>
      <c r="F7" s="63"/>
      <c r="G7" s="63"/>
      <c r="H7" s="64"/>
    </row>
    <row r="8" spans="1:9" ht="15.75" thickBot="1" x14ac:dyDescent="0.3">
      <c r="B8" s="34" t="s">
        <v>0</v>
      </c>
      <c r="C8" s="35" t="s">
        <v>1</v>
      </c>
      <c r="D8" s="36" t="s">
        <v>13</v>
      </c>
      <c r="E8" s="37" t="s">
        <v>8</v>
      </c>
      <c r="F8" s="37" t="s">
        <v>23</v>
      </c>
      <c r="G8" s="37" t="s">
        <v>7</v>
      </c>
      <c r="H8" s="38" t="s">
        <v>5</v>
      </c>
    </row>
    <row r="9" spans="1:9" x14ac:dyDescent="0.25">
      <c r="B9" s="21"/>
      <c r="C9" s="22"/>
      <c r="D9" s="23"/>
      <c r="E9" s="14">
        <f t="shared" ref="E9:E18" si="0">G9*1.21</f>
        <v>0</v>
      </c>
      <c r="F9" s="14">
        <f>E9/1.21*0.21</f>
        <v>0</v>
      </c>
      <c r="G9" s="24">
        <v>0</v>
      </c>
      <c r="H9" s="25"/>
    </row>
    <row r="10" spans="1:9" x14ac:dyDescent="0.25">
      <c r="B10" s="26"/>
      <c r="C10" s="12"/>
      <c r="D10" s="13"/>
      <c r="E10" s="14">
        <f t="shared" si="0"/>
        <v>0</v>
      </c>
      <c r="F10" s="14">
        <f t="shared" ref="F10:F18" si="1">E10/1.21*0.21</f>
        <v>0</v>
      </c>
      <c r="G10" s="14">
        <v>0</v>
      </c>
      <c r="H10" s="27"/>
    </row>
    <row r="11" spans="1:9" x14ac:dyDescent="0.25">
      <c r="B11" s="26"/>
      <c r="C11" s="12"/>
      <c r="D11" s="13"/>
      <c r="E11" s="14">
        <f t="shared" si="0"/>
        <v>0</v>
      </c>
      <c r="F11" s="14">
        <f t="shared" si="1"/>
        <v>0</v>
      </c>
      <c r="G11" s="14">
        <v>0</v>
      </c>
      <c r="H11" s="27"/>
    </row>
    <row r="12" spans="1:9" x14ac:dyDescent="0.25">
      <c r="B12" s="26"/>
      <c r="C12" s="12"/>
      <c r="D12" s="13"/>
      <c r="E12" s="14">
        <f t="shared" si="0"/>
        <v>0</v>
      </c>
      <c r="F12" s="14">
        <f t="shared" si="1"/>
        <v>0</v>
      </c>
      <c r="G12" s="14">
        <v>0</v>
      </c>
      <c r="H12" s="27"/>
    </row>
    <row r="13" spans="1:9" x14ac:dyDescent="0.25">
      <c r="B13" s="26"/>
      <c r="C13" s="12"/>
      <c r="D13" s="13"/>
      <c r="E13" s="14">
        <f t="shared" si="0"/>
        <v>0</v>
      </c>
      <c r="F13" s="14">
        <f t="shared" si="1"/>
        <v>0</v>
      </c>
      <c r="G13" s="14">
        <v>0</v>
      </c>
      <c r="H13" s="27"/>
    </row>
    <row r="14" spans="1:9" x14ac:dyDescent="0.25">
      <c r="B14" s="26"/>
      <c r="C14" s="12"/>
      <c r="D14" s="13"/>
      <c r="E14" s="14">
        <f t="shared" si="0"/>
        <v>0</v>
      </c>
      <c r="F14" s="14">
        <f t="shared" si="1"/>
        <v>0</v>
      </c>
      <c r="G14" s="14">
        <v>0</v>
      </c>
      <c r="H14" s="27"/>
    </row>
    <row r="15" spans="1:9" x14ac:dyDescent="0.25">
      <c r="B15" s="26"/>
      <c r="C15" s="12"/>
      <c r="D15" s="13"/>
      <c r="E15" s="14">
        <f t="shared" si="0"/>
        <v>0</v>
      </c>
      <c r="F15" s="14">
        <f t="shared" si="1"/>
        <v>0</v>
      </c>
      <c r="G15" s="14">
        <v>0</v>
      </c>
      <c r="H15" s="27"/>
    </row>
    <row r="16" spans="1:9" x14ac:dyDescent="0.25">
      <c r="B16" s="28"/>
      <c r="C16" s="15"/>
      <c r="D16" s="13"/>
      <c r="E16" s="14">
        <f t="shared" si="0"/>
        <v>0</v>
      </c>
      <c r="F16" s="14">
        <f t="shared" si="1"/>
        <v>0</v>
      </c>
      <c r="G16" s="14">
        <v>0</v>
      </c>
      <c r="H16" s="27"/>
    </row>
    <row r="17" spans="2:8" x14ac:dyDescent="0.25">
      <c r="B17" s="28"/>
      <c r="C17" s="15"/>
      <c r="D17" s="13"/>
      <c r="E17" s="14">
        <f t="shared" si="0"/>
        <v>0</v>
      </c>
      <c r="F17" s="14">
        <f t="shared" si="1"/>
        <v>0</v>
      </c>
      <c r="G17" s="14">
        <v>0</v>
      </c>
      <c r="H17" s="27"/>
    </row>
    <row r="18" spans="2:8" ht="15.75" thickBot="1" x14ac:dyDescent="0.3">
      <c r="B18" s="26"/>
      <c r="C18" s="12"/>
      <c r="D18" s="13"/>
      <c r="E18" s="14">
        <f t="shared" si="0"/>
        <v>0</v>
      </c>
      <c r="F18" s="14">
        <f t="shared" si="1"/>
        <v>0</v>
      </c>
      <c r="G18" s="14">
        <v>0</v>
      </c>
      <c r="H18" s="27"/>
    </row>
    <row r="19" spans="2:8" x14ac:dyDescent="0.25">
      <c r="B19" s="49" t="s">
        <v>2</v>
      </c>
      <c r="C19" s="50"/>
      <c r="D19" s="51">
        <f>SUM(D9:D18)</f>
        <v>0</v>
      </c>
      <c r="E19" s="52">
        <f>SUM(E9:E18)</f>
        <v>0</v>
      </c>
      <c r="F19" s="52">
        <f>SUM(F9:F18)</f>
        <v>0</v>
      </c>
      <c r="G19" s="52">
        <f>SUM(G9:G18)</f>
        <v>0</v>
      </c>
      <c r="H19" s="53"/>
    </row>
    <row r="20" spans="2:8" ht="16.5" x14ac:dyDescent="0.35">
      <c r="B20" s="54" t="s">
        <v>9</v>
      </c>
      <c r="C20" s="55"/>
      <c r="D20" s="56" t="str">
        <f>IFERROR(E19/D19,"")</f>
        <v/>
      </c>
      <c r="E20" s="109" t="str">
        <f>IF(D20="","",IF(D20&gt;90.91,"Let op, tarief boven het ACM maximumtarief",""))</f>
        <v/>
      </c>
      <c r="F20" s="109"/>
      <c r="G20" s="109"/>
      <c r="H20" s="110"/>
    </row>
    <row r="21" spans="2:8" x14ac:dyDescent="0.25">
      <c r="B21" s="40" t="s">
        <v>11</v>
      </c>
      <c r="C21" s="16"/>
      <c r="D21" s="17">
        <v>37</v>
      </c>
      <c r="E21" s="65"/>
      <c r="F21" s="66"/>
      <c r="G21" s="66"/>
      <c r="H21" s="68"/>
    </row>
    <row r="22" spans="2:8" x14ac:dyDescent="0.25">
      <c r="B22" s="58" t="s">
        <v>3</v>
      </c>
      <c r="C22" s="59"/>
      <c r="D22" s="67">
        <v>47.38</v>
      </c>
      <c r="E22" s="69"/>
      <c r="F22" s="60"/>
      <c r="G22" s="60"/>
      <c r="H22" s="61"/>
    </row>
    <row r="23" spans="2:8" x14ac:dyDescent="0.25">
      <c r="B23" s="41" t="s">
        <v>10</v>
      </c>
      <c r="C23" s="18"/>
      <c r="D23" s="57">
        <f>MIN(D21,D19)</f>
        <v>0</v>
      </c>
      <c r="E23" s="20"/>
      <c r="F23" s="20"/>
      <c r="G23" s="20"/>
      <c r="H23" s="42"/>
    </row>
    <row r="24" spans="2:8" ht="15.75" thickBot="1" x14ac:dyDescent="0.3">
      <c r="B24" s="41" t="s">
        <v>12</v>
      </c>
      <c r="C24" s="18"/>
      <c r="D24" s="19" t="str">
        <f>IFERROR(IF(D20-D22&lt;0,0,IF(D20-D22&gt;43.53,43.53,D20-D22)),"")</f>
        <v/>
      </c>
      <c r="E24" s="20"/>
      <c r="F24" s="20"/>
      <c r="G24" s="20"/>
      <c r="H24" s="70" t="s">
        <v>15</v>
      </c>
    </row>
    <row r="25" spans="2:8" ht="15.75" thickBot="1" x14ac:dyDescent="0.3">
      <c r="B25" s="62" t="s">
        <v>17</v>
      </c>
      <c r="C25" s="63"/>
      <c r="D25" s="63"/>
      <c r="E25" s="63"/>
      <c r="F25" s="63"/>
      <c r="G25" s="63"/>
      <c r="H25" s="64"/>
    </row>
    <row r="26" spans="2:8" ht="15.75" thickBot="1" x14ac:dyDescent="0.3">
      <c r="B26" s="34" t="s">
        <v>0</v>
      </c>
      <c r="C26" s="35" t="s">
        <v>1</v>
      </c>
      <c r="D26" s="36" t="s">
        <v>13</v>
      </c>
      <c r="E26" s="37" t="s">
        <v>8</v>
      </c>
      <c r="F26" s="37" t="s">
        <v>24</v>
      </c>
      <c r="G26" s="37" t="s">
        <v>7</v>
      </c>
      <c r="H26" s="38" t="s">
        <v>20</v>
      </c>
    </row>
    <row r="27" spans="2:8" x14ac:dyDescent="0.25">
      <c r="B27" s="21"/>
      <c r="C27" s="22"/>
      <c r="D27" s="23"/>
      <c r="E27" s="14">
        <f t="shared" ref="E27:E36" si="2">G27*1.21</f>
        <v>0</v>
      </c>
      <c r="F27" s="14">
        <f t="shared" ref="F27:F36" si="3">E27/1.21*0.21</f>
        <v>0</v>
      </c>
      <c r="G27" s="24">
        <v>0</v>
      </c>
      <c r="H27" s="25"/>
    </row>
    <row r="28" spans="2:8" x14ac:dyDescent="0.25">
      <c r="B28" s="26"/>
      <c r="C28" s="12"/>
      <c r="D28" s="13"/>
      <c r="E28" s="14">
        <f t="shared" si="2"/>
        <v>0</v>
      </c>
      <c r="F28" s="14">
        <f t="shared" si="3"/>
        <v>0</v>
      </c>
      <c r="G28" s="14">
        <v>0</v>
      </c>
      <c r="H28" s="27"/>
    </row>
    <row r="29" spans="2:8" x14ac:dyDescent="0.25">
      <c r="B29" s="26"/>
      <c r="C29" s="12"/>
      <c r="D29" s="13"/>
      <c r="E29" s="14">
        <f t="shared" si="2"/>
        <v>0</v>
      </c>
      <c r="F29" s="14">
        <f t="shared" si="3"/>
        <v>0</v>
      </c>
      <c r="G29" s="14">
        <v>0</v>
      </c>
      <c r="H29" s="27"/>
    </row>
    <row r="30" spans="2:8" x14ac:dyDescent="0.25">
      <c r="B30" s="26"/>
      <c r="C30" s="12"/>
      <c r="D30" s="13"/>
      <c r="E30" s="14">
        <f t="shared" si="2"/>
        <v>0</v>
      </c>
      <c r="F30" s="14">
        <f t="shared" si="3"/>
        <v>0</v>
      </c>
      <c r="G30" s="14">
        <v>0</v>
      </c>
      <c r="H30" s="27"/>
    </row>
    <row r="31" spans="2:8" x14ac:dyDescent="0.25">
      <c r="B31" s="26"/>
      <c r="C31" s="12"/>
      <c r="D31" s="13"/>
      <c r="E31" s="14">
        <f t="shared" si="2"/>
        <v>0</v>
      </c>
      <c r="F31" s="14">
        <f t="shared" si="3"/>
        <v>0</v>
      </c>
      <c r="G31" s="14">
        <v>0</v>
      </c>
      <c r="H31" s="27"/>
    </row>
    <row r="32" spans="2:8" x14ac:dyDescent="0.25">
      <c r="B32" s="26"/>
      <c r="C32" s="12"/>
      <c r="D32" s="13"/>
      <c r="E32" s="14">
        <f t="shared" si="2"/>
        <v>0</v>
      </c>
      <c r="F32" s="14">
        <f t="shared" si="3"/>
        <v>0</v>
      </c>
      <c r="G32" s="14">
        <v>0</v>
      </c>
      <c r="H32" s="27"/>
    </row>
    <row r="33" spans="2:8" x14ac:dyDescent="0.25">
      <c r="B33" s="26"/>
      <c r="C33" s="12"/>
      <c r="D33" s="13"/>
      <c r="E33" s="14">
        <f t="shared" si="2"/>
        <v>0</v>
      </c>
      <c r="F33" s="14">
        <f t="shared" si="3"/>
        <v>0</v>
      </c>
      <c r="G33" s="14">
        <v>0</v>
      </c>
      <c r="H33" s="27"/>
    </row>
    <row r="34" spans="2:8" x14ac:dyDescent="0.25">
      <c r="B34" s="28"/>
      <c r="C34" s="15"/>
      <c r="D34" s="13"/>
      <c r="E34" s="14">
        <f t="shared" si="2"/>
        <v>0</v>
      </c>
      <c r="F34" s="14">
        <f t="shared" si="3"/>
        <v>0</v>
      </c>
      <c r="G34" s="14">
        <v>0</v>
      </c>
      <c r="H34" s="27"/>
    </row>
    <row r="35" spans="2:8" x14ac:dyDescent="0.25">
      <c r="B35" s="28"/>
      <c r="C35" s="15"/>
      <c r="D35" s="13"/>
      <c r="E35" s="14">
        <f t="shared" si="2"/>
        <v>0</v>
      </c>
      <c r="F35" s="14">
        <f t="shared" si="3"/>
        <v>0</v>
      </c>
      <c r="G35" s="14">
        <v>0</v>
      </c>
      <c r="H35" s="27"/>
    </row>
    <row r="36" spans="2:8" ht="15.75" thickBot="1" x14ac:dyDescent="0.3">
      <c r="B36" s="26"/>
      <c r="C36" s="12"/>
      <c r="D36" s="13"/>
      <c r="E36" s="14">
        <f t="shared" si="2"/>
        <v>0</v>
      </c>
      <c r="F36" s="14">
        <f t="shared" si="3"/>
        <v>0</v>
      </c>
      <c r="G36" s="14">
        <v>0</v>
      </c>
      <c r="H36" s="27"/>
    </row>
    <row r="37" spans="2:8" x14ac:dyDescent="0.25">
      <c r="B37" s="49" t="s">
        <v>2</v>
      </c>
      <c r="C37" s="50"/>
      <c r="D37" s="51">
        <f>SUM(D27:D36)</f>
        <v>0</v>
      </c>
      <c r="E37" s="52">
        <f>SUM(E27:E36)</f>
        <v>0</v>
      </c>
      <c r="F37" s="52">
        <f>SUM(F27:F36)</f>
        <v>0</v>
      </c>
      <c r="G37" s="52">
        <f>SUM(G27:G36)</f>
        <v>0</v>
      </c>
      <c r="H37" s="53"/>
    </row>
    <row r="38" spans="2:8" ht="16.5" x14ac:dyDescent="0.35">
      <c r="B38" s="54" t="s">
        <v>9</v>
      </c>
      <c r="C38" s="55"/>
      <c r="D38" s="56" t="str">
        <f>IFERROR(E37/D37,"")</f>
        <v/>
      </c>
      <c r="E38" s="109" t="str">
        <f>IF(D38="","",IF(D38&gt;90.91,"Let op, tarief boven het ACM maximumtarief",""))</f>
        <v/>
      </c>
      <c r="F38" s="109"/>
      <c r="G38" s="109"/>
      <c r="H38" s="110"/>
    </row>
    <row r="39" spans="2:8" x14ac:dyDescent="0.25">
      <c r="B39" s="58" t="s">
        <v>3</v>
      </c>
      <c r="C39" s="59"/>
      <c r="D39" s="67">
        <v>47.38</v>
      </c>
      <c r="E39" s="69"/>
      <c r="F39" s="60"/>
      <c r="G39" s="60"/>
      <c r="H39" s="61"/>
    </row>
    <row r="40" spans="2:8" x14ac:dyDescent="0.25">
      <c r="B40" s="78" t="s">
        <v>10</v>
      </c>
      <c r="C40" s="79"/>
      <c r="D40" s="80">
        <f>D37</f>
        <v>0</v>
      </c>
      <c r="E40" s="81"/>
      <c r="F40" s="81"/>
      <c r="G40" s="81"/>
      <c r="H40" s="82" t="s">
        <v>18</v>
      </c>
    </row>
    <row r="41" spans="2:8" x14ac:dyDescent="0.25">
      <c r="B41" s="83" t="s">
        <v>12</v>
      </c>
      <c r="C41" s="84"/>
      <c r="D41" s="19" t="str">
        <f>IFERROR(IF(D38-D39&lt;0,0,IF(D38-D39&gt;43.53,43.53,D38-D39)),"")</f>
        <v/>
      </c>
      <c r="E41" s="85"/>
      <c r="F41" s="85"/>
      <c r="G41" s="85"/>
      <c r="H41" s="86" t="s">
        <v>15</v>
      </c>
    </row>
    <row r="42" spans="2:8" x14ac:dyDescent="0.25">
      <c r="B42" s="71" t="s">
        <v>16</v>
      </c>
      <c r="C42" s="72"/>
      <c r="D42" s="73"/>
      <c r="E42" s="74">
        <f>IFERROR(ROUND(D23*D24,2),0)</f>
        <v>0</v>
      </c>
      <c r="F42" s="74"/>
      <c r="G42" s="73"/>
      <c r="H42" s="75"/>
    </row>
    <row r="43" spans="2:8" x14ac:dyDescent="0.25">
      <c r="B43" s="71" t="s">
        <v>19</v>
      </c>
      <c r="C43" s="72"/>
      <c r="D43" s="73"/>
      <c r="E43" s="74">
        <f>IFERROR(ROUND(D40*D41,2),0)</f>
        <v>0</v>
      </c>
      <c r="F43" s="74"/>
      <c r="G43" s="73"/>
      <c r="H43" s="75"/>
    </row>
    <row r="44" spans="2:8" ht="15.75" thickBot="1" x14ac:dyDescent="0.3">
      <c r="B44" s="76" t="s">
        <v>21</v>
      </c>
      <c r="C44" s="72"/>
      <c r="D44" s="73"/>
      <c r="E44" s="77">
        <f>IFERROR(E43+E42,0)</f>
        <v>0</v>
      </c>
      <c r="F44" s="77"/>
      <c r="G44" s="73"/>
      <c r="H44" s="75"/>
    </row>
    <row r="45" spans="2:8" ht="15.75" thickBot="1" x14ac:dyDescent="0.3">
      <c r="B45" s="44" t="s">
        <v>4</v>
      </c>
      <c r="C45" s="45"/>
      <c r="D45" s="46"/>
      <c r="E45" s="29"/>
      <c r="F45" s="93"/>
      <c r="G45" s="48"/>
      <c r="H45" s="47"/>
    </row>
    <row r="46" spans="2:8" ht="15.75" thickBot="1" x14ac:dyDescent="0.3">
      <c r="B46" s="43"/>
      <c r="C46" s="39"/>
      <c r="D46" s="30"/>
      <c r="E46" s="33">
        <f>IFERROR(E45-E44,"")</f>
        <v>0</v>
      </c>
      <c r="F46" s="87"/>
      <c r="G46" s="32">
        <f>IFERROR(E46/E44,0)</f>
        <v>0</v>
      </c>
      <c r="H46" s="31" t="s">
        <v>6</v>
      </c>
    </row>
    <row r="47" spans="2:8" ht="15.75" thickBot="1" x14ac:dyDescent="0.3">
      <c r="B47" s="62" t="s">
        <v>25</v>
      </c>
      <c r="C47" s="63"/>
      <c r="D47" s="63"/>
      <c r="E47" s="63"/>
      <c r="F47" s="63"/>
      <c r="G47" s="63"/>
      <c r="H47" s="64"/>
    </row>
    <row r="48" spans="2:8" ht="15.75" thickBot="1" x14ac:dyDescent="0.3">
      <c r="B48" s="34" t="s">
        <v>26</v>
      </c>
      <c r="C48" s="35"/>
      <c r="D48" s="36"/>
      <c r="E48" s="37" t="s">
        <v>8</v>
      </c>
      <c r="F48" s="37" t="s">
        <v>24</v>
      </c>
      <c r="G48" s="37" t="s">
        <v>7</v>
      </c>
      <c r="H48" s="38" t="s">
        <v>27</v>
      </c>
    </row>
    <row r="49" spans="2:8" x14ac:dyDescent="0.25">
      <c r="B49" s="111"/>
      <c r="C49" s="112"/>
      <c r="D49" s="112"/>
      <c r="E49" s="14">
        <f t="shared" ref="E49:E58" si="4">G49*1.21</f>
        <v>0</v>
      </c>
      <c r="F49" s="14">
        <f t="shared" ref="F49:F58" si="5">E49/1.21*0.21</f>
        <v>0</v>
      </c>
      <c r="G49" s="24">
        <v>0</v>
      </c>
      <c r="H49" s="25"/>
    </row>
    <row r="50" spans="2:8" x14ac:dyDescent="0.25">
      <c r="B50" s="94"/>
      <c r="C50" s="95"/>
      <c r="D50" s="95"/>
      <c r="E50" s="14">
        <f t="shared" si="4"/>
        <v>0</v>
      </c>
      <c r="F50" s="14">
        <f t="shared" si="5"/>
        <v>0</v>
      </c>
      <c r="G50" s="14">
        <v>0</v>
      </c>
      <c r="H50" s="27"/>
    </row>
    <row r="51" spans="2:8" x14ac:dyDescent="0.25">
      <c r="B51" s="94"/>
      <c r="C51" s="95"/>
      <c r="D51" s="95"/>
      <c r="E51" s="14">
        <f t="shared" si="4"/>
        <v>0</v>
      </c>
      <c r="F51" s="14">
        <f t="shared" si="5"/>
        <v>0</v>
      </c>
      <c r="G51" s="14">
        <v>0</v>
      </c>
      <c r="H51" s="27"/>
    </row>
    <row r="52" spans="2:8" x14ac:dyDescent="0.25">
      <c r="B52" s="94"/>
      <c r="C52" s="95"/>
      <c r="D52" s="95"/>
      <c r="E52" s="14">
        <f t="shared" si="4"/>
        <v>0</v>
      </c>
      <c r="F52" s="14">
        <f t="shared" si="5"/>
        <v>0</v>
      </c>
      <c r="G52" s="14">
        <v>0</v>
      </c>
      <c r="H52" s="27"/>
    </row>
    <row r="53" spans="2:8" x14ac:dyDescent="0.25">
      <c r="B53" s="94"/>
      <c r="C53" s="95"/>
      <c r="D53" s="95"/>
      <c r="E53" s="14">
        <f t="shared" si="4"/>
        <v>0</v>
      </c>
      <c r="F53" s="14">
        <f t="shared" si="5"/>
        <v>0</v>
      </c>
      <c r="G53" s="14">
        <v>0</v>
      </c>
      <c r="H53" s="27"/>
    </row>
    <row r="54" spans="2:8" x14ac:dyDescent="0.25">
      <c r="B54" s="94"/>
      <c r="C54" s="95"/>
      <c r="D54" s="95"/>
      <c r="E54" s="14">
        <f t="shared" si="4"/>
        <v>0</v>
      </c>
      <c r="F54" s="14">
        <f t="shared" si="5"/>
        <v>0</v>
      </c>
      <c r="G54" s="14">
        <v>0</v>
      </c>
      <c r="H54" s="27"/>
    </row>
    <row r="55" spans="2:8" x14ac:dyDescent="0.25">
      <c r="B55" s="94"/>
      <c r="C55" s="95"/>
      <c r="D55" s="95"/>
      <c r="E55" s="14">
        <f t="shared" si="4"/>
        <v>0</v>
      </c>
      <c r="F55" s="14">
        <f t="shared" si="5"/>
        <v>0</v>
      </c>
      <c r="G55" s="14">
        <v>0</v>
      </c>
      <c r="H55" s="27"/>
    </row>
    <row r="56" spans="2:8" x14ac:dyDescent="0.25">
      <c r="B56" s="96"/>
      <c r="C56" s="97"/>
      <c r="D56" s="97"/>
      <c r="E56" s="14">
        <f t="shared" si="4"/>
        <v>0</v>
      </c>
      <c r="F56" s="14">
        <f t="shared" si="5"/>
        <v>0</v>
      </c>
      <c r="G56" s="14">
        <v>0</v>
      </c>
      <c r="H56" s="27"/>
    </row>
    <row r="57" spans="2:8" x14ac:dyDescent="0.25">
      <c r="B57" s="96"/>
      <c r="C57" s="97"/>
      <c r="D57" s="97"/>
      <c r="E57" s="14">
        <f t="shared" si="4"/>
        <v>0</v>
      </c>
      <c r="F57" s="14">
        <f t="shared" si="5"/>
        <v>0</v>
      </c>
      <c r="G57" s="14">
        <v>0</v>
      </c>
      <c r="H57" s="27"/>
    </row>
    <row r="58" spans="2:8" ht="15.75" thickBot="1" x14ac:dyDescent="0.3">
      <c r="B58" s="98"/>
      <c r="C58" s="99"/>
      <c r="D58" s="99"/>
      <c r="E58" s="14">
        <f t="shared" si="4"/>
        <v>0</v>
      </c>
      <c r="F58" s="14">
        <f t="shared" si="5"/>
        <v>0</v>
      </c>
      <c r="G58" s="14">
        <v>0</v>
      </c>
      <c r="H58" s="27"/>
    </row>
    <row r="59" spans="2:8" ht="15.75" thickBot="1" x14ac:dyDescent="0.3">
      <c r="B59" s="49" t="s">
        <v>2</v>
      </c>
      <c r="C59" s="50"/>
      <c r="D59" s="51"/>
      <c r="E59" s="52">
        <f>SUM(E49:E58)</f>
        <v>0</v>
      </c>
      <c r="F59" s="52">
        <f>SUM(F49:F58)</f>
        <v>0</v>
      </c>
      <c r="G59" s="52">
        <f>SUM(G49:G58)</f>
        <v>0</v>
      </c>
      <c r="H59" s="53"/>
    </row>
    <row r="60" spans="2:8" x14ac:dyDescent="0.25">
      <c r="B60" s="88" t="s">
        <v>28</v>
      </c>
      <c r="C60" s="89"/>
      <c r="D60" s="90"/>
      <c r="E60" s="91">
        <f>E59+E37+E19</f>
        <v>0</v>
      </c>
      <c r="F60" s="91">
        <f>F59+F37+F19</f>
        <v>0</v>
      </c>
      <c r="G60" s="91">
        <f>G59+G37+G19</f>
        <v>0</v>
      </c>
      <c r="H60" s="92"/>
    </row>
    <row r="61" spans="2:8" x14ac:dyDescent="0.25">
      <c r="B61" s="5"/>
      <c r="C61" s="5"/>
      <c r="D61" s="6"/>
      <c r="E61" s="7"/>
      <c r="F61" s="7"/>
      <c r="G61" s="7"/>
      <c r="H61" s="4"/>
    </row>
    <row r="62" spans="2:8" x14ac:dyDescent="0.25">
      <c r="B62" s="5"/>
      <c r="C62" s="5"/>
      <c r="D62" s="6"/>
      <c r="E62" s="7"/>
      <c r="F62" s="7"/>
      <c r="G62" s="7"/>
      <c r="H62" s="4"/>
    </row>
    <row r="63" spans="2:8" x14ac:dyDescent="0.25">
      <c r="B63" s="5"/>
      <c r="C63" s="5"/>
      <c r="D63" s="6"/>
      <c r="E63" s="7"/>
      <c r="F63" s="7"/>
      <c r="G63" s="7"/>
      <c r="H63" s="4"/>
    </row>
    <row r="64" spans="2:8" x14ac:dyDescent="0.25">
      <c r="B64" s="5"/>
      <c r="C64" s="5"/>
      <c r="D64" s="6"/>
      <c r="E64" s="7"/>
      <c r="F64" s="7"/>
      <c r="G64" s="7"/>
      <c r="H64" s="4"/>
    </row>
    <row r="65" spans="2:8" x14ac:dyDescent="0.25">
      <c r="B65" s="5"/>
      <c r="C65" s="5"/>
      <c r="D65" s="6"/>
      <c r="E65" s="7"/>
      <c r="F65" s="7"/>
      <c r="G65" s="7"/>
      <c r="H65" s="4"/>
    </row>
    <row r="66" spans="2:8" x14ac:dyDescent="0.25">
      <c r="B66" s="5"/>
      <c r="C66" s="5"/>
      <c r="D66" s="6"/>
      <c r="E66" s="7"/>
      <c r="F66" s="7"/>
      <c r="G66" s="7"/>
      <c r="H66" s="4"/>
    </row>
    <row r="67" spans="2:8" x14ac:dyDescent="0.25">
      <c r="B67" s="5"/>
      <c r="C67" s="5"/>
      <c r="D67" s="6"/>
      <c r="E67" s="7"/>
      <c r="F67" s="7"/>
      <c r="G67" s="7"/>
      <c r="H67" s="4"/>
    </row>
    <row r="68" spans="2:8" x14ac:dyDescent="0.25">
      <c r="B68" s="5"/>
      <c r="C68" s="5"/>
      <c r="D68" s="6"/>
      <c r="E68" s="7"/>
      <c r="F68" s="7"/>
      <c r="G68" s="7"/>
      <c r="H68" s="4"/>
    </row>
    <row r="69" spans="2:8" x14ac:dyDescent="0.25">
      <c r="B69" s="5"/>
      <c r="C69" s="5"/>
      <c r="D69" s="6"/>
      <c r="E69" s="7"/>
      <c r="F69" s="7"/>
      <c r="G69" s="7"/>
      <c r="H69" s="4"/>
    </row>
    <row r="70" spans="2:8" x14ac:dyDescent="0.25">
      <c r="B70" s="5"/>
      <c r="C70" s="5"/>
      <c r="D70" s="6"/>
      <c r="E70" s="7"/>
      <c r="F70" s="7"/>
      <c r="G70" s="7"/>
      <c r="H70" s="4"/>
    </row>
    <row r="71" spans="2:8" x14ac:dyDescent="0.25">
      <c r="B71" s="5"/>
      <c r="C71" s="5"/>
      <c r="D71" s="6"/>
      <c r="E71" s="7"/>
      <c r="F71" s="7"/>
      <c r="G71" s="7"/>
      <c r="H71" s="4"/>
    </row>
    <row r="72" spans="2:8" x14ac:dyDescent="0.25">
      <c r="B72" s="5"/>
      <c r="C72" s="5"/>
      <c r="D72" s="6"/>
      <c r="E72" s="7"/>
      <c r="F72" s="7"/>
      <c r="G72" s="7"/>
      <c r="H72" s="4"/>
    </row>
    <row r="73" spans="2:8" x14ac:dyDescent="0.25">
      <c r="B73" s="5"/>
      <c r="C73" s="5"/>
      <c r="D73" s="6"/>
      <c r="E73" s="7"/>
      <c r="F73" s="7"/>
      <c r="G73" s="7"/>
      <c r="H73" s="4"/>
    </row>
    <row r="74" spans="2:8" x14ac:dyDescent="0.25">
      <c r="B74" s="5"/>
      <c r="C74" s="5"/>
      <c r="D74" s="6"/>
      <c r="E74" s="7"/>
      <c r="F74" s="7"/>
      <c r="G74" s="7"/>
      <c r="H74" s="4"/>
    </row>
    <row r="75" spans="2:8" x14ac:dyDescent="0.25">
      <c r="B75" s="5"/>
      <c r="C75" s="5"/>
      <c r="D75" s="6"/>
      <c r="E75" s="7"/>
      <c r="F75" s="7"/>
      <c r="G75" s="7"/>
      <c r="H75" s="4"/>
    </row>
    <row r="76" spans="2:8" x14ac:dyDescent="0.25">
      <c r="B76" s="5"/>
      <c r="C76" s="5"/>
      <c r="D76" s="6"/>
      <c r="E76" s="7"/>
      <c r="F76" s="7"/>
      <c r="G76" s="7"/>
      <c r="H76" s="4"/>
    </row>
    <row r="77" spans="2:8" x14ac:dyDescent="0.25">
      <c r="B77" s="5"/>
      <c r="C77" s="5"/>
      <c r="D77" s="6"/>
      <c r="E77" s="7"/>
      <c r="F77" s="7"/>
      <c r="G77" s="7"/>
      <c r="H77" s="4"/>
    </row>
    <row r="78" spans="2:8" x14ac:dyDescent="0.25">
      <c r="B78" s="5"/>
      <c r="C78" s="5"/>
      <c r="D78" s="6"/>
      <c r="E78" s="7"/>
      <c r="F78" s="7"/>
      <c r="G78" s="7"/>
      <c r="H78" s="4"/>
    </row>
    <row r="79" spans="2:8" x14ac:dyDescent="0.25">
      <c r="B79" s="5"/>
      <c r="C79" s="5"/>
      <c r="D79" s="6"/>
      <c r="E79" s="7"/>
      <c r="F79" s="7"/>
      <c r="G79" s="7"/>
      <c r="H79" s="4"/>
    </row>
    <row r="80" spans="2:8" x14ac:dyDescent="0.25">
      <c r="B80" s="5"/>
      <c r="C80" s="5"/>
      <c r="D80" s="6"/>
      <c r="E80" s="7"/>
      <c r="F80" s="7"/>
      <c r="G80" s="7"/>
      <c r="H80" s="4"/>
    </row>
    <row r="81" spans="2:8" x14ac:dyDescent="0.25">
      <c r="B81" s="5"/>
      <c r="C81" s="5"/>
      <c r="D81" s="6"/>
      <c r="E81" s="7"/>
      <c r="F81" s="7"/>
      <c r="G81" s="7"/>
      <c r="H81" s="4"/>
    </row>
    <row r="82" spans="2:8" x14ac:dyDescent="0.25">
      <c r="B82" s="5"/>
      <c r="C82" s="5"/>
      <c r="D82" s="6"/>
      <c r="E82" s="7"/>
      <c r="F82" s="7"/>
      <c r="G82" s="7"/>
      <c r="H82" s="4"/>
    </row>
    <row r="83" spans="2:8" x14ac:dyDescent="0.25">
      <c r="B83" s="5"/>
      <c r="C83" s="5"/>
      <c r="D83" s="6"/>
      <c r="E83" s="7"/>
      <c r="F83" s="7"/>
      <c r="G83" s="7"/>
      <c r="H83" s="4"/>
    </row>
    <row r="84" spans="2:8" x14ac:dyDescent="0.25">
      <c r="B84" s="5"/>
      <c r="C84" s="5"/>
      <c r="D84" s="6"/>
      <c r="E84" s="7"/>
      <c r="F84" s="7"/>
      <c r="G84" s="7"/>
      <c r="H84" s="4"/>
    </row>
    <row r="85" spans="2:8" x14ac:dyDescent="0.25">
      <c r="B85" s="5"/>
      <c r="C85" s="5"/>
      <c r="D85" s="6"/>
      <c r="E85" s="7"/>
      <c r="F85" s="7"/>
      <c r="G85" s="7"/>
      <c r="H85" s="4"/>
    </row>
    <row r="86" spans="2:8" x14ac:dyDescent="0.25">
      <c r="B86" s="5"/>
      <c r="C86" s="5"/>
      <c r="D86" s="6"/>
      <c r="E86" s="7"/>
      <c r="F86" s="7"/>
      <c r="G86" s="7"/>
      <c r="H86" s="4"/>
    </row>
    <row r="87" spans="2:8" x14ac:dyDescent="0.25">
      <c r="B87" s="5"/>
      <c r="C87" s="5"/>
      <c r="D87" s="6"/>
      <c r="E87" s="7"/>
      <c r="F87" s="7"/>
      <c r="G87" s="7"/>
      <c r="H87" s="4"/>
    </row>
    <row r="88" spans="2:8" x14ac:dyDescent="0.25">
      <c r="B88" s="5"/>
      <c r="C88" s="5"/>
      <c r="D88" s="6"/>
      <c r="E88" s="7"/>
      <c r="F88" s="7"/>
      <c r="G88" s="7"/>
      <c r="H88" s="4"/>
    </row>
    <row r="89" spans="2:8" x14ac:dyDescent="0.25">
      <c r="B89" s="5"/>
      <c r="C89" s="5"/>
      <c r="D89" s="6"/>
      <c r="E89" s="7"/>
      <c r="F89" s="7"/>
      <c r="G89" s="7"/>
      <c r="H89" s="4"/>
    </row>
    <row r="90" spans="2:8" x14ac:dyDescent="0.25">
      <c r="B90" s="5"/>
      <c r="C90" s="5"/>
      <c r="D90" s="6"/>
      <c r="E90" s="7"/>
      <c r="F90" s="7"/>
      <c r="G90" s="7"/>
      <c r="H90" s="4"/>
    </row>
    <row r="91" spans="2:8" x14ac:dyDescent="0.25">
      <c r="B91" s="5"/>
      <c r="C91" s="5"/>
      <c r="D91" s="6"/>
      <c r="E91" s="7"/>
      <c r="F91" s="7"/>
      <c r="G91" s="7"/>
      <c r="H91" s="4"/>
    </row>
    <row r="92" spans="2:8" x14ac:dyDescent="0.25">
      <c r="B92" s="5"/>
      <c r="C92" s="5"/>
      <c r="D92" s="6"/>
      <c r="E92" s="7"/>
      <c r="F92" s="7"/>
      <c r="G92" s="7"/>
      <c r="H92" s="4"/>
    </row>
    <row r="93" spans="2:8" x14ac:dyDescent="0.25">
      <c r="B93" s="5"/>
      <c r="C93" s="5"/>
      <c r="D93" s="6"/>
      <c r="E93" s="7"/>
      <c r="F93" s="7"/>
      <c r="G93" s="7"/>
      <c r="H93" s="4"/>
    </row>
    <row r="94" spans="2:8" x14ac:dyDescent="0.25">
      <c r="B94" s="5"/>
      <c r="C94" s="5"/>
      <c r="D94" s="6"/>
      <c r="E94" s="7"/>
      <c r="F94" s="7"/>
      <c r="G94" s="7"/>
      <c r="H94" s="4"/>
    </row>
    <row r="95" spans="2:8" x14ac:dyDescent="0.25">
      <c r="B95" s="5"/>
      <c r="C95" s="5"/>
      <c r="D95" s="6"/>
      <c r="E95" s="7"/>
      <c r="F95" s="7"/>
      <c r="G95" s="7"/>
      <c r="H95" s="4"/>
    </row>
    <row r="96" spans="2:8" x14ac:dyDescent="0.25">
      <c r="B96" s="5"/>
      <c r="C96" s="5"/>
      <c r="D96" s="6"/>
      <c r="E96" s="7"/>
      <c r="F96" s="7"/>
      <c r="G96" s="7"/>
      <c r="H96" s="4"/>
    </row>
    <row r="97" spans="2:8" x14ac:dyDescent="0.25">
      <c r="B97" s="5"/>
      <c r="C97" s="5"/>
      <c r="D97" s="6"/>
      <c r="E97" s="7"/>
      <c r="F97" s="7"/>
      <c r="G97" s="7"/>
      <c r="H97" s="4"/>
    </row>
    <row r="98" spans="2:8" x14ac:dyDescent="0.25">
      <c r="B98" s="5"/>
      <c r="C98" s="5"/>
      <c r="D98" s="6"/>
      <c r="E98" s="7"/>
      <c r="F98" s="7"/>
      <c r="G98" s="7"/>
      <c r="H98" s="4"/>
    </row>
    <row r="99" spans="2:8" x14ac:dyDescent="0.25">
      <c r="B99" s="5"/>
      <c r="C99" s="5"/>
      <c r="D99" s="6"/>
      <c r="E99" s="7"/>
      <c r="F99" s="7"/>
      <c r="G99" s="7"/>
      <c r="H99" s="4"/>
    </row>
    <row r="100" spans="2:8" x14ac:dyDescent="0.25">
      <c r="B100" s="5"/>
      <c r="C100" s="5"/>
      <c r="D100" s="6"/>
      <c r="E100" s="7"/>
      <c r="F100" s="7"/>
      <c r="G100" s="7"/>
      <c r="H100" s="4"/>
    </row>
    <row r="101" spans="2:8" x14ac:dyDescent="0.25">
      <c r="B101" s="5"/>
      <c r="C101" s="5"/>
      <c r="D101" s="6"/>
      <c r="E101" s="7"/>
      <c r="F101" s="7"/>
      <c r="G101" s="7"/>
      <c r="H101" s="4"/>
    </row>
    <row r="102" spans="2:8" x14ac:dyDescent="0.25">
      <c r="B102" s="5"/>
      <c r="C102" s="5"/>
      <c r="D102" s="6"/>
      <c r="E102" s="7"/>
      <c r="F102" s="7"/>
      <c r="G102" s="7"/>
      <c r="H102" s="4"/>
    </row>
    <row r="103" spans="2:8" x14ac:dyDescent="0.25">
      <c r="B103" s="5"/>
      <c r="C103" s="5"/>
      <c r="D103" s="6"/>
      <c r="E103" s="7"/>
      <c r="F103" s="7"/>
      <c r="G103" s="7"/>
      <c r="H103" s="4"/>
    </row>
    <row r="104" spans="2:8" x14ac:dyDescent="0.25">
      <c r="B104" s="5"/>
      <c r="C104" s="5"/>
      <c r="D104" s="6"/>
      <c r="E104" s="7"/>
      <c r="F104" s="7"/>
      <c r="G104" s="7"/>
      <c r="H104" s="4"/>
    </row>
    <row r="105" spans="2:8" x14ac:dyDescent="0.25">
      <c r="B105" s="5"/>
      <c r="C105" s="5"/>
      <c r="D105" s="6"/>
      <c r="E105" s="7"/>
      <c r="F105" s="7"/>
      <c r="G105" s="7"/>
      <c r="H105" s="4"/>
    </row>
    <row r="106" spans="2:8" x14ac:dyDescent="0.25">
      <c r="B106" s="5"/>
      <c r="C106" s="5"/>
      <c r="D106" s="6"/>
      <c r="E106" s="7"/>
      <c r="F106" s="7"/>
      <c r="G106" s="7"/>
      <c r="H106" s="4"/>
    </row>
    <row r="107" spans="2:8" x14ac:dyDescent="0.25">
      <c r="B107" s="5"/>
      <c r="C107" s="5"/>
      <c r="D107" s="6"/>
      <c r="E107" s="7"/>
      <c r="F107" s="7"/>
      <c r="G107" s="7"/>
      <c r="H107" s="4"/>
    </row>
    <row r="108" spans="2:8" x14ac:dyDescent="0.25">
      <c r="B108" s="5"/>
      <c r="C108" s="5"/>
      <c r="D108" s="6"/>
      <c r="E108" s="7"/>
      <c r="F108" s="7"/>
      <c r="G108" s="7"/>
      <c r="H108" s="4"/>
    </row>
    <row r="109" spans="2:8" x14ac:dyDescent="0.25">
      <c r="B109" s="5"/>
      <c r="C109" s="5"/>
      <c r="D109" s="6"/>
      <c r="E109" s="7"/>
      <c r="F109" s="7"/>
      <c r="G109" s="7"/>
      <c r="H109" s="4"/>
    </row>
    <row r="110" spans="2:8" x14ac:dyDescent="0.25">
      <c r="B110" s="5"/>
      <c r="C110" s="5"/>
      <c r="D110" s="6"/>
      <c r="E110" s="7"/>
      <c r="F110" s="7"/>
      <c r="G110" s="7"/>
      <c r="H110" s="4"/>
    </row>
    <row r="111" spans="2:8" x14ac:dyDescent="0.25">
      <c r="B111" s="5"/>
      <c r="C111" s="5"/>
      <c r="D111" s="6"/>
      <c r="E111" s="7"/>
      <c r="F111" s="7"/>
      <c r="G111" s="7"/>
      <c r="H111" s="4"/>
    </row>
    <row r="112" spans="2:8" x14ac:dyDescent="0.25">
      <c r="B112" s="5"/>
      <c r="C112" s="5"/>
      <c r="D112" s="6"/>
      <c r="E112" s="7"/>
      <c r="F112" s="7"/>
      <c r="G112" s="7"/>
      <c r="H112" s="4"/>
    </row>
    <row r="113" spans="2:8" x14ac:dyDescent="0.25">
      <c r="B113" s="5"/>
      <c r="C113" s="5"/>
      <c r="D113" s="6"/>
      <c r="E113" s="7"/>
      <c r="F113" s="7"/>
      <c r="G113" s="7"/>
      <c r="H113" s="4"/>
    </row>
    <row r="114" spans="2:8" x14ac:dyDescent="0.25">
      <c r="B114" s="5"/>
      <c r="C114" s="5"/>
      <c r="D114" s="6"/>
      <c r="E114" s="7"/>
      <c r="F114" s="7"/>
      <c r="G114" s="7"/>
      <c r="H114" s="4"/>
    </row>
    <row r="115" spans="2:8" x14ac:dyDescent="0.25">
      <c r="B115" s="5"/>
      <c r="C115" s="5"/>
      <c r="D115" s="6"/>
      <c r="E115" s="7"/>
      <c r="F115" s="7"/>
      <c r="G115" s="7"/>
      <c r="H115" s="4"/>
    </row>
    <row r="116" spans="2:8" x14ac:dyDescent="0.25">
      <c r="B116" s="5"/>
      <c r="C116" s="5"/>
      <c r="D116" s="6"/>
      <c r="E116" s="7"/>
      <c r="F116" s="7"/>
      <c r="G116" s="7"/>
      <c r="H116" s="4"/>
    </row>
    <row r="117" spans="2:8" x14ac:dyDescent="0.25">
      <c r="B117" s="5"/>
      <c r="C117" s="5"/>
      <c r="D117" s="6"/>
      <c r="E117" s="7"/>
      <c r="F117" s="7"/>
      <c r="G117" s="7"/>
      <c r="H117" s="4"/>
    </row>
    <row r="118" spans="2:8" x14ac:dyDescent="0.25">
      <c r="B118" s="5"/>
      <c r="C118" s="5"/>
      <c r="D118" s="6"/>
      <c r="E118" s="7"/>
      <c r="F118" s="7"/>
      <c r="G118" s="7"/>
      <c r="H118" s="4"/>
    </row>
    <row r="119" spans="2:8" x14ac:dyDescent="0.25">
      <c r="B119" s="5"/>
      <c r="C119" s="5"/>
      <c r="D119" s="6"/>
      <c r="E119" s="7"/>
      <c r="F119" s="7"/>
      <c r="G119" s="7"/>
      <c r="H119" s="4"/>
    </row>
    <row r="120" spans="2:8" x14ac:dyDescent="0.25">
      <c r="B120" s="5"/>
      <c r="C120" s="5"/>
      <c r="D120" s="6"/>
      <c r="E120" s="7"/>
      <c r="F120" s="7"/>
      <c r="G120" s="7"/>
      <c r="H120" s="4"/>
    </row>
    <row r="121" spans="2:8" x14ac:dyDescent="0.25">
      <c r="B121" s="5"/>
      <c r="C121" s="5"/>
      <c r="D121" s="6"/>
      <c r="E121" s="7"/>
      <c r="F121" s="7"/>
      <c r="G121" s="7"/>
      <c r="H121" s="4"/>
    </row>
    <row r="122" spans="2:8" x14ac:dyDescent="0.25">
      <c r="B122" s="5"/>
      <c r="C122" s="5"/>
      <c r="D122" s="6"/>
      <c r="E122" s="7"/>
      <c r="F122" s="7"/>
      <c r="G122" s="7"/>
      <c r="H122" s="4"/>
    </row>
    <row r="123" spans="2:8" x14ac:dyDescent="0.25">
      <c r="B123" s="5"/>
      <c r="C123" s="5"/>
      <c r="D123" s="6"/>
      <c r="E123" s="7"/>
      <c r="F123" s="7"/>
      <c r="G123" s="7"/>
      <c r="H123" s="4"/>
    </row>
    <row r="124" spans="2:8" x14ac:dyDescent="0.25">
      <c r="B124" s="5"/>
      <c r="C124" s="5"/>
      <c r="D124" s="6"/>
      <c r="E124" s="7"/>
      <c r="F124" s="7"/>
      <c r="G124" s="7"/>
      <c r="H124" s="4"/>
    </row>
    <row r="125" spans="2:8" x14ac:dyDescent="0.25">
      <c r="B125" s="5"/>
      <c r="C125" s="5"/>
      <c r="D125" s="6"/>
      <c r="E125" s="7"/>
      <c r="F125" s="7"/>
      <c r="G125" s="7"/>
      <c r="H125" s="4"/>
    </row>
    <row r="126" spans="2:8" x14ac:dyDescent="0.25">
      <c r="B126" s="5"/>
      <c r="C126" s="5"/>
      <c r="D126" s="6"/>
      <c r="E126" s="7"/>
      <c r="F126" s="7"/>
      <c r="G126" s="7"/>
      <c r="H126" s="4"/>
    </row>
    <row r="127" spans="2:8" x14ac:dyDescent="0.25">
      <c r="B127" s="5"/>
      <c r="C127" s="5"/>
      <c r="D127" s="6"/>
      <c r="E127" s="7"/>
      <c r="F127" s="7"/>
      <c r="G127" s="7"/>
      <c r="H127" s="4"/>
    </row>
    <row r="128" spans="2:8" x14ac:dyDescent="0.25">
      <c r="B128" s="5"/>
      <c r="C128" s="5"/>
      <c r="D128" s="6"/>
      <c r="E128" s="7"/>
      <c r="F128" s="7"/>
      <c r="G128" s="7"/>
      <c r="H128" s="4"/>
    </row>
    <row r="129" spans="2:8" x14ac:dyDescent="0.25">
      <c r="B129" s="5"/>
      <c r="C129" s="5"/>
      <c r="D129" s="6"/>
      <c r="E129" s="7"/>
      <c r="F129" s="7"/>
      <c r="G129" s="7"/>
      <c r="H129" s="4"/>
    </row>
    <row r="130" spans="2:8" x14ac:dyDescent="0.25">
      <c r="B130" s="5"/>
      <c r="C130" s="5"/>
      <c r="D130" s="6"/>
      <c r="E130" s="7"/>
      <c r="F130" s="7"/>
      <c r="G130" s="7"/>
      <c r="H130" s="4"/>
    </row>
  </sheetData>
  <sheetProtection insertRows="0" selectLockedCells="1"/>
  <mergeCells count="14">
    <mergeCell ref="B4:H5"/>
    <mergeCell ref="B2:H2"/>
    <mergeCell ref="E20:H20"/>
    <mergeCell ref="E38:H38"/>
    <mergeCell ref="B49:D49"/>
    <mergeCell ref="B55:D55"/>
    <mergeCell ref="B56:D56"/>
    <mergeCell ref="B57:D57"/>
    <mergeCell ref="B58:D58"/>
    <mergeCell ref="B50:D50"/>
    <mergeCell ref="B51:D51"/>
    <mergeCell ref="B52:D52"/>
    <mergeCell ref="B53:D53"/>
    <mergeCell ref="B54:D54"/>
  </mergeCells>
  <conditionalFormatting sqref="E46:F46">
    <cfRule type="cellIs" dxfId="3" priority="2" operator="greaterThan">
      <formula>1</formula>
    </cfRule>
    <cfRule type="cellIs" dxfId="2" priority="3" operator="lessThan">
      <formula>-1</formula>
    </cfRule>
  </conditionalFormatting>
  <conditionalFormatting sqref="G46">
    <cfRule type="cellIs" dxfId="1" priority="1" operator="lessThan">
      <formula>-0.001</formula>
    </cfRule>
    <cfRule type="cellIs" dxfId="0" priority="4" operator="greaterThan">
      <formula>0.001</formula>
    </cfRule>
  </conditionalFormatting>
  <dataValidations count="1">
    <dataValidation type="date" allowBlank="1" showInputMessage="1" showErrorMessage="1" sqref="B9:C18 B27:C36" xr:uid="{A116E490-2C85-4D60-B3E3-C589AA46AE72}">
      <formula1>44927</formula1>
      <formula2>45291</formula2>
    </dataValidation>
  </dataValidations>
  <pageMargins left="0.70866141732283472" right="0.70866141732283472" top="0.74803149606299213" bottom="0.74803149606299213" header="0.31496062992125984" footer="0.31496062992125984"/>
  <pageSetup paperSize="9" fitToHeight="0" orientation="landscape" r:id="rId1"/>
  <headerFooter>
    <oddHeader>&amp;L&amp;P van &amp;N&amp;R&amp;D &amp;T</oddHeader>
    <oddFooter>&amp;L_x000D_&amp;1#&amp;"Calibri"&amp;10&amp;K000000 Intern gebruik</oddFooter>
  </headerFooter>
  <drawing r:id="rId2"/>
</worksheet>
</file>

<file path=docMetadata/LabelInfo.xml><?xml version="1.0" encoding="utf-8"?>
<clbl:labelList xmlns:clbl="http://schemas.microsoft.com/office/2020/mipLabelMetadata">
  <clbl:label id="{acd88dc2-102c-473d-aa45-6161565a3617}" enabled="1" method="Privilege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BEOORDELING WARMTE</vt:lpstr>
      <vt:lpstr>'BEOORDELING WARMTE'!Afdrukbereik</vt:lpstr>
      <vt:lpstr>'BEOORDELING WARMTE'!Afdruktitels</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Oosterwijk, J.J.H. (Jaap)</dc:creator>
  <cp:lastModifiedBy>Oosterwijk, J.J.H. (Jaap)</cp:lastModifiedBy>
  <cp:lastPrinted>2023-07-11T06:44:48Z</cp:lastPrinted>
  <dcterms:created xsi:type="dcterms:W3CDTF">2023-07-10T13:25:24Z</dcterms:created>
  <dcterms:modified xsi:type="dcterms:W3CDTF">2024-04-08T13:00:07Z</dcterms:modified>
</cp:coreProperties>
</file>