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rvo\Kluis_duurzame_mobiliteit\Regeling Vergroenen Reisgedrag\uitvoering\"/>
    </mc:Choice>
  </mc:AlternateContent>
  <xr:revisionPtr revIDLastSave="0" documentId="8_{901E148C-7B7A-4E5E-92F0-1528A4F235A6}" xr6:coauthVersionLast="47" xr6:coauthVersionMax="47" xr10:uidLastSave="{00000000-0000-0000-0000-000000000000}"/>
  <workbookProtection workbookAlgorithmName="SHA-512" workbookHashValue="59yTKB4m2mfgmJppPpYirgDMXTV6IB9oHtwAvihXrcsNfiJPfMFNE6tw3NWQzSwKhnnKAg1NIv8nwO2ncF03SQ==" workbookSaltValue="JdUiySmxtnBXwRtgYknYFw==" workbookSpinCount="100000" lockStructure="1"/>
  <bookViews>
    <workbookView xWindow="-120" yWindow="-120" windowWidth="38640" windowHeight="15840" activeTab="4" xr2:uid="{8DFDC7ED-19BE-42E4-B650-952FDD003E15}"/>
  </bookViews>
  <sheets>
    <sheet name="Voorblad" sheetId="3" r:id="rId1"/>
    <sheet name="Toelichting" sheetId="4" r:id="rId2"/>
    <sheet name="immaterieel resultaat" sheetId="2" r:id="rId3"/>
    <sheet name="business case" sheetId="1" r:id="rId4"/>
    <sheet name="business case (voorbeeld)" sheetId="5" r:id="rId5"/>
  </sheets>
  <definedNames>
    <definedName name="_xlnm.Print_Area" localSheetId="3">'business case'!$B$1:$L$55</definedName>
    <definedName name="_xlnm.Print_Area" localSheetId="2">'immaterieel resultaat'!$B$1:$I$16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1" l="1"/>
  <c r="J43" i="1"/>
  <c r="J34" i="1"/>
  <c r="J19" i="1"/>
  <c r="J50" i="1" s="1"/>
  <c r="J52" i="1" s="1"/>
  <c r="J17" i="1"/>
  <c r="J16" i="1"/>
  <c r="J15" i="1"/>
  <c r="E55" i="1"/>
  <c r="D53" i="1"/>
  <c r="D49" i="1"/>
  <c r="D50" i="1"/>
  <c r="D43" i="1"/>
  <c r="D35" i="5"/>
  <c r="D35" i="1"/>
  <c r="D26" i="5"/>
  <c r="D26" i="1"/>
  <c r="D17" i="5"/>
  <c r="D17" i="1"/>
  <c r="D16" i="5"/>
  <c r="D16" i="1"/>
  <c r="J43" i="5"/>
  <c r="J34" i="5"/>
  <c r="J51" i="5" s="1"/>
  <c r="D50" i="5"/>
  <c r="J16" i="5"/>
  <c r="J15" i="5"/>
  <c r="J17" i="5" s="1"/>
  <c r="D13" i="5"/>
  <c r="D49" i="5" s="1"/>
  <c r="D41" i="5" l="1"/>
  <c r="D43" i="5" s="1"/>
  <c r="D52" i="5" s="1"/>
  <c r="D53" i="5" s="1"/>
  <c r="J19" i="5"/>
  <c r="J50" i="5" s="1"/>
  <c r="J52" i="5" s="1"/>
  <c r="E55" i="5"/>
  <c r="D13" i="1"/>
  <c r="D41" i="1"/>
  <c r="D52" i="1"/>
</calcChain>
</file>

<file path=xl/sharedStrings.xml><?xml version="1.0" encoding="utf-8"?>
<sst xmlns="http://schemas.openxmlformats.org/spreadsheetml/2006/main" count="375" uniqueCount="192">
  <si>
    <t>COVER 2025</t>
  </si>
  <si>
    <t>Toelichting op format Structureel Resultaat Project</t>
  </si>
  <si>
    <t>Algemeen</t>
  </si>
  <si>
    <t>l</t>
  </si>
  <si>
    <t xml:space="preserve">Dit format is optioneel, hiermee geeft u een verdere uitwerking van onderdeel 7.2 van het projectplan </t>
  </si>
  <si>
    <t>U kunt dit format gebruiken voor de uitwerking van een businesscase of een immaterieel resultaat</t>
  </si>
  <si>
    <t>Aandachtspunten</t>
  </si>
  <si>
    <t>U vult of het tabblad business case in of het tabblad immaterieel resultaat</t>
  </si>
  <si>
    <t xml:space="preserve">RVO gebruikt het ingevulde format bij de beoordeling van uw aanvraag om te bepalen of uw project een structureel karakter heeft </t>
  </si>
  <si>
    <t>Gebruik bij het invullen zo veel mogelijk dezelfde termen als in het projectplan, de begroting en de uitwerking CO2-Effect</t>
  </si>
  <si>
    <t>De gele tabbladen, en gele velden daarin, zijn invulbaar</t>
  </si>
  <si>
    <t>Gebruik de business case als uw resultaat een investering betreft of een anderszins materieel resultaat dat uit te drukken is in euro's</t>
  </si>
  <si>
    <t>Gebruik het tabblad immaterieel resultaat als de kosten en baten van het resultaat van uw project niet (eenduidig) uit te drukken zijn in euro's.</t>
  </si>
  <si>
    <t xml:space="preserve">Van beide methoden om het resultaat in beeld te brengen is ook een voorbeeld bijgevoegd. </t>
  </si>
  <si>
    <t>Bijlage bij Projectplan COVER</t>
  </si>
  <si>
    <t>Onderbouwing structureel resultaat project : IMMATERIËLE VOORZIENINGEN (bij onderdeel 7.2 projectplan)</t>
  </si>
  <si>
    <t>naam aanvrager</t>
  </si>
  <si>
    <t>Titel Project</t>
  </si>
  <si>
    <t>Voorbeeld: Groenfonds</t>
  </si>
  <si>
    <t>Omschrijving van de voordelen die resultaat subsidie oplevert</t>
  </si>
  <si>
    <t>Toelichting</t>
  </si>
  <si>
    <t>Baten</t>
  </si>
  <si>
    <t>Omschrijving van het resultaat</t>
  </si>
  <si>
    <t>Geef hier een korte samenvatting van wat u heeft opgenomen in onderdeel 7 van het projectplan</t>
  </si>
  <si>
    <t>Het groenfonds wordt gevuld met bijdragen van de aangesloten werkgevers tot een geschatte waarde van 2% van de loonkosten per werkgever. De reglementen moeten er in voorzien dat een substantieel gedeelte aan groene mobiliteit is besteed.</t>
  </si>
  <si>
    <t>Waarde van het resultaat voor u als aanvrager</t>
  </si>
  <si>
    <t xml:space="preserve">Wat levert het resultaat van dit project u, als aanvrager van de subsidie, op? Welke positieve gevolgen heeft dit voor u? Welke factoren gaan ervoor zorgen dat het resultaat van dit project blijvend is? </t>
  </si>
  <si>
    <t>Het groenfonds en het gedeelte voor groene mobiliteit is behalve voor MVO, ook van grote waarde voor het imago van de sector en daarmee voor de profilering als aantrekkelijke werkgever.</t>
  </si>
  <si>
    <t>Waarde van het resultaat voor de achterban</t>
  </si>
  <si>
    <t xml:space="preserve">Wat levert het resultaat van dit project de bij uw organisatie aangesloten werkgevers op? Welke positieve gevolgen heeft dit voor hen? Welke factoren gaan ervoor zorgen dat het resultaat van dit project blijvend is? </t>
  </si>
  <si>
    <t>Individuele werkgevers kunnen met het groenfonds acties oppakken die liggen buiten hun directe bedrijfsvoering, zonder dat de kosten op het resultaat drukken.</t>
  </si>
  <si>
    <t>Omschrijving wat nodig is om met resultaat CO2 bespraring te halen</t>
  </si>
  <si>
    <t>Inzet door aanvrager</t>
  </si>
  <si>
    <t>Inzet om resultaat in stand te houden (beheer, organisatie)</t>
  </si>
  <si>
    <t>Geef hier aan wat het u kost om het resultaat te beheren en te organiseren.</t>
  </si>
  <si>
    <t>De aanvrager is de verantwoordelijke voor het groenfonds en reserveert 0,8 fte voor praktisch beheer.</t>
  </si>
  <si>
    <t>Inzet om resultaat door achterban te laten gebruiken (oa communicatie)</t>
  </si>
  <si>
    <t xml:space="preserve">Beschrijf hier wat het u  kost om het resultaat van dit project daadwerkelijk te laten gebruiken door de werknemers. </t>
  </si>
  <si>
    <t>Het groenfonds zal een eigen communicatie krijgen. Dit wordt uitgewerkt in het te subsidiëren project.</t>
  </si>
  <si>
    <t>Overige inzet, participatie van derden</t>
  </si>
  <si>
    <t>Geef hier aan welke derden u inzet om het resultaat in stand te houden. Beschrijf daarbij ook hun rol.</t>
  </si>
  <si>
    <t>Toezicht op het groenfonds is belegd bij de Adviesraad. Het financiële beheer ligt bij de Rabobank.</t>
  </si>
  <si>
    <t>Inzet door achterban</t>
  </si>
  <si>
    <t>Inzet nodig om tot CO2 besparing te komen</t>
  </si>
  <si>
    <t>Geef hier aan wat het de bij u aangesloten werkgevers kost om het resultaat te gebruiken, te beheren en te organiseren.</t>
  </si>
  <si>
    <t>Dit is ter bepaling door individuele werkgevers en afhankelijk van het type actie.</t>
  </si>
  <si>
    <t>Geef hier aan welke derden door de bij u aangesloten werkgevers ingezet  worden om het resultaat in stand te houden. Beschrijf daarbij ook hun rol.</t>
  </si>
  <si>
    <t>ntb</t>
  </si>
  <si>
    <t>Onderbouwing structureel resultaat project : MATERIËLE VOORZIENINGEN (bij onderdeel 7.2 projectplan)</t>
  </si>
  <si>
    <t xml:space="preserve">Gebruik dit format als u tijdens de projectfase investeringen doet. Met deze business case kunt u aantonen dat de inspanningen in uw project een structureel karakter hebben </t>
  </si>
  <si>
    <t>DE KOSTEN OP JAARBASIS</t>
  </si>
  <si>
    <t>DE INKOMSTEN OP JAARBASIS</t>
  </si>
  <si>
    <t>AFSCHRIJVINGEN: INVESTERINGEN</t>
  </si>
  <si>
    <t>EXPLOITATIE OPZET: PER EENHEID / PER TIJDSPERIODE</t>
  </si>
  <si>
    <t>Beschrijving</t>
  </si>
  <si>
    <t>aantal</t>
  </si>
  <si>
    <t>eenheid</t>
  </si>
  <si>
    <t>toelichting bij invulvelden</t>
  </si>
  <si>
    <t>Berekening</t>
  </si>
  <si>
    <t>toelichting</t>
  </si>
  <si>
    <t>a.</t>
  </si>
  <si>
    <t>Aantal</t>
  </si>
  <si>
    <t>waarin gaat u investeren? Bij meerdere soorten geeft u als eenheid een algemene benaming voor het geheel</t>
  </si>
  <si>
    <t>t.</t>
  </si>
  <si>
    <t>Eenheid van inkomsten</t>
  </si>
  <si>
    <r>
      <t xml:space="preserve">Hier vult u in met welke eenheid u verder rekent: aantal reizigers, jaarbijdragen van werkgevers of iets anders. Als u kiest voor iets anders, licht dat dan toe in het veld toelichting. Het gaat om een eenheid van inkomsten  die samenhangt met de investering die u heeft opgenomen onder </t>
    </r>
    <r>
      <rPr>
        <i/>
        <sz val="9"/>
        <color rgb="FFFF0000"/>
        <rFont val="Verdana"/>
        <family val="2"/>
      </rPr>
      <t>a.</t>
    </r>
    <r>
      <rPr>
        <i/>
        <sz val="9"/>
        <color theme="1"/>
        <rFont val="Verdana"/>
        <family val="2"/>
      </rPr>
      <t xml:space="preserve"> bij AFSCHRIJVINGEN</t>
    </r>
  </si>
  <si>
    <t>b.</t>
  </si>
  <si>
    <t>Kosten per eenheid</t>
  </si>
  <si>
    <t>Bij meerdere investeringen geeft u hier de gemiddelde kosten</t>
  </si>
  <si>
    <t>u.</t>
  </si>
  <si>
    <t>Periode van inkomsten</t>
  </si>
  <si>
    <t>Hier vult u in met welke tijdseenheid u rekent. Als u kiest voor iets anders, licht dan toe in het veld toelichtingen, welke periode u gebruikt</t>
  </si>
  <si>
    <t>c.</t>
  </si>
  <si>
    <t>Totale investering</t>
  </si>
  <si>
    <t>v.</t>
  </si>
  <si>
    <t>Gebruik per eenheid</t>
  </si>
  <si>
    <r>
      <t xml:space="preserve">Geef hier aan hoeveel van de eenheid die u heeft ingevuld onder </t>
    </r>
    <r>
      <rPr>
        <i/>
        <sz val="9"/>
        <color rgb="FFFF0000"/>
        <rFont val="Verdana"/>
        <family val="2"/>
      </rPr>
      <t>t</t>
    </r>
    <r>
      <rPr>
        <i/>
        <sz val="9"/>
        <color theme="1"/>
        <rFont val="Verdana"/>
        <family val="2"/>
      </rPr>
      <t>. u verwacht te gebruiken/ in te zetten per periode, ingevuld onder</t>
    </r>
    <r>
      <rPr>
        <i/>
        <sz val="9"/>
        <color rgb="FFFF0000"/>
        <rFont val="Verdana"/>
        <family val="2"/>
      </rPr>
      <t xml:space="preserve"> u.</t>
    </r>
  </si>
  <si>
    <t>d.</t>
  </si>
  <si>
    <t>Afschrijftermijn</t>
  </si>
  <si>
    <t>jaar</t>
  </si>
  <si>
    <t>Minimaal 5, maximaal 30. Gebruik de standaarden die de Belastingdienst hanteert.</t>
  </si>
  <si>
    <t>w.</t>
  </si>
  <si>
    <t>Aantal eenheden per jaar</t>
  </si>
  <si>
    <r>
      <t xml:space="preserve">geef hier aan op hoeveel periodes uit </t>
    </r>
    <r>
      <rPr>
        <i/>
        <sz val="9"/>
        <color rgb="FFFF0000"/>
        <rFont val="Verdana"/>
        <family val="2"/>
      </rPr>
      <t>u</t>
    </r>
    <r>
      <rPr>
        <i/>
        <sz val="9"/>
        <color theme="1"/>
        <rFont val="Verdana"/>
        <family val="2"/>
      </rPr>
      <t>. op jaarbasis gebruik gemaakt wordt van de eenheid onder</t>
    </r>
    <r>
      <rPr>
        <i/>
        <sz val="9"/>
        <color rgb="FFFF0000"/>
        <rFont val="Verdana"/>
        <family val="2"/>
      </rPr>
      <t xml:space="preserve"> t</t>
    </r>
    <r>
      <rPr>
        <i/>
        <sz val="9"/>
        <color theme="1"/>
        <rFont val="Verdana"/>
        <family val="2"/>
      </rPr>
      <t>.</t>
    </r>
  </si>
  <si>
    <t>e.</t>
  </si>
  <si>
    <t>Restwaarde per eenheid</t>
  </si>
  <si>
    <t xml:space="preserve">Geef een inschatting van de verwachte restwaarde per eenheid aan het eind van de afschrijftermijnen. 
Als er geen restwaarde is vult u € 0 in. </t>
  </si>
  <si>
    <t>x.</t>
  </si>
  <si>
    <t>Totale gebruik per jaar per eenheid</t>
  </si>
  <si>
    <r>
      <rPr>
        <i/>
        <sz val="9"/>
        <color rgb="FFFF0000"/>
        <rFont val="Verdana"/>
      </rPr>
      <t>v.</t>
    </r>
    <r>
      <rPr>
        <i/>
        <sz val="9"/>
        <color rgb="FF000000"/>
        <rFont val="Verdana"/>
      </rPr>
      <t>*</t>
    </r>
    <r>
      <rPr>
        <i/>
        <sz val="9"/>
        <color rgb="FFFF0000"/>
        <rFont val="Verdana"/>
      </rPr>
      <t>w.</t>
    </r>
    <r>
      <rPr>
        <i/>
        <sz val="9"/>
        <color rgb="FF000000"/>
        <rFont val="Verdana"/>
      </rPr>
      <t>: de totale inzet van de eenheid onder a op jaarbasis</t>
    </r>
  </si>
  <si>
    <t>f.</t>
  </si>
  <si>
    <t>Totale restwaarde</t>
  </si>
  <si>
    <t>y.</t>
  </si>
  <si>
    <t>Aantal eenheden</t>
  </si>
  <si>
    <r>
      <t xml:space="preserve">Het gaat hier om de eenheid die opgegeven is bij onderdeel a. onder AFSCHRIJVINGEN. Heeft u daar niets ingevuld, dan kunnen de inkomsten niet berekend worden. Als er geen sprake is van afschrijvingen, dan kunt u bij </t>
    </r>
    <r>
      <rPr>
        <i/>
        <sz val="9"/>
        <color rgb="FFFF0000"/>
        <rFont val="Verdana"/>
        <family val="2"/>
      </rPr>
      <t>a</t>
    </r>
    <r>
      <rPr>
        <i/>
        <sz val="9"/>
        <color theme="1"/>
        <rFont val="Verdana"/>
        <family val="2"/>
      </rPr>
      <t xml:space="preserve">. onder AFSCHRIJVINGEN een 1 invullen. </t>
    </r>
  </si>
  <si>
    <t>g.</t>
  </si>
  <si>
    <t>Afschrijving per jaar</t>
  </si>
  <si>
    <t>z.</t>
  </si>
  <si>
    <t xml:space="preserve">Totale gebruik per jaar </t>
  </si>
  <si>
    <r>
      <rPr>
        <i/>
        <sz val="9"/>
        <color rgb="FFFF0000"/>
        <rFont val="Verdana"/>
      </rPr>
      <t>x.</t>
    </r>
    <r>
      <rPr>
        <i/>
        <sz val="9"/>
        <color rgb="FF000000"/>
        <rFont val="Verdana"/>
      </rPr>
      <t>*</t>
    </r>
    <r>
      <rPr>
        <i/>
        <sz val="9"/>
        <color rgb="FFFF0000"/>
        <rFont val="Verdana"/>
      </rPr>
      <t>y</t>
    </r>
    <r>
      <rPr>
        <i/>
        <sz val="9"/>
        <color rgb="FF000000"/>
        <rFont val="Verdana"/>
      </rPr>
      <t>.: de totale inzet van alle eenheden onder a op jaarbasis</t>
    </r>
  </si>
  <si>
    <t>zz.</t>
  </si>
  <si>
    <t>Tarief per eenheid</t>
  </si>
  <si>
    <r>
      <t>opbrengst per eenheid, bedoeld onder</t>
    </r>
    <r>
      <rPr>
        <i/>
        <sz val="9"/>
        <color rgb="FFFF0000"/>
        <rFont val="Verdana"/>
        <family val="2"/>
      </rPr>
      <t xml:space="preserve"> t</t>
    </r>
    <r>
      <rPr>
        <i/>
        <sz val="9"/>
        <color theme="1"/>
        <rFont val="Verdana"/>
        <family val="2"/>
      </rPr>
      <t>.</t>
    </r>
  </si>
  <si>
    <t>Toelichting op financiering van de investering:</t>
  </si>
  <si>
    <t>Totale opbrengsten</t>
  </si>
  <si>
    <r>
      <t>totale opbrengsten van investering (</t>
    </r>
    <r>
      <rPr>
        <i/>
        <sz val="9"/>
        <color rgb="FFFF0000"/>
        <rFont val="Verdana"/>
        <family val="2"/>
      </rPr>
      <t>a</t>
    </r>
    <r>
      <rPr>
        <i/>
        <sz val="9"/>
        <color theme="1"/>
        <rFont val="Verdana"/>
        <family val="2"/>
      </rPr>
      <t>.) op jaarbasis</t>
    </r>
  </si>
  <si>
    <t>soort</t>
  </si>
  <si>
    <t>bedrag</t>
  </si>
  <si>
    <t>h.</t>
  </si>
  <si>
    <t>Lening</t>
  </si>
  <si>
    <t xml:space="preserve">Neem hierbij ook de rente mee. </t>
  </si>
  <si>
    <t>i.</t>
  </si>
  <si>
    <t>Subsidie</t>
  </si>
  <si>
    <t>j.</t>
  </si>
  <si>
    <t>Eigen inbreng</t>
  </si>
  <si>
    <t>k.</t>
  </si>
  <si>
    <t>Financiering via leverancier</t>
  </si>
  <si>
    <t>bij meerdere financiers noteert u het totaal en geeft u in de toelichting aan om welke financiers het gaat</t>
  </si>
  <si>
    <t>l.</t>
  </si>
  <si>
    <t>Andere financiering</t>
  </si>
  <si>
    <t>totaal</t>
  </si>
  <si>
    <t>OVERIGE VASTE KOSTEN</t>
  </si>
  <si>
    <t>OVERIGE INKOMSTEN</t>
  </si>
  <si>
    <t>Dit zijn de kosten die elk jaar in principe terugkomen</t>
  </si>
  <si>
    <t>Dit zijn de overige inkomsten die in principe elk jaar terugkomen</t>
  </si>
  <si>
    <t>kostenpost</t>
  </si>
  <si>
    <t>inkomstenbron</t>
  </si>
  <si>
    <t>m.</t>
  </si>
  <si>
    <t>Beheerkosten</t>
  </si>
  <si>
    <t>geef aan om welke kosten het hier gaat</t>
  </si>
  <si>
    <t>geef aan welke andere inkomsten u heeft naast de inkomsten uit de investering</t>
  </si>
  <si>
    <t>n.</t>
  </si>
  <si>
    <t>Onderhoud</t>
  </si>
  <si>
    <t>o.</t>
  </si>
  <si>
    <t>Financieringskosten</t>
  </si>
  <si>
    <t>geef aan om welke kosten het hier gaat, denk hierbij bijvoorbeeld aan de rentekosten van de externe financiering</t>
  </si>
  <si>
    <t>p.</t>
  </si>
  <si>
    <t>Overige kosten</t>
  </si>
  <si>
    <t>Totaal</t>
  </si>
  <si>
    <t>VARIABELE KOSTEN</t>
  </si>
  <si>
    <t>BESPARINGEN</t>
  </si>
  <si>
    <t>Dit zijn de kosten die dalen of stijgen met het gebruik</t>
  </si>
  <si>
    <t>Dit zijn de mogelijke besparingen die in principe elk jaar terugkomen</t>
  </si>
  <si>
    <t>Besparingsbron</t>
  </si>
  <si>
    <t>q.</t>
  </si>
  <si>
    <t xml:space="preserve">vul hier in om welke kosten het gaat en hoe hoog deze zijn per eenheid. </t>
  </si>
  <si>
    <t>geef aan welke kosten u bespaart door de investering</t>
  </si>
  <si>
    <t>r.</t>
  </si>
  <si>
    <t xml:space="preserve">Geef aan op basis van welke eenheid bovenstaande kosten worden berekend. </t>
  </si>
  <si>
    <t>s.</t>
  </si>
  <si>
    <t>Overige variabele kosten</t>
  </si>
  <si>
    <t xml:space="preserve">Vul hier variabele kosten waarvan de exacte hoogte nog niet te bepalen is. </t>
  </si>
  <si>
    <t>TOTAAL: MATERIËLE VOORZIENINGEN</t>
  </si>
  <si>
    <t>KOSTEN</t>
  </si>
  <si>
    <t>INKOMSTEN (GEBRUIK VOORZIENINGEN)</t>
  </si>
  <si>
    <t>Vaste kosten per jaar</t>
  </si>
  <si>
    <t>Afschrijving</t>
  </si>
  <si>
    <t>Overig vast (beheer)</t>
  </si>
  <si>
    <t>Uit exploitatie</t>
  </si>
  <si>
    <t>opbrengsten uit de exploitatie van investeringen</t>
  </si>
  <si>
    <t>Variabele kosten (gekoppeld aan gebruik)</t>
  </si>
  <si>
    <t>Overige inkomsten</t>
  </si>
  <si>
    <t>totale overige inkomsten, niet uit exploitatie</t>
  </si>
  <si>
    <t>Totale variabele kosten</t>
  </si>
  <si>
    <t>Totale inkomsten op jaarbasis</t>
  </si>
  <si>
    <t xml:space="preserve">Totale inkomsten eerste jaar </t>
  </si>
  <si>
    <t>Totale kosten jaarbasis</t>
  </si>
  <si>
    <t>RESULTAAT OP JAARBASIS</t>
  </si>
  <si>
    <t xml:space="preserve"> VOORBEELD Onderbouwing structureel resultaat project : MATERIËLE VOORZIENINGEN (bij onderdeel 7.2 projectplan)</t>
  </si>
  <si>
    <t>Jansen Terreinbeheer B.V.</t>
  </si>
  <si>
    <t>pendelbusjes bedrijventerrein</t>
  </si>
  <si>
    <t>pendelbusjes</t>
  </si>
  <si>
    <t>rit</t>
  </si>
  <si>
    <r>
      <t xml:space="preserve">Hier vult u in met welke eenheid u verder rekent: aantal reizigers, jaarbijdragen van werkgevers of iets anders. Als u kiest voor iets anders, licht dat dan toe in het veld toelichting. Het gaat om een eenheid van inkomsten  die samenhangt met de investering die u heeft opgenomen onder </t>
    </r>
    <r>
      <rPr>
        <i/>
        <sz val="9"/>
        <color rgb="FFFF0000"/>
        <rFont val="Verdana"/>
        <family val="2"/>
      </rPr>
      <t>a</t>
    </r>
    <r>
      <rPr>
        <i/>
        <sz val="9"/>
        <color theme="1"/>
        <rFont val="Verdana"/>
        <family val="2"/>
      </rPr>
      <t>. bij AFSCHRIJVINGEN.</t>
    </r>
  </si>
  <si>
    <t>stuksprijs van een busje</t>
  </si>
  <si>
    <t>dag</t>
  </si>
  <si>
    <t>Hier vult u in met welke tijdseenheid u rekent. Als u kiest voor iets anders, licht dan toe in het veld toelichtingen, welke periode u gebruikt.</t>
  </si>
  <si>
    <t>Het aantal ritten op dagbasis per ingezet voertuig</t>
  </si>
  <si>
    <t>Het totaal aantal dagen in het jaar dat de voertuigen rijden</t>
  </si>
  <si>
    <t>Het totale aantal ritten per pendelbusje per jaar</t>
  </si>
  <si>
    <t>Aantal pendelbusjes</t>
  </si>
  <si>
    <t>Het totale aantal ritten van alle pendelbusjes per jaar</t>
  </si>
  <si>
    <t>De vastgestelde tariefprijs per rit</t>
  </si>
  <si>
    <t>Lening van bank x</t>
  </si>
  <si>
    <t>Jaarcontract voor de organisatie die de busjes laat rijden en voor verrekening inkomsten en uitgaven zorgt.</t>
  </si>
  <si>
    <t>Advertenties</t>
  </si>
  <si>
    <t>Inkomsten uit advertenties</t>
  </si>
  <si>
    <t>Reservering voor onderhoudskosten vervoer</t>
  </si>
  <si>
    <t xml:space="preserve"> </t>
  </si>
  <si>
    <t>Op basis stroomkosten</t>
  </si>
  <si>
    <t>Gepland aantal ritten op jaarbasis (zie Inkomsten)</t>
  </si>
  <si>
    <t>Eerste inschatting van overige variabele kosten, gebaseerd op gepland aantal ritten.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</si>
</sst>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quot;€&quot;\ #,##0.00"/>
  </numFmts>
  <fonts count="39" x14ac:knownFonts="1">
    <font>
      <sz val="11"/>
      <color theme="1"/>
      <name val="Aptos Narrow"/>
      <family val="2"/>
      <scheme val="minor"/>
    </font>
    <font>
      <b/>
      <sz val="11"/>
      <color theme="1"/>
      <name val="Aptos Narrow"/>
      <family val="2"/>
      <scheme val="minor"/>
    </font>
    <font>
      <sz val="9"/>
      <color theme="1"/>
      <name val="Verdana"/>
      <family val="2"/>
    </font>
    <font>
      <b/>
      <sz val="9"/>
      <color theme="1"/>
      <name val="Verdana"/>
      <family val="2"/>
    </font>
    <font>
      <sz val="9"/>
      <color rgb="FFFF0000"/>
      <name val="Verdana"/>
      <family val="2"/>
    </font>
    <font>
      <i/>
      <sz val="9"/>
      <color theme="1"/>
      <name val="Verdana"/>
      <family val="2"/>
    </font>
    <font>
      <sz val="11"/>
      <color theme="1"/>
      <name val="Verdana"/>
      <family val="2"/>
    </font>
    <font>
      <i/>
      <sz val="11"/>
      <color theme="1"/>
      <name val="Verdana"/>
      <family val="2"/>
    </font>
    <font>
      <b/>
      <sz val="11"/>
      <color theme="1"/>
      <name val="Verdana"/>
      <family val="2"/>
    </font>
    <font>
      <i/>
      <sz val="11"/>
      <color theme="1"/>
      <name val="Aptos Narrow"/>
      <family val="2"/>
      <scheme val="minor"/>
    </font>
    <font>
      <sz val="10"/>
      <name val="Arial"/>
      <family val="2"/>
    </font>
    <font>
      <b/>
      <sz val="18"/>
      <name val="Arial"/>
      <family val="2"/>
    </font>
    <font>
      <sz val="18"/>
      <name val="Arial"/>
      <family val="2"/>
    </font>
    <font>
      <sz val="12"/>
      <name val="Arial"/>
      <family val="2"/>
    </font>
    <font>
      <b/>
      <sz val="12"/>
      <name val="Arial"/>
      <family val="2"/>
    </font>
    <font>
      <b/>
      <sz val="11"/>
      <color indexed="9"/>
      <name val="Arial"/>
      <family val="2"/>
    </font>
    <font>
      <sz val="10"/>
      <color indexed="9"/>
      <name val="Arial"/>
      <family val="2"/>
    </font>
    <font>
      <b/>
      <sz val="10"/>
      <color indexed="9"/>
      <name val="Arial"/>
      <family val="2"/>
    </font>
    <font>
      <sz val="10"/>
      <color rgb="FFC0C0C0"/>
      <name val="Wingdings"/>
      <charset val="2"/>
    </font>
    <font>
      <i/>
      <sz val="9"/>
      <name val="Verdana"/>
      <family val="2"/>
    </font>
    <font>
      <sz val="11"/>
      <color theme="0"/>
      <name val="Aptos Narrow"/>
      <family val="2"/>
      <scheme val="minor"/>
    </font>
    <font>
      <b/>
      <sz val="9"/>
      <color theme="0"/>
      <name val="Verdana"/>
      <family val="2"/>
    </font>
    <font>
      <b/>
      <sz val="11"/>
      <color theme="0"/>
      <name val="Verdana"/>
      <family val="2"/>
    </font>
    <font>
      <sz val="9"/>
      <color theme="0"/>
      <name val="Verdana"/>
      <family val="2"/>
    </font>
    <font>
      <sz val="9"/>
      <color rgb="FF000000"/>
      <name val="Verdana"/>
      <family val="2"/>
    </font>
    <font>
      <sz val="11"/>
      <color rgb="FF000000"/>
      <name val="Verdana"/>
      <family val="2"/>
    </font>
    <font>
      <sz val="11"/>
      <color theme="0"/>
      <name val="Verdana"/>
      <family val="2"/>
    </font>
    <font>
      <sz val="8"/>
      <color theme="0"/>
      <name val="Verdana"/>
      <family val="2"/>
    </font>
    <font>
      <sz val="8"/>
      <color theme="1"/>
      <name val="Verdana"/>
      <family val="2"/>
    </font>
    <font>
      <i/>
      <sz val="8"/>
      <color theme="1"/>
      <name val="Verdana"/>
      <family val="2"/>
    </font>
    <font>
      <i/>
      <sz val="9"/>
      <color theme="0"/>
      <name val="Verdana"/>
      <family val="2"/>
    </font>
    <font>
      <sz val="9"/>
      <name val="Verdana"/>
      <family val="2"/>
    </font>
    <font>
      <b/>
      <sz val="9"/>
      <name val="Verdana"/>
      <family val="2"/>
    </font>
    <font>
      <b/>
      <sz val="18"/>
      <name val="Verdana"/>
      <family val="2"/>
    </font>
    <font>
      <b/>
      <i/>
      <sz val="18"/>
      <name val="Verdana"/>
      <family val="2"/>
    </font>
    <font>
      <i/>
      <sz val="9"/>
      <color rgb="FFFF0000"/>
      <name val="Verdana"/>
      <family val="2"/>
    </font>
    <font>
      <i/>
      <sz val="9"/>
      <color rgb="FFFF0000"/>
      <name val="Verdana"/>
    </font>
    <font>
      <i/>
      <sz val="9"/>
      <color rgb="FF000000"/>
      <name val="Verdana"/>
    </font>
    <font>
      <i/>
      <sz val="9"/>
      <color theme="1"/>
      <name val="Verdana"/>
    </font>
  </fonts>
  <fills count="12">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indexed="8"/>
        <bgColor indexed="64"/>
      </patternFill>
    </fill>
    <fill>
      <patternFill patternType="solid">
        <fgColor rgb="FFFFFFFF"/>
        <bgColor indexed="64"/>
      </patternFill>
    </fill>
    <fill>
      <patternFill patternType="solid">
        <fgColor theme="1"/>
        <bgColor indexed="64"/>
      </patternFill>
    </fill>
    <fill>
      <patternFill patternType="solid">
        <fgColor rgb="FFFFFFCC"/>
        <bgColor rgb="FF000000"/>
      </patternFill>
    </fill>
    <fill>
      <patternFill patternType="solid">
        <fgColor theme="3" tint="0.89999084444715716"/>
        <bgColor indexed="64"/>
      </patternFill>
    </fill>
  </fills>
  <borders count="3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0" fillId="0" borderId="0"/>
  </cellStyleXfs>
  <cellXfs count="191">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164" fontId="2" fillId="2" borderId="2" xfId="0" applyNumberFormat="1" applyFont="1" applyFill="1" applyBorder="1" applyAlignment="1">
      <alignment horizontal="center" vertical="center" wrapText="1"/>
    </xf>
    <xf numFmtId="0" fontId="2" fillId="0" borderId="0" xfId="0" applyFont="1" applyAlignment="1">
      <alignment horizontal="left" vertical="center"/>
    </xf>
    <xf numFmtId="165" fontId="2" fillId="0" borderId="0" xfId="0" applyNumberFormat="1" applyFont="1" applyAlignment="1">
      <alignment horizontal="left" vertical="center" wrapText="1"/>
    </xf>
    <xf numFmtId="0" fontId="2" fillId="0" borderId="1" xfId="0" applyFont="1" applyBorder="1" applyAlignment="1">
      <alignment horizontal="left" vertical="center" wrapText="1"/>
    </xf>
    <xf numFmtId="164" fontId="4" fillId="0" borderId="0" xfId="0" applyNumberFormat="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xf>
    <xf numFmtId="0" fontId="2" fillId="3" borderId="16" xfId="0" applyFont="1" applyFill="1" applyBorder="1" applyAlignment="1">
      <alignment horizontal="left" vertical="center" wrapText="1"/>
    </xf>
    <xf numFmtId="0" fontId="2" fillId="0" borderId="16" xfId="0" applyFont="1" applyBorder="1" applyAlignment="1">
      <alignment horizontal="left" vertical="center" wrapText="1"/>
    </xf>
    <xf numFmtId="0" fontId="0" fillId="0" borderId="16" xfId="0" applyBorder="1" applyAlignment="1">
      <alignment horizontal="left" vertical="center" wrapText="1"/>
    </xf>
    <xf numFmtId="164" fontId="2" fillId="3" borderId="16" xfId="0" applyNumberFormat="1" applyFont="1" applyFill="1" applyBorder="1" applyAlignment="1">
      <alignment horizontal="left" vertical="center" wrapText="1"/>
    </xf>
    <xf numFmtId="0" fontId="2" fillId="3" borderId="16" xfId="0" applyFont="1" applyFill="1" applyBorder="1" applyAlignment="1">
      <alignment horizontal="right" vertical="center" wrapText="1"/>
    </xf>
    <xf numFmtId="164" fontId="2" fillId="3" borderId="16" xfId="0" applyNumberFormat="1" applyFont="1" applyFill="1" applyBorder="1" applyAlignment="1">
      <alignment horizontal="right" vertical="center" wrapText="1"/>
    </xf>
    <xf numFmtId="164" fontId="2" fillId="2" borderId="16" xfId="0" applyNumberFormat="1" applyFont="1" applyFill="1" applyBorder="1" applyAlignment="1">
      <alignment horizontal="right" vertical="center" wrapText="1"/>
    </xf>
    <xf numFmtId="0" fontId="2" fillId="4" borderId="16" xfId="0" applyFont="1" applyFill="1" applyBorder="1" applyAlignment="1">
      <alignment horizontal="left" vertical="center" wrapText="1"/>
    </xf>
    <xf numFmtId="0" fontId="5" fillId="0" borderId="0" xfId="0" applyFont="1" applyAlignment="1">
      <alignment horizontal="left" vertical="center"/>
    </xf>
    <xf numFmtId="0" fontId="0" fillId="3" borderId="16" xfId="0" applyFill="1" applyBorder="1" applyAlignment="1">
      <alignment horizontal="left" vertical="center" wrapText="1"/>
    </xf>
    <xf numFmtId="0" fontId="0" fillId="5" borderId="0" xfId="0" applyFill="1"/>
    <xf numFmtId="0" fontId="1" fillId="0" borderId="0" xfId="0" applyFont="1" applyAlignment="1">
      <alignment wrapText="1"/>
    </xf>
    <xf numFmtId="0" fontId="11" fillId="6" borderId="0" xfId="1" applyFont="1" applyFill="1" applyAlignment="1" applyProtection="1">
      <alignment horizontal="left"/>
      <protection hidden="1"/>
    </xf>
    <xf numFmtId="0" fontId="12" fillId="6" borderId="0" xfId="1" applyFont="1" applyFill="1" applyProtection="1">
      <protection hidden="1"/>
    </xf>
    <xf numFmtId="0" fontId="13" fillId="6" borderId="0" xfId="1" applyFont="1" applyFill="1" applyProtection="1">
      <protection hidden="1"/>
    </xf>
    <xf numFmtId="0" fontId="14" fillId="6" borderId="0" xfId="1" applyFont="1" applyFill="1" applyProtection="1">
      <protection hidden="1"/>
    </xf>
    <xf numFmtId="0" fontId="11" fillId="6" borderId="0" xfId="1" applyFont="1" applyFill="1" applyProtection="1">
      <protection hidden="1"/>
    </xf>
    <xf numFmtId="0" fontId="13" fillId="6" borderId="0" xfId="1" applyFont="1" applyFill="1" applyAlignment="1" applyProtection="1">
      <alignment horizontal="left"/>
      <protection hidden="1"/>
    </xf>
    <xf numFmtId="0" fontId="15" fillId="7" borderId="0" xfId="1" applyFont="1" applyFill="1" applyAlignment="1" applyProtection="1">
      <alignment vertical="center"/>
      <protection hidden="1"/>
    </xf>
    <xf numFmtId="0" fontId="16" fillId="7" borderId="0" xfId="1" applyFont="1" applyFill="1" applyProtection="1">
      <protection hidden="1"/>
    </xf>
    <xf numFmtId="0" fontId="17" fillId="7" borderId="0" xfId="1" applyFont="1" applyFill="1" applyProtection="1">
      <protection hidden="1"/>
    </xf>
    <xf numFmtId="0" fontId="18" fillId="8" borderId="0" xfId="0" applyFont="1" applyFill="1" applyAlignment="1" applyProtection="1">
      <alignment vertical="center"/>
      <protection hidden="1"/>
    </xf>
    <xf numFmtId="0" fontId="10" fillId="0" borderId="0" xfId="1" applyProtection="1">
      <protection hidden="1"/>
    </xf>
    <xf numFmtId="0" fontId="0" fillId="0" borderId="0" xfId="0" applyAlignment="1">
      <alignment wrapText="1"/>
    </xf>
    <xf numFmtId="0" fontId="9" fillId="0" borderId="0" xfId="0" applyFont="1" applyAlignment="1">
      <alignment horizontal="left" vertical="center" wrapText="1"/>
    </xf>
    <xf numFmtId="164" fontId="2" fillId="2" borderId="0" xfId="0" applyNumberFormat="1" applyFont="1" applyFill="1" applyAlignment="1">
      <alignment horizontal="right" vertical="center" wrapText="1"/>
    </xf>
    <xf numFmtId="164" fontId="2" fillId="0" borderId="0" xfId="0" applyNumberFormat="1" applyFont="1" applyAlignment="1">
      <alignment horizontal="right" vertical="center" wrapText="1"/>
    </xf>
    <xf numFmtId="165" fontId="2" fillId="3" borderId="16" xfId="0" applyNumberFormat="1" applyFont="1" applyFill="1" applyBorder="1" applyAlignment="1">
      <alignment horizontal="right" vertical="center" wrapText="1"/>
    </xf>
    <xf numFmtId="3" fontId="2" fillId="2" borderId="16" xfId="0" applyNumberFormat="1" applyFont="1" applyFill="1" applyBorder="1" applyAlignment="1">
      <alignment horizontal="right" vertical="center" wrapText="1"/>
    </xf>
    <xf numFmtId="164" fontId="2" fillId="2" borderId="17"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1" xfId="0" applyNumberFormat="1" applyFont="1" applyFill="1" applyBorder="1" applyAlignment="1">
      <alignment horizontal="right" vertical="center" wrapText="1"/>
    </xf>
    <xf numFmtId="1" fontId="2" fillId="3" borderId="16" xfId="0" applyNumberFormat="1" applyFont="1" applyFill="1" applyBorder="1" applyAlignment="1">
      <alignment horizontal="right" vertical="center" wrapText="1"/>
    </xf>
    <xf numFmtId="1" fontId="2" fillId="2" borderId="16" xfId="0" applyNumberFormat="1" applyFont="1" applyFill="1" applyBorder="1" applyAlignment="1">
      <alignment horizontal="right" vertical="center" wrapText="1"/>
    </xf>
    <xf numFmtId="0" fontId="8"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20" fillId="9" borderId="0" xfId="0" applyFont="1" applyFill="1" applyAlignment="1">
      <alignment horizontal="left" vertical="center" wrapText="1"/>
    </xf>
    <xf numFmtId="0" fontId="21" fillId="9" borderId="0" xfId="0" applyFont="1" applyFill="1" applyAlignment="1">
      <alignment horizontal="left" vertical="center"/>
    </xf>
    <xf numFmtId="0" fontId="0" fillId="9" borderId="0" xfId="0" applyFill="1" applyAlignment="1">
      <alignment horizontal="left" vertical="center" wrapText="1"/>
    </xf>
    <xf numFmtId="0" fontId="2" fillId="9" borderId="0" xfId="0" applyFont="1" applyFill="1" applyAlignment="1">
      <alignment horizontal="left" vertical="center" wrapText="1"/>
    </xf>
    <xf numFmtId="0" fontId="23" fillId="9" borderId="0" xfId="0" applyFont="1" applyFill="1" applyAlignment="1">
      <alignment horizontal="left" vertical="center" wrapText="1"/>
    </xf>
    <xf numFmtId="0" fontId="21" fillId="9" borderId="0" xfId="0" applyFont="1" applyFill="1" applyAlignment="1">
      <alignment horizontal="left" vertical="center" wrapText="1"/>
    </xf>
    <xf numFmtId="164" fontId="2" fillId="9" borderId="0" xfId="0" applyNumberFormat="1" applyFont="1" applyFill="1" applyAlignment="1">
      <alignment horizontal="left" vertical="center" wrapText="1"/>
    </xf>
    <xf numFmtId="0" fontId="24" fillId="0" borderId="16" xfId="0" applyFont="1" applyBorder="1"/>
    <xf numFmtId="165" fontId="2" fillId="9" borderId="0" xfId="0" applyNumberFormat="1" applyFont="1" applyFill="1" applyAlignment="1">
      <alignment horizontal="left" vertical="center" wrapText="1"/>
    </xf>
    <xf numFmtId="164" fontId="2" fillId="0" borderId="0" xfId="0" applyNumberFormat="1" applyFont="1" applyAlignment="1">
      <alignment horizontal="center" vertical="center" wrapText="1"/>
    </xf>
    <xf numFmtId="0" fontId="9" fillId="0" borderId="16" xfId="0" applyFont="1" applyBorder="1" applyAlignment="1">
      <alignment horizontal="left" vertical="center" wrapText="1"/>
    </xf>
    <xf numFmtId="0" fontId="2" fillId="3" borderId="16" xfId="0" applyFont="1" applyFill="1" applyBorder="1" applyAlignment="1" applyProtection="1">
      <alignment horizontal="right" vertical="center" wrapText="1"/>
      <protection locked="0"/>
    </xf>
    <xf numFmtId="0" fontId="2" fillId="3" borderId="16" xfId="0" applyFont="1" applyFill="1" applyBorder="1" applyAlignment="1" applyProtection="1">
      <alignment horizontal="left" vertical="center" wrapText="1"/>
      <protection locked="0"/>
    </xf>
    <xf numFmtId="164" fontId="2" fillId="3" borderId="16" xfId="0" applyNumberFormat="1" applyFont="1" applyFill="1" applyBorder="1" applyAlignment="1" applyProtection="1">
      <alignment horizontal="right" vertical="center" wrapText="1"/>
      <protection locked="0"/>
    </xf>
    <xf numFmtId="0" fontId="0" fillId="3" borderId="16" xfId="0" applyFill="1" applyBorder="1" applyAlignment="1" applyProtection="1">
      <alignment horizontal="left" vertical="center" wrapText="1"/>
      <protection locked="0"/>
    </xf>
    <xf numFmtId="165" fontId="2" fillId="3" borderId="16" xfId="0" applyNumberFormat="1" applyFont="1" applyFill="1" applyBorder="1" applyAlignment="1" applyProtection="1">
      <alignment horizontal="right" vertical="center" wrapText="1"/>
      <protection locked="0"/>
    </xf>
    <xf numFmtId="164" fontId="2" fillId="3" borderId="16" xfId="0" applyNumberFormat="1" applyFont="1" applyFill="1" applyBorder="1" applyAlignment="1" applyProtection="1">
      <alignment horizontal="left" vertical="center" wrapText="1"/>
      <protection locked="0"/>
    </xf>
    <xf numFmtId="1" fontId="2" fillId="3" borderId="16" xfId="0" applyNumberFormat="1" applyFont="1" applyFill="1" applyBorder="1" applyAlignment="1" applyProtection="1">
      <alignment horizontal="right" vertical="center" wrapText="1"/>
      <protection locked="0"/>
    </xf>
    <xf numFmtId="0" fontId="6" fillId="0" borderId="0" xfId="0" applyFont="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21" fillId="9" borderId="16" xfId="0" applyFont="1" applyFill="1" applyBorder="1" applyAlignment="1">
      <alignment vertical="center" wrapText="1"/>
    </xf>
    <xf numFmtId="0" fontId="21" fillId="9" borderId="12" xfId="0" applyFont="1" applyFill="1" applyBorder="1" applyAlignment="1">
      <alignment vertical="center" wrapText="1"/>
    </xf>
    <xf numFmtId="0" fontId="5" fillId="0" borderId="16" xfId="0" applyFont="1" applyBorder="1" applyAlignment="1">
      <alignment vertical="top" wrapText="1"/>
    </xf>
    <xf numFmtId="0" fontId="6" fillId="9" borderId="0" xfId="0" applyFont="1" applyFill="1" applyAlignment="1">
      <alignment vertical="center" wrapText="1"/>
    </xf>
    <xf numFmtId="0" fontId="21" fillId="0" borderId="0" xfId="0" applyFont="1" applyAlignment="1">
      <alignment vertical="center" wrapText="1"/>
    </xf>
    <xf numFmtId="0" fontId="23" fillId="9" borderId="0" xfId="0" applyFont="1" applyFill="1" applyAlignment="1">
      <alignment vertical="center" wrapText="1"/>
    </xf>
    <xf numFmtId="0" fontId="26" fillId="9" borderId="0" xfId="0" applyFont="1" applyFill="1" applyAlignment="1">
      <alignment vertical="center" wrapText="1"/>
    </xf>
    <xf numFmtId="0" fontId="30" fillId="9" borderId="0" xfId="0" applyFont="1" applyFill="1" applyAlignment="1">
      <alignment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9" borderId="18" xfId="0" applyFont="1" applyFill="1" applyBorder="1" applyAlignment="1">
      <alignment vertical="center" wrapText="1"/>
    </xf>
    <xf numFmtId="0" fontId="6" fillId="0" borderId="18" xfId="0" applyFont="1" applyBorder="1" applyAlignment="1">
      <alignment vertical="center" wrapText="1"/>
    </xf>
    <xf numFmtId="0" fontId="21" fillId="0" borderId="26" xfId="0" applyFont="1" applyBorder="1" applyAlignment="1">
      <alignment vertical="center" wrapText="1"/>
    </xf>
    <xf numFmtId="0" fontId="29" fillId="0" borderId="26" xfId="0" applyFont="1" applyBorder="1" applyAlignment="1">
      <alignment vertical="center" wrapText="1"/>
    </xf>
    <xf numFmtId="0" fontId="23" fillId="9" borderId="18" xfId="0" applyFont="1" applyFill="1" applyBorder="1" applyAlignment="1">
      <alignment vertical="center" wrapText="1"/>
    </xf>
    <xf numFmtId="0" fontId="27" fillId="9" borderId="26" xfId="0" applyFont="1" applyFill="1" applyBorder="1" applyAlignment="1">
      <alignment vertical="center" wrapText="1"/>
    </xf>
    <xf numFmtId="0" fontId="6" fillId="0" borderId="18" xfId="0" applyFont="1" applyBorder="1" applyAlignment="1">
      <alignment horizontal="center" vertical="center" wrapText="1"/>
    </xf>
    <xf numFmtId="0" fontId="28" fillId="0" borderId="26" xfId="0" applyFont="1" applyBorder="1" applyAlignment="1">
      <alignment vertical="center" wrapText="1"/>
    </xf>
    <xf numFmtId="0" fontId="6" fillId="0" borderId="36" xfId="0" applyFont="1" applyBorder="1" applyAlignment="1">
      <alignment vertical="center" wrapText="1"/>
    </xf>
    <xf numFmtId="0" fontId="24" fillId="8" borderId="0" xfId="0" applyFont="1" applyFill="1" applyAlignment="1" applyProtection="1">
      <alignment vertical="center"/>
      <protection hidden="1"/>
    </xf>
    <xf numFmtId="0" fontId="31" fillId="0" borderId="0" xfId="1" applyFont="1" applyAlignment="1" applyProtection="1">
      <alignment vertical="top"/>
      <protection hidden="1"/>
    </xf>
    <xf numFmtId="0" fontId="2" fillId="0" borderId="0" xfId="0" applyFont="1"/>
    <xf numFmtId="0" fontId="33" fillId="6" borderId="0" xfId="1" applyFont="1" applyFill="1" applyAlignment="1" applyProtection="1">
      <alignment horizontal="left"/>
      <protection hidden="1"/>
    </xf>
    <xf numFmtId="0" fontId="34" fillId="6" borderId="0" xfId="1" applyFont="1" applyFill="1" applyAlignment="1" applyProtection="1">
      <alignment horizontal="left"/>
      <protection hidden="1"/>
    </xf>
    <xf numFmtId="0" fontId="2" fillId="3" borderId="16" xfId="0" applyFont="1" applyFill="1" applyBorder="1" applyAlignment="1" applyProtection="1">
      <alignment vertical="center" wrapText="1"/>
      <protection locked="0"/>
    </xf>
    <xf numFmtId="0" fontId="2" fillId="3" borderId="37" xfId="0" applyFont="1" applyFill="1" applyBorder="1" applyAlignment="1" applyProtection="1">
      <alignment vertical="center" wrapText="1"/>
      <protection locked="0"/>
    </xf>
    <xf numFmtId="0" fontId="2" fillId="0" borderId="24" xfId="0" applyFont="1" applyBorder="1" applyAlignment="1">
      <alignment vertical="center"/>
    </xf>
    <xf numFmtId="0" fontId="0" fillId="0" borderId="15" xfId="0" applyBorder="1" applyAlignment="1">
      <alignment horizontal="left" vertical="center" wrapText="1"/>
    </xf>
    <xf numFmtId="0" fontId="2" fillId="0" borderId="17" xfId="0" applyFont="1" applyBorder="1" applyAlignment="1">
      <alignment vertical="center"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8" fillId="0" borderId="14" xfId="0" applyFont="1" applyBorder="1" applyAlignment="1">
      <alignment horizontal="center" vertical="center" wrapText="1"/>
    </xf>
    <xf numFmtId="0" fontId="0" fillId="0" borderId="10" xfId="0" applyBorder="1" applyAlignment="1">
      <alignment horizontal="left" vertical="center" wrapText="1"/>
    </xf>
    <xf numFmtId="0" fontId="6" fillId="0" borderId="14" xfId="0" applyFont="1" applyBorder="1" applyAlignment="1">
      <alignment horizontal="left" vertical="center" wrapText="1"/>
    </xf>
    <xf numFmtId="0" fontId="0" fillId="9" borderId="10" xfId="0" applyFill="1" applyBorder="1" applyAlignment="1">
      <alignment horizontal="left" vertical="center" wrapText="1"/>
    </xf>
    <xf numFmtId="0" fontId="2" fillId="0" borderId="14" xfId="0" applyFont="1" applyBorder="1" applyAlignment="1">
      <alignment horizontal="left" vertical="center" wrapText="1"/>
    </xf>
    <xf numFmtId="0" fontId="0" fillId="0" borderId="14" xfId="0" applyBorder="1" applyAlignment="1">
      <alignment horizontal="left" vertical="center" wrapText="1"/>
    </xf>
    <xf numFmtId="0" fontId="3" fillId="0" borderId="14" xfId="0" applyFont="1" applyBorder="1" applyAlignment="1">
      <alignment horizontal="left" vertical="center" wrapText="1"/>
    </xf>
    <xf numFmtId="0" fontId="9" fillId="0" borderId="10" xfId="0" applyFont="1" applyBorder="1" applyAlignment="1">
      <alignment horizontal="left" vertical="center" wrapText="1"/>
    </xf>
    <xf numFmtId="0" fontId="23" fillId="9" borderId="14" xfId="0" applyFont="1" applyFill="1" applyBorder="1" applyAlignment="1">
      <alignment horizontal="left" vertical="center" wrapText="1"/>
    </xf>
    <xf numFmtId="0" fontId="5" fillId="0" borderId="10" xfId="0" applyFont="1" applyBorder="1" applyAlignment="1">
      <alignment horizontal="left" vertical="center" wrapText="1"/>
    </xf>
    <xf numFmtId="0" fontId="20" fillId="9" borderId="14" xfId="0" applyFont="1" applyFill="1" applyBorder="1" applyAlignment="1">
      <alignment horizontal="left" vertical="center" wrapText="1"/>
    </xf>
    <xf numFmtId="0" fontId="20" fillId="9" borderId="10" xfId="0" applyFont="1" applyFill="1" applyBorder="1" applyAlignment="1">
      <alignment horizontal="left" vertical="center" wrapText="1"/>
    </xf>
    <xf numFmtId="0" fontId="2" fillId="0" borderId="14" xfId="0" applyFont="1" applyBorder="1" applyAlignment="1">
      <alignment horizontal="left" vertical="center"/>
    </xf>
    <xf numFmtId="0" fontId="2" fillId="0" borderId="13" xfId="0" applyFont="1" applyBorder="1" applyAlignment="1">
      <alignment horizontal="left" vertical="center" wrapText="1"/>
    </xf>
    <xf numFmtId="0" fontId="20" fillId="9" borderId="13" xfId="0" applyFont="1" applyFill="1" applyBorder="1" applyAlignment="1">
      <alignment horizontal="left" vertical="center" wrapText="1"/>
    </xf>
    <xf numFmtId="0" fontId="21" fillId="9" borderId="1" xfId="0" applyFont="1" applyFill="1" applyBorder="1" applyAlignment="1">
      <alignment horizontal="left" vertical="center"/>
    </xf>
    <xf numFmtId="0" fontId="23" fillId="9" borderId="1" xfId="0" applyFont="1" applyFill="1" applyBorder="1" applyAlignment="1">
      <alignment horizontal="left" vertical="center" wrapText="1"/>
    </xf>
    <xf numFmtId="164" fontId="2" fillId="2" borderId="22"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9" borderId="1" xfId="0" applyNumberFormat="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0" fillId="0" borderId="9" xfId="0" applyBorder="1" applyAlignment="1">
      <alignment horizontal="left" vertical="center" wrapText="1"/>
    </xf>
    <xf numFmtId="0" fontId="5" fillId="0" borderId="34" xfId="0" applyFont="1" applyBorder="1" applyAlignment="1">
      <alignment vertical="top" wrapText="1"/>
    </xf>
    <xf numFmtId="0" fontId="28" fillId="3" borderId="28" xfId="0" applyFont="1" applyFill="1" applyBorder="1" applyAlignment="1">
      <alignment vertical="top" wrapText="1"/>
    </xf>
    <xf numFmtId="0" fontId="28" fillId="3" borderId="38" xfId="0" applyFont="1" applyFill="1" applyBorder="1" applyAlignment="1">
      <alignment vertical="top" wrapText="1"/>
    </xf>
    <xf numFmtId="0" fontId="5" fillId="0" borderId="16" xfId="0" applyFont="1" applyBorder="1" applyAlignment="1">
      <alignment horizontal="left" vertical="top" wrapText="1"/>
    </xf>
    <xf numFmtId="0" fontId="2" fillId="4" borderId="16" xfId="0" applyFont="1" applyFill="1" applyBorder="1" applyAlignment="1">
      <alignment horizontal="left" vertical="top" wrapText="1"/>
    </xf>
    <xf numFmtId="0" fontId="19" fillId="0" borderId="16" xfId="0" applyFont="1" applyBorder="1" applyAlignment="1">
      <alignment horizontal="left" vertical="top" wrapText="1"/>
    </xf>
    <xf numFmtId="0" fontId="2" fillId="0" borderId="0" xfId="0" applyFont="1" applyAlignment="1">
      <alignment horizontal="left" vertical="top" wrapText="1"/>
    </xf>
    <xf numFmtId="0" fontId="23" fillId="9" borderId="0" xfId="0" applyFont="1" applyFill="1" applyAlignment="1">
      <alignment horizontal="left" vertical="top" wrapText="1"/>
    </xf>
    <xf numFmtId="0" fontId="5" fillId="0" borderId="0" xfId="0" applyFont="1" applyAlignment="1">
      <alignment horizontal="left" vertical="top" wrapText="1"/>
    </xf>
    <xf numFmtId="0" fontId="20" fillId="9" borderId="0" xfId="0" applyFont="1" applyFill="1" applyAlignment="1">
      <alignment horizontal="left" vertical="top" wrapText="1"/>
    </xf>
    <xf numFmtId="0" fontId="0" fillId="0" borderId="0" xfId="0" applyAlignment="1">
      <alignment horizontal="left" vertical="top" wrapText="1"/>
    </xf>
    <xf numFmtId="0" fontId="5" fillId="6" borderId="16" xfId="0" applyFont="1" applyFill="1" applyBorder="1" applyAlignment="1">
      <alignment horizontal="left" vertical="top" wrapText="1"/>
    </xf>
    <xf numFmtId="0" fontId="5" fillId="0" borderId="10" xfId="0" applyFont="1" applyBorder="1" applyAlignment="1">
      <alignment horizontal="left" vertical="top" wrapText="1"/>
    </xf>
    <xf numFmtId="0" fontId="0" fillId="0" borderId="16" xfId="0" applyBorder="1" applyAlignment="1">
      <alignment horizontal="left" vertical="top" wrapText="1"/>
    </xf>
    <xf numFmtId="0" fontId="2" fillId="0" borderId="6" xfId="0" applyFont="1" applyBorder="1" applyAlignment="1">
      <alignment horizontal="left" vertical="center" wrapText="1"/>
    </xf>
    <xf numFmtId="164" fontId="2" fillId="2" borderId="6" xfId="0" applyNumberFormat="1" applyFont="1" applyFill="1" applyBorder="1" applyAlignment="1">
      <alignment horizontal="right" vertical="center" wrapText="1"/>
    </xf>
    <xf numFmtId="0" fontId="21" fillId="9" borderId="16" xfId="0" applyFont="1" applyFill="1" applyBorder="1" applyAlignment="1">
      <alignment horizontal="center" vertical="center" wrapText="1"/>
    </xf>
    <xf numFmtId="0" fontId="2" fillId="0" borderId="0" xfId="0" applyFont="1" applyAlignment="1" applyProtection="1">
      <alignment horizontal="left" vertical="center" wrapText="1"/>
      <protection locked="0"/>
    </xf>
    <xf numFmtId="0" fontId="21" fillId="9" borderId="16" xfId="0" applyFont="1" applyFill="1" applyBorder="1" applyAlignment="1">
      <alignment horizontal="left" vertical="center"/>
    </xf>
    <xf numFmtId="0" fontId="2" fillId="2" borderId="6" xfId="0" applyFont="1" applyFill="1" applyBorder="1" applyAlignment="1">
      <alignment horizontal="right" vertical="center" wrapText="1"/>
    </xf>
    <xf numFmtId="0" fontId="35" fillId="0" borderId="16" xfId="0" applyFont="1" applyBorder="1" applyAlignment="1">
      <alignment horizontal="left" vertical="top" wrapText="1"/>
    </xf>
    <xf numFmtId="0" fontId="36" fillId="0" borderId="16" xfId="0" applyFont="1" applyBorder="1" applyAlignment="1">
      <alignment horizontal="left" vertical="top" wrapText="1"/>
    </xf>
    <xf numFmtId="0" fontId="38" fillId="0" borderId="16" xfId="0" applyFont="1" applyBorder="1" applyAlignment="1">
      <alignment horizontal="left" vertical="top" wrapText="1"/>
    </xf>
    <xf numFmtId="0" fontId="31" fillId="6" borderId="0" xfId="1" applyFont="1" applyFill="1" applyAlignment="1" applyProtection="1">
      <alignment horizontal="left" vertical="top" wrapText="1"/>
      <protection hidden="1"/>
    </xf>
    <xf numFmtId="0" fontId="2" fillId="0" borderId="0" xfId="0" applyFont="1" applyAlignment="1">
      <alignment wrapText="1"/>
    </xf>
    <xf numFmtId="0" fontId="32" fillId="0" borderId="0" xfId="1" applyFont="1" applyAlignment="1" applyProtection="1">
      <alignment vertical="top" wrapText="1"/>
      <protection hidden="1"/>
    </xf>
    <xf numFmtId="0" fontId="31" fillId="0" borderId="0" xfId="1" applyFont="1" applyAlignment="1" applyProtection="1">
      <alignment vertical="top" wrapText="1"/>
      <protection hidden="1"/>
    </xf>
    <xf numFmtId="0" fontId="32" fillId="0" borderId="0" xfId="1" applyFont="1" applyAlignment="1" applyProtection="1">
      <alignment horizontal="left" vertical="top" wrapText="1"/>
      <protection hidden="1"/>
    </xf>
    <xf numFmtId="0" fontId="31" fillId="0" borderId="0" xfId="1" applyFont="1" applyAlignment="1" applyProtection="1">
      <alignment horizontal="left" vertical="top" wrapText="1"/>
      <protection hidden="1"/>
    </xf>
    <xf numFmtId="0" fontId="24" fillId="8" borderId="0" xfId="0" applyFont="1" applyFill="1" applyAlignment="1" applyProtection="1">
      <alignment horizontal="left" vertical="center" wrapText="1"/>
      <protection hidden="1"/>
    </xf>
    <xf numFmtId="0" fontId="2" fillId="11" borderId="27"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9" xfId="0" applyFont="1" applyFill="1" applyBorder="1" applyAlignment="1">
      <alignment horizontal="center" vertical="center" wrapText="1"/>
    </xf>
    <xf numFmtId="0" fontId="2" fillId="11" borderId="30" xfId="0" applyFont="1" applyFill="1" applyBorder="1" applyAlignment="1">
      <alignment horizontal="center" vertical="center" wrapText="1"/>
    </xf>
    <xf numFmtId="0" fontId="2" fillId="11" borderId="31" xfId="0" applyFont="1" applyFill="1" applyBorder="1" applyAlignment="1">
      <alignment horizontal="center" vertical="center" wrapText="1"/>
    </xf>
    <xf numFmtId="0" fontId="2" fillId="11" borderId="32"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1" fillId="9" borderId="0" xfId="0" applyFont="1" applyFill="1" applyAlignment="1">
      <alignment vertical="center" wrapText="1"/>
    </xf>
    <xf numFmtId="0" fontId="21" fillId="9" borderId="26" xfId="0" applyFont="1" applyFill="1" applyBorder="1" applyAlignment="1">
      <alignment vertical="center" wrapText="1"/>
    </xf>
    <xf numFmtId="0" fontId="25" fillId="10" borderId="16" xfId="0" applyFont="1" applyFill="1" applyBorder="1" applyProtection="1">
      <protection locked="0"/>
    </xf>
    <xf numFmtId="0" fontId="24" fillId="10" borderId="16" xfId="0" applyFont="1" applyFill="1" applyBorder="1" applyProtection="1">
      <protection locked="0"/>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1" fillId="9" borderId="5" xfId="0" applyFont="1" applyFill="1" applyBorder="1" applyAlignment="1">
      <alignment horizontal="left" vertical="center" wrapText="1"/>
    </xf>
    <xf numFmtId="0" fontId="21" fillId="9" borderId="4" xfId="0" applyFont="1" applyFill="1" applyBorder="1" applyAlignment="1">
      <alignment horizontal="left" vertical="center" wrapText="1"/>
    </xf>
    <xf numFmtId="0" fontId="21" fillId="9" borderId="3" xfId="0" applyFont="1" applyFill="1" applyBorder="1" applyAlignment="1">
      <alignment horizontal="left" vertical="center" wrapText="1"/>
    </xf>
    <xf numFmtId="0" fontId="21" fillId="9" borderId="5"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3" fillId="0" borderId="0" xfId="0" applyFont="1" applyAlignment="1">
      <alignment horizontal="left" vertical="center" wrapText="1"/>
    </xf>
    <xf numFmtId="0" fontId="21" fillId="9" borderId="21" xfId="0" applyFont="1" applyFill="1" applyBorder="1" applyAlignment="1">
      <alignment horizontal="center" vertical="center" wrapText="1"/>
    </xf>
    <xf numFmtId="0" fontId="21" fillId="9" borderId="0" xfId="0" applyFont="1" applyFill="1" applyAlignment="1">
      <alignment horizontal="left" vertical="center"/>
    </xf>
    <xf numFmtId="0" fontId="22" fillId="9" borderId="14" xfId="0" applyFont="1" applyFill="1" applyBorder="1" applyAlignment="1">
      <alignment horizontal="center" vertical="center" wrapText="1"/>
    </xf>
    <xf numFmtId="0" fontId="22" fillId="9" borderId="0" xfId="0" applyFont="1" applyFill="1" applyAlignment="1">
      <alignment horizontal="center" vertical="center" wrapText="1"/>
    </xf>
    <xf numFmtId="0" fontId="22" fillId="9" borderId="10" xfId="0" applyFont="1" applyFill="1" applyBorder="1" applyAlignment="1">
      <alignment horizontal="center" vertical="center" wrapText="1"/>
    </xf>
    <xf numFmtId="0" fontId="5" fillId="0" borderId="0" xfId="0" applyFont="1" applyAlignment="1">
      <alignment horizontal="left" vertical="center" wrapText="1"/>
    </xf>
    <xf numFmtId="0" fontId="22" fillId="9" borderId="18" xfId="0" applyFont="1" applyFill="1" applyBorder="1" applyAlignment="1">
      <alignment horizontal="center" vertical="center" wrapText="1"/>
    </xf>
    <xf numFmtId="0" fontId="25" fillId="10" borderId="16" xfId="0" applyFont="1" applyFill="1" applyBorder="1"/>
  </cellXfs>
  <cellStyles count="2">
    <cellStyle name="Standaard" xfId="0" builtinId="0"/>
    <cellStyle name="Standaard 5" xfId="1" xr:uid="{066478F3-4242-45A7-8896-1998FFE9117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9524</xdr:colOff>
      <xdr:row>54</xdr:row>
      <xdr:rowOff>57150</xdr:rowOff>
    </xdr:to>
    <xdr:sp macro="" textlink="">
      <xdr:nvSpPr>
        <xdr:cNvPr id="2" name="Tekstvak 1">
          <a:extLst>
            <a:ext uri="{FF2B5EF4-FFF2-40B4-BE49-F238E27FC236}">
              <a16:creationId xmlns:a16="http://schemas.microsoft.com/office/drawing/2014/main" id="{1324390D-D69F-489E-A8D1-C25A78531F73}"/>
            </a:ext>
          </a:extLst>
        </xdr:cNvPr>
        <xdr:cNvSpPr txBox="1"/>
      </xdr:nvSpPr>
      <xdr:spPr>
        <a:xfrm>
          <a:off x="0" y="0"/>
          <a:ext cx="6105524" cy="1034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endParaRPr lang="nl-NL" sz="1100"/>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ysClr val="windowText" lastClr="000000"/>
              </a:solidFill>
              <a:effectLst/>
              <a:uLnTx/>
              <a:uFillTx/>
              <a:latin typeface="Calibri"/>
              <a:ea typeface="+mn-ea"/>
              <a:cs typeface="+mn-cs"/>
            </a:rPr>
            <a:t>Subsidieregeling Collectieven MKB verduurzamen reisgedrag</a:t>
          </a:r>
          <a:endParaRPr kumimoji="0" lang="en-US" sz="14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(COVER)</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l-NL"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Onderbouwing structureel resultaat</a:t>
          </a:r>
          <a:endParaRPr kumimoji="0" lang="en-US" sz="14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l-NL" sz="13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914400" marR="0" lvl="2" indent="0" algn="ctr" defTabSz="914400" eaLnBrk="1" fontAlgn="auto" latinLnBrk="0" hangingPunct="1">
            <a:lnSpc>
              <a:spcPct val="100000"/>
            </a:lnSpc>
            <a:spcBef>
              <a:spcPts val="0"/>
            </a:spcBef>
            <a:spcAft>
              <a:spcPts val="0"/>
            </a:spcAft>
            <a:buClrTx/>
            <a:buSzTx/>
            <a:buFontTx/>
            <a:buNone/>
            <a:tabLst/>
            <a:defRPr/>
          </a:pPr>
          <a:endParaRPr kumimoji="0" lang="nl-NL"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nl-NL"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Versie 2025.01</a:t>
          </a:r>
        </a:p>
        <a:p>
          <a:endParaRPr lang="nl-NL" sz="1100"/>
        </a:p>
      </xdr:txBody>
    </xdr:sp>
    <xdr:clientData/>
  </xdr:twoCellAnchor>
  <xdr:twoCellAnchor editAs="oneCell">
    <xdr:from>
      <xdr:col>0</xdr:col>
      <xdr:colOff>342900</xdr:colOff>
      <xdr:row>0</xdr:row>
      <xdr:rowOff>0</xdr:rowOff>
    </xdr:from>
    <xdr:to>
      <xdr:col>9</xdr:col>
      <xdr:colOff>256919</xdr:colOff>
      <xdr:row>9</xdr:row>
      <xdr:rowOff>159301</xdr:rowOff>
    </xdr:to>
    <xdr:pic>
      <xdr:nvPicPr>
        <xdr:cNvPr id="3" name="Afbeelding 2">
          <a:extLst>
            <a:ext uri="{FF2B5EF4-FFF2-40B4-BE49-F238E27FC236}">
              <a16:creationId xmlns:a16="http://schemas.microsoft.com/office/drawing/2014/main" id="{3E513D06-C169-4BFD-AC95-B5169937E4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5400419" cy="1873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180975</xdr:colOff>
      <xdr:row>0</xdr:row>
      <xdr:rowOff>0</xdr:rowOff>
    </xdr:from>
    <xdr:to>
      <xdr:col>10</xdr:col>
      <xdr:colOff>341602</xdr:colOff>
      <xdr:row>9</xdr:row>
      <xdr:rowOff>160110</xdr:rowOff>
    </xdr:to>
    <xdr:pic>
      <xdr:nvPicPr>
        <xdr:cNvPr id="2" name="Afbeelding 1">
          <a:extLst>
            <a:ext uri="{FF2B5EF4-FFF2-40B4-BE49-F238E27FC236}">
              <a16:creationId xmlns:a16="http://schemas.microsoft.com/office/drawing/2014/main" id="{0FCAD417-25CC-4378-AAEF-01BB57CBB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0"/>
          <a:ext cx="5399377" cy="1874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EEE6-7AFD-4347-9CA1-BBC5FFACE0BB}">
  <sheetPr>
    <tabColor theme="3" tint="0.749992370372631"/>
  </sheetPr>
  <dimension ref="A1"/>
  <sheetViews>
    <sheetView showGridLines="0" workbookViewId="0">
      <selection activeCell="L30" sqref="L30"/>
    </sheetView>
  </sheetViews>
  <sheetFormatPr defaultColWidth="9.140625" defaultRowHeight="15" x14ac:dyDescent="0.25"/>
  <cols>
    <col min="1" max="16384" width="9.140625" style="25"/>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A8012-0A4F-42F0-80FB-963074847AC9}">
  <sheetPr>
    <tabColor theme="3" tint="0.749992370372631"/>
  </sheetPr>
  <dimension ref="B3:N25"/>
  <sheetViews>
    <sheetView showGridLines="0" workbookViewId="0">
      <selection activeCell="I31" sqref="I31"/>
    </sheetView>
  </sheetViews>
  <sheetFormatPr defaultRowHeight="15" x14ac:dyDescent="0.25"/>
  <cols>
    <col min="1" max="1" width="2.5703125" customWidth="1"/>
    <col min="3" max="3" width="14.5703125" style="38" customWidth="1"/>
  </cols>
  <sheetData>
    <row r="3" spans="2:14" x14ac:dyDescent="0.25">
      <c r="C3" s="26"/>
    </row>
    <row r="11" spans="2:14" ht="23.25" x14ac:dyDescent="0.35">
      <c r="B11" s="100" t="s">
        <v>0</v>
      </c>
      <c r="C11" s="100"/>
      <c r="D11" s="27"/>
      <c r="E11" s="28"/>
      <c r="F11" s="29"/>
      <c r="G11" s="29"/>
      <c r="H11" s="29"/>
      <c r="I11" s="29"/>
      <c r="J11" s="30"/>
      <c r="K11" s="30"/>
      <c r="L11" s="29"/>
      <c r="M11" s="29"/>
      <c r="N11" s="29"/>
    </row>
    <row r="12" spans="2:14" ht="23.25" x14ac:dyDescent="0.35">
      <c r="B12" s="101" t="s">
        <v>1</v>
      </c>
      <c r="C12" s="100"/>
      <c r="D12" s="27"/>
      <c r="E12" s="28"/>
      <c r="F12" s="29"/>
      <c r="G12" s="29"/>
      <c r="H12" s="29"/>
      <c r="I12" s="29"/>
      <c r="J12" s="30"/>
      <c r="K12" s="30"/>
      <c r="L12" s="29"/>
      <c r="M12" s="29"/>
      <c r="N12" s="29"/>
    </row>
    <row r="13" spans="2:14" ht="23.25" x14ac:dyDescent="0.35">
      <c r="B13" s="31"/>
      <c r="C13" s="27"/>
      <c r="D13" s="32"/>
      <c r="E13" s="29"/>
      <c r="F13" s="30"/>
      <c r="G13" s="30"/>
      <c r="H13" s="30"/>
      <c r="I13" s="30"/>
      <c r="J13" s="30"/>
      <c r="K13" s="30"/>
      <c r="L13" s="30"/>
      <c r="M13" s="30"/>
      <c r="N13" s="30"/>
    </row>
    <row r="14" spans="2:14" x14ac:dyDescent="0.25">
      <c r="B14" s="33" t="s">
        <v>2</v>
      </c>
      <c r="C14" s="34"/>
      <c r="D14" s="35"/>
      <c r="E14" s="35"/>
      <c r="F14" s="34"/>
      <c r="G14" s="34"/>
      <c r="H14" s="34"/>
      <c r="I14" s="34"/>
      <c r="J14" s="34"/>
      <c r="K14" s="34"/>
      <c r="L14" s="34"/>
      <c r="M14" s="34"/>
      <c r="N14" s="34"/>
    </row>
    <row r="15" spans="2:14" x14ac:dyDescent="0.25">
      <c r="B15" s="36" t="s">
        <v>3</v>
      </c>
      <c r="C15" s="156" t="s">
        <v>4</v>
      </c>
      <c r="D15" s="157"/>
      <c r="E15" s="157"/>
      <c r="F15" s="157"/>
      <c r="G15" s="157"/>
      <c r="H15" s="157"/>
      <c r="I15" s="157"/>
      <c r="J15" s="157"/>
      <c r="K15" s="157"/>
      <c r="L15" s="157"/>
      <c r="M15" s="157"/>
      <c r="N15" s="157"/>
    </row>
    <row r="16" spans="2:14" x14ac:dyDescent="0.25">
      <c r="B16" s="36" t="s">
        <v>3</v>
      </c>
      <c r="C16" s="158" t="s">
        <v>5</v>
      </c>
      <c r="D16" s="159"/>
      <c r="E16" s="159"/>
      <c r="F16" s="159"/>
      <c r="G16" s="159"/>
      <c r="H16" s="159"/>
      <c r="I16" s="159"/>
      <c r="J16" s="159"/>
      <c r="K16" s="159"/>
      <c r="L16" s="159"/>
      <c r="M16" s="159"/>
      <c r="N16" s="159"/>
    </row>
    <row r="17" spans="2:14" x14ac:dyDescent="0.25">
      <c r="B17" s="36"/>
      <c r="C17" s="37"/>
      <c r="D17" s="37"/>
      <c r="E17" s="37"/>
      <c r="F17" s="37"/>
      <c r="G17" s="37"/>
      <c r="H17" s="37"/>
      <c r="I17" s="37"/>
      <c r="J17" s="37"/>
      <c r="K17" s="37"/>
      <c r="L17" s="37"/>
      <c r="M17" s="37"/>
      <c r="N17" s="37"/>
    </row>
    <row r="18" spans="2:14" x14ac:dyDescent="0.25">
      <c r="B18" s="33" t="s">
        <v>6</v>
      </c>
      <c r="C18" s="34"/>
      <c r="D18" s="35"/>
      <c r="E18" s="35"/>
      <c r="F18" s="34"/>
      <c r="G18" s="34"/>
      <c r="H18" s="34"/>
      <c r="I18" s="34"/>
      <c r="J18" s="34"/>
      <c r="K18" s="34"/>
      <c r="L18" s="34"/>
      <c r="M18" s="34"/>
      <c r="N18" s="34"/>
    </row>
    <row r="19" spans="2:14" x14ac:dyDescent="0.25">
      <c r="B19" s="36" t="s">
        <v>3</v>
      </c>
      <c r="C19" s="97" t="s">
        <v>7</v>
      </c>
      <c r="D19" s="97"/>
      <c r="E19" s="97"/>
      <c r="F19" s="97"/>
      <c r="G19" s="97"/>
      <c r="H19" s="97"/>
      <c r="I19" s="97"/>
      <c r="J19" s="97"/>
      <c r="K19" s="97"/>
      <c r="L19" s="97"/>
      <c r="M19" s="97"/>
      <c r="N19" s="97"/>
    </row>
    <row r="20" spans="2:14" ht="27" customHeight="1" x14ac:dyDescent="0.25">
      <c r="B20" s="36" t="s">
        <v>3</v>
      </c>
      <c r="C20" s="160" t="s">
        <v>8</v>
      </c>
      <c r="D20" s="160"/>
      <c r="E20" s="160"/>
      <c r="F20" s="160"/>
      <c r="G20" s="160"/>
      <c r="H20" s="160"/>
      <c r="I20" s="160"/>
      <c r="J20" s="160"/>
      <c r="K20" s="160"/>
      <c r="L20" s="160"/>
      <c r="M20" s="160"/>
      <c r="N20" s="160"/>
    </row>
    <row r="21" spans="2:14" x14ac:dyDescent="0.25">
      <c r="B21" s="36" t="s">
        <v>3</v>
      </c>
      <c r="C21" s="160" t="s">
        <v>9</v>
      </c>
      <c r="D21" s="160"/>
      <c r="E21" s="160"/>
      <c r="F21" s="160"/>
      <c r="G21" s="160"/>
      <c r="H21" s="160"/>
      <c r="I21" s="160"/>
      <c r="J21" s="160"/>
      <c r="K21" s="160"/>
      <c r="L21" s="160"/>
      <c r="M21" s="160"/>
      <c r="N21" s="160"/>
    </row>
    <row r="22" spans="2:14" x14ac:dyDescent="0.25">
      <c r="B22" s="36" t="s">
        <v>3</v>
      </c>
      <c r="C22" s="155" t="s">
        <v>10</v>
      </c>
      <c r="D22" s="155"/>
      <c r="E22" s="155"/>
      <c r="F22" s="155"/>
      <c r="G22" s="155"/>
      <c r="H22" s="155"/>
      <c r="I22" s="155"/>
      <c r="J22" s="155"/>
      <c r="K22" s="155"/>
      <c r="L22" s="155"/>
      <c r="M22" s="155"/>
      <c r="N22" s="155"/>
    </row>
    <row r="23" spans="2:14" x14ac:dyDescent="0.25">
      <c r="B23" s="36" t="s">
        <v>3</v>
      </c>
      <c r="C23" s="154" t="s">
        <v>11</v>
      </c>
      <c r="D23" s="154"/>
      <c r="E23" s="154"/>
      <c r="F23" s="154"/>
      <c r="G23" s="154"/>
      <c r="H23" s="154"/>
      <c r="I23" s="154"/>
      <c r="J23" s="154"/>
      <c r="K23" s="154"/>
      <c r="L23" s="154"/>
      <c r="M23" s="154"/>
      <c r="N23" s="154"/>
    </row>
    <row r="24" spans="2:14" ht="30" customHeight="1" x14ac:dyDescent="0.25">
      <c r="B24" s="36" t="s">
        <v>3</v>
      </c>
      <c r="C24" s="154" t="s">
        <v>12</v>
      </c>
      <c r="D24" s="154"/>
      <c r="E24" s="154"/>
      <c r="F24" s="154"/>
      <c r="G24" s="154"/>
      <c r="H24" s="154"/>
      <c r="I24" s="154"/>
      <c r="J24" s="154"/>
      <c r="K24" s="154"/>
      <c r="L24" s="154"/>
      <c r="M24" s="154"/>
      <c r="N24" s="154"/>
    </row>
    <row r="25" spans="2:14" x14ac:dyDescent="0.25">
      <c r="B25" s="36" t="s">
        <v>3</v>
      </c>
      <c r="C25" s="98" t="s">
        <v>13</v>
      </c>
      <c r="D25" s="99"/>
      <c r="E25" s="99"/>
      <c r="F25" s="99"/>
      <c r="G25" s="99"/>
      <c r="H25" s="99"/>
      <c r="I25" s="99"/>
      <c r="J25" s="99"/>
      <c r="K25" s="99"/>
      <c r="L25" s="99"/>
      <c r="M25" s="99"/>
      <c r="N25" s="99"/>
    </row>
  </sheetData>
  <sheetProtection algorithmName="SHA-512" hashValue="1NQd6h7EMsmJnp3Mtet2l7HNSMGqoElGiY2o8UpLyIFjnEhNRXM7pGsIWQOOHQaHg01M7oY1sk0vIyzzXUsq/w==" saltValue="9lcc8g0utyPE5lIModW45w==" spinCount="100000" sheet="1" objects="1" scenarios="1"/>
  <mergeCells count="7">
    <mergeCell ref="C24:N24"/>
    <mergeCell ref="C22:N22"/>
    <mergeCell ref="C15:N15"/>
    <mergeCell ref="C16:N16"/>
    <mergeCell ref="C20:N20"/>
    <mergeCell ref="C21:N21"/>
    <mergeCell ref="C23:N23"/>
  </mergeCells>
  <pageMargins left="0.7" right="0.7" top="0.75" bottom="0.75" header="0.3" footer="0.3"/>
  <headerFooter>
    <oddFooter>&amp;L_x000D_&amp;1#&amp;"Calibri"&amp;10&amp;K000000 Intern gebruik</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1DA32-1E52-4BF3-8659-1AF7B4B8BF64}">
  <sheetPr>
    <tabColor rgb="FFFFFFCC"/>
  </sheetPr>
  <dimension ref="B1:I16"/>
  <sheetViews>
    <sheetView zoomScaleNormal="100" workbookViewId="0">
      <selection activeCell="F1" sqref="F1"/>
    </sheetView>
  </sheetViews>
  <sheetFormatPr defaultColWidth="47.42578125" defaultRowHeight="14.25" x14ac:dyDescent="0.25"/>
  <cols>
    <col min="1" max="1" width="3.7109375" style="70" customWidth="1"/>
    <col min="2" max="2" width="10" style="70" customWidth="1"/>
    <col min="3" max="3" width="16.28515625" style="70" customWidth="1"/>
    <col min="4" max="4" width="32.28515625" style="70" customWidth="1"/>
    <col min="5" max="5" width="5.7109375" style="70" customWidth="1"/>
    <col min="6" max="6" width="43" style="70" customWidth="1"/>
    <col min="7" max="7" width="4.5703125" style="70" customWidth="1"/>
    <col min="8" max="8" width="43.140625" style="70" customWidth="1"/>
    <col min="9" max="9" width="43.28515625" style="70" customWidth="1"/>
    <col min="10" max="16384" width="47.42578125" style="70"/>
  </cols>
  <sheetData>
    <row r="1" spans="2:9" x14ac:dyDescent="0.25">
      <c r="B1" s="85"/>
      <c r="C1" s="104" t="s">
        <v>14</v>
      </c>
      <c r="E1" s="86"/>
      <c r="F1" s="86"/>
      <c r="G1" s="86"/>
      <c r="H1" s="86"/>
      <c r="I1" s="87"/>
    </row>
    <row r="2" spans="2:9" x14ac:dyDescent="0.25">
      <c r="B2" s="88"/>
      <c r="C2" s="77"/>
      <c r="D2" s="168" t="s">
        <v>15</v>
      </c>
      <c r="E2" s="168"/>
      <c r="F2" s="168"/>
      <c r="G2" s="168"/>
      <c r="H2" s="168"/>
      <c r="I2" s="169"/>
    </row>
    <row r="3" spans="2:9" x14ac:dyDescent="0.2">
      <c r="B3" s="89"/>
      <c r="C3" s="59" t="s">
        <v>16</v>
      </c>
      <c r="D3" s="170"/>
      <c r="E3" s="170"/>
      <c r="F3" s="78"/>
      <c r="G3" s="78"/>
      <c r="H3" s="78"/>
      <c r="I3" s="90"/>
    </row>
    <row r="4" spans="2:9" x14ac:dyDescent="0.15">
      <c r="B4" s="89"/>
      <c r="C4" s="59" t="s">
        <v>17</v>
      </c>
      <c r="D4" s="171"/>
      <c r="E4" s="171"/>
      <c r="F4" s="78"/>
      <c r="G4" s="78"/>
      <c r="H4" s="78"/>
      <c r="I4" s="90"/>
    </row>
    <row r="5" spans="2:9" x14ac:dyDescent="0.25">
      <c r="B5" s="89"/>
      <c r="I5" s="91" t="s">
        <v>18</v>
      </c>
    </row>
    <row r="6" spans="2:9" ht="22.5" x14ac:dyDescent="0.25">
      <c r="B6" s="92"/>
      <c r="C6" s="79"/>
      <c r="D6" s="74" t="s">
        <v>19</v>
      </c>
      <c r="E6" s="80"/>
      <c r="F6" s="80"/>
      <c r="G6" s="80"/>
      <c r="H6" s="81" t="s">
        <v>20</v>
      </c>
      <c r="I6" s="93"/>
    </row>
    <row r="7" spans="2:9" ht="93" customHeight="1" x14ac:dyDescent="0.25">
      <c r="B7" s="161" t="s">
        <v>21</v>
      </c>
      <c r="C7" s="172" t="s">
        <v>22</v>
      </c>
      <c r="D7" s="173"/>
      <c r="F7" s="102"/>
      <c r="G7" s="71"/>
      <c r="H7" s="76" t="s">
        <v>23</v>
      </c>
      <c r="I7" s="132" t="s">
        <v>24</v>
      </c>
    </row>
    <row r="8" spans="2:9" ht="92.25" customHeight="1" x14ac:dyDescent="0.25">
      <c r="B8" s="162"/>
      <c r="C8" s="172" t="s">
        <v>25</v>
      </c>
      <c r="D8" s="173"/>
      <c r="F8" s="102"/>
      <c r="G8" s="72"/>
      <c r="H8" s="76" t="s">
        <v>26</v>
      </c>
      <c r="I8" s="132" t="s">
        <v>27</v>
      </c>
    </row>
    <row r="9" spans="2:9" ht="95.25" customHeight="1" x14ac:dyDescent="0.25">
      <c r="B9" s="163"/>
      <c r="C9" s="172" t="s">
        <v>28</v>
      </c>
      <c r="D9" s="173"/>
      <c r="F9" s="102"/>
      <c r="G9" s="73"/>
      <c r="H9" s="76" t="s">
        <v>29</v>
      </c>
      <c r="I9" s="132" t="s">
        <v>30</v>
      </c>
    </row>
    <row r="10" spans="2:9" ht="15" thickBot="1" x14ac:dyDescent="0.3">
      <c r="B10" s="94"/>
      <c r="C10" s="82"/>
      <c r="F10" s="83"/>
      <c r="H10" s="84"/>
      <c r="I10" s="95"/>
    </row>
    <row r="11" spans="2:9" ht="33.75" x14ac:dyDescent="0.25">
      <c r="B11" s="92"/>
      <c r="C11" s="79"/>
      <c r="D11" s="75" t="s">
        <v>31</v>
      </c>
      <c r="E11" s="80"/>
      <c r="F11" s="79"/>
      <c r="G11" s="80"/>
      <c r="H11" s="81" t="s">
        <v>20</v>
      </c>
      <c r="I11" s="93"/>
    </row>
    <row r="12" spans="2:9" ht="65.25" customHeight="1" x14ac:dyDescent="0.25">
      <c r="B12" s="164" t="s">
        <v>32</v>
      </c>
      <c r="C12" s="172" t="s">
        <v>33</v>
      </c>
      <c r="D12" s="173"/>
      <c r="F12" s="102"/>
      <c r="G12" s="71"/>
      <c r="H12" s="76" t="s">
        <v>34</v>
      </c>
      <c r="I12" s="132" t="s">
        <v>35</v>
      </c>
    </row>
    <row r="13" spans="2:9" ht="60.75" customHeight="1" x14ac:dyDescent="0.25">
      <c r="B13" s="165"/>
      <c r="C13" s="172" t="s">
        <v>36</v>
      </c>
      <c r="D13" s="173"/>
      <c r="F13" s="102"/>
      <c r="G13" s="72"/>
      <c r="H13" s="76" t="s">
        <v>37</v>
      </c>
      <c r="I13" s="132" t="s">
        <v>38</v>
      </c>
    </row>
    <row r="14" spans="2:9" ht="51.75" customHeight="1" x14ac:dyDescent="0.25">
      <c r="B14" s="166"/>
      <c r="C14" s="172" t="s">
        <v>39</v>
      </c>
      <c r="D14" s="173"/>
      <c r="F14" s="102"/>
      <c r="G14" s="72"/>
      <c r="H14" s="76" t="s">
        <v>40</v>
      </c>
      <c r="I14" s="132" t="s">
        <v>41</v>
      </c>
    </row>
    <row r="15" spans="2:9" ht="63" customHeight="1" x14ac:dyDescent="0.25">
      <c r="B15" s="164" t="s">
        <v>42</v>
      </c>
      <c r="C15" s="172" t="s">
        <v>43</v>
      </c>
      <c r="D15" s="173"/>
      <c r="F15" s="102"/>
      <c r="G15" s="72"/>
      <c r="H15" s="76" t="s">
        <v>44</v>
      </c>
      <c r="I15" s="132" t="s">
        <v>45</v>
      </c>
    </row>
    <row r="16" spans="2:9" ht="58.5" customHeight="1" thickBot="1" x14ac:dyDescent="0.3">
      <c r="B16" s="167"/>
      <c r="C16" s="174" t="s">
        <v>39</v>
      </c>
      <c r="D16" s="175"/>
      <c r="E16" s="96"/>
      <c r="F16" s="103"/>
      <c r="G16" s="96"/>
      <c r="H16" s="131" t="s">
        <v>46</v>
      </c>
      <c r="I16" s="133" t="s">
        <v>47</v>
      </c>
    </row>
  </sheetData>
  <sheetProtection algorithmName="SHA-512" hashValue="CDvEhPyoZQDpn9lQ3FEAvy8/uCM42yMBfOwJUBi6EBhWwfnWalMvrqBVANo/laq6juFlpXwTl2xPtgnanwLCvA==" saltValue="hLH1p9WGV2r70mywZ6HE/w==" spinCount="100000" sheet="1" objects="1" scenarios="1"/>
  <mergeCells count="14">
    <mergeCell ref="B7:B9"/>
    <mergeCell ref="B12:B14"/>
    <mergeCell ref="B15:B16"/>
    <mergeCell ref="D2:I2"/>
    <mergeCell ref="D3:E3"/>
    <mergeCell ref="D4:E4"/>
    <mergeCell ref="C7:D7"/>
    <mergeCell ref="C8:D8"/>
    <mergeCell ref="C9:D9"/>
    <mergeCell ref="C12:D12"/>
    <mergeCell ref="C13:D13"/>
    <mergeCell ref="C14:D14"/>
    <mergeCell ref="C15:D15"/>
    <mergeCell ref="C16:D16"/>
  </mergeCells>
  <pageMargins left="0.7" right="0.7" top="0.75" bottom="0.75" header="0.3" footer="0.3"/>
  <pageSetup paperSize="9" scale="44" orientation="landscape" r:id="rId1"/>
  <headerFooter>
    <oddFooter>&amp;L_x000D_&amp;1#&amp;"Calibri"&amp;10&amp;K000000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BE0D6-72F1-4F10-B5AA-58845A5BD353}">
  <sheetPr>
    <tabColor rgb="FFFFFFCC"/>
    <pageSetUpPr fitToPage="1"/>
  </sheetPr>
  <dimension ref="B1:L56"/>
  <sheetViews>
    <sheetView zoomScale="90" zoomScaleNormal="90" workbookViewId="0">
      <selection activeCell="L17" sqref="L17"/>
    </sheetView>
  </sheetViews>
  <sheetFormatPr defaultColWidth="8.7109375" defaultRowHeight="15" x14ac:dyDescent="0.25"/>
  <cols>
    <col min="1" max="1" width="4" style="1" customWidth="1"/>
    <col min="2" max="2" width="3.140625" style="1" customWidth="1"/>
    <col min="3" max="3" width="31.5703125" style="1" customWidth="1"/>
    <col min="4" max="4" width="20.7109375" style="1" customWidth="1"/>
    <col min="5" max="5" width="37.42578125" style="1" customWidth="1"/>
    <col min="6" max="6" width="38.7109375" style="1" customWidth="1"/>
    <col min="7" max="7" width="0.42578125" style="1" customWidth="1"/>
    <col min="8" max="8" width="3.5703125" style="1" customWidth="1"/>
    <col min="9" max="9" width="31.85546875" style="1" customWidth="1"/>
    <col min="10" max="10" width="13.85546875" style="1" customWidth="1"/>
    <col min="11" max="11" width="40.5703125" style="1" customWidth="1"/>
    <col min="12" max="12" width="42.5703125" style="1" customWidth="1"/>
    <col min="13" max="16384" width="8.7109375" style="1"/>
  </cols>
  <sheetData>
    <row r="1" spans="2:12" x14ac:dyDescent="0.25">
      <c r="B1" s="105"/>
      <c r="C1" s="106" t="s">
        <v>14</v>
      </c>
      <c r="D1" s="107"/>
      <c r="E1" s="107"/>
      <c r="F1" s="107"/>
      <c r="G1" s="107"/>
      <c r="H1" s="107"/>
      <c r="I1" s="107"/>
      <c r="J1" s="107"/>
      <c r="K1" s="107"/>
      <c r="L1" s="108"/>
    </row>
    <row r="2" spans="2:12" ht="15.75" customHeight="1" x14ac:dyDescent="0.25">
      <c r="B2" s="185" t="s">
        <v>48</v>
      </c>
      <c r="C2" s="186"/>
      <c r="D2" s="186"/>
      <c r="E2" s="186"/>
      <c r="F2" s="186"/>
      <c r="G2" s="186"/>
      <c r="H2" s="186"/>
      <c r="I2" s="186"/>
      <c r="J2" s="186"/>
      <c r="K2" s="186"/>
      <c r="L2" s="187"/>
    </row>
    <row r="3" spans="2:12" x14ac:dyDescent="0.15">
      <c r="B3" s="109"/>
      <c r="C3" s="59" t="s">
        <v>16</v>
      </c>
      <c r="D3" s="171"/>
      <c r="E3" s="171"/>
      <c r="F3" s="49"/>
      <c r="G3" s="49"/>
      <c r="H3" s="49"/>
      <c r="I3" s="49"/>
      <c r="J3" s="49"/>
      <c r="K3" s="49"/>
      <c r="L3" s="110"/>
    </row>
    <row r="4" spans="2:12" x14ac:dyDescent="0.15">
      <c r="B4" s="109"/>
      <c r="C4" s="59" t="s">
        <v>17</v>
      </c>
      <c r="D4" s="171"/>
      <c r="E4" s="171"/>
      <c r="F4" s="49"/>
      <c r="G4" s="49"/>
      <c r="H4" s="49"/>
      <c r="I4" s="49"/>
      <c r="J4" s="49"/>
      <c r="K4" s="49"/>
      <c r="L4" s="110"/>
    </row>
    <row r="5" spans="2:12" x14ac:dyDescent="0.25">
      <c r="B5" s="109"/>
      <c r="C5" s="49"/>
      <c r="D5" s="49"/>
      <c r="E5" s="49"/>
      <c r="F5" s="49"/>
      <c r="G5" s="49"/>
      <c r="H5" s="49"/>
      <c r="I5" s="49"/>
      <c r="J5" s="49"/>
      <c r="K5" s="49"/>
      <c r="L5" s="110"/>
    </row>
    <row r="6" spans="2:12" ht="15.75" thickBot="1" x14ac:dyDescent="0.3">
      <c r="B6" s="111"/>
      <c r="C6" s="14" t="s">
        <v>49</v>
      </c>
      <c r="D6" s="13"/>
      <c r="E6" s="13"/>
      <c r="F6" s="13"/>
      <c r="G6" s="13"/>
      <c r="H6" s="13"/>
      <c r="I6" s="13"/>
      <c r="J6" s="13"/>
      <c r="K6" s="13"/>
      <c r="L6" s="110"/>
    </row>
    <row r="7" spans="2:12" ht="15" customHeight="1" thickBot="1" x14ac:dyDescent="0.3">
      <c r="B7" s="183" t="s">
        <v>50</v>
      </c>
      <c r="C7" s="180"/>
      <c r="D7" s="180"/>
      <c r="E7" s="180"/>
      <c r="F7" s="181"/>
      <c r="G7" s="58"/>
      <c r="H7" s="58"/>
      <c r="I7" s="179" t="s">
        <v>51</v>
      </c>
      <c r="J7" s="180"/>
      <c r="K7" s="181"/>
      <c r="L7" s="112"/>
    </row>
    <row r="8" spans="2:12" x14ac:dyDescent="0.25">
      <c r="B8" s="113"/>
      <c r="C8" s="4"/>
      <c r="D8" s="4"/>
      <c r="E8" s="4"/>
      <c r="F8" s="4"/>
      <c r="G8" s="58"/>
      <c r="H8" s="5"/>
      <c r="I8" s="4"/>
      <c r="J8" s="4"/>
      <c r="K8" s="4"/>
      <c r="L8" s="110"/>
    </row>
    <row r="9" spans="2:12" ht="15" customHeight="1" x14ac:dyDescent="0.25">
      <c r="B9" s="114"/>
      <c r="C9" s="182" t="s">
        <v>52</v>
      </c>
      <c r="D9" s="182"/>
      <c r="E9" s="182"/>
      <c r="F9" s="182"/>
      <c r="G9" s="55"/>
      <c r="H9" s="4"/>
      <c r="I9" s="182" t="s">
        <v>53</v>
      </c>
      <c r="J9" s="182"/>
      <c r="K9" s="182"/>
      <c r="L9" s="110"/>
    </row>
    <row r="10" spans="2:12" ht="20.25" customHeight="1" x14ac:dyDescent="0.25">
      <c r="B10" s="115"/>
      <c r="C10" s="11" t="s">
        <v>54</v>
      </c>
      <c r="D10" s="11" t="s">
        <v>55</v>
      </c>
      <c r="E10" s="11" t="s">
        <v>56</v>
      </c>
      <c r="F10" s="11" t="s">
        <v>57</v>
      </c>
      <c r="G10" s="55"/>
      <c r="H10" s="4"/>
      <c r="I10" s="11" t="s">
        <v>54</v>
      </c>
      <c r="J10" s="11" t="s">
        <v>58</v>
      </c>
      <c r="K10" s="11" t="s">
        <v>59</v>
      </c>
      <c r="L10" s="116" t="s">
        <v>57</v>
      </c>
    </row>
    <row r="11" spans="2:12" ht="113.25" customHeight="1" x14ac:dyDescent="0.25">
      <c r="B11" s="113" t="s">
        <v>60</v>
      </c>
      <c r="C11" s="16" t="s">
        <v>61</v>
      </c>
      <c r="D11" s="63"/>
      <c r="E11" s="64"/>
      <c r="F11" s="134" t="s">
        <v>62</v>
      </c>
      <c r="G11" s="55"/>
      <c r="H11" s="4" t="s">
        <v>63</v>
      </c>
      <c r="I11" s="16" t="s">
        <v>64</v>
      </c>
      <c r="J11" s="64"/>
      <c r="K11" s="66"/>
      <c r="L11" s="134" t="s">
        <v>65</v>
      </c>
    </row>
    <row r="12" spans="2:12" ht="67.5" customHeight="1" x14ac:dyDescent="0.25">
      <c r="B12" s="113" t="s">
        <v>66</v>
      </c>
      <c r="C12" s="16" t="s">
        <v>67</v>
      </c>
      <c r="D12" s="65"/>
      <c r="E12" s="64"/>
      <c r="F12" s="134" t="s">
        <v>68</v>
      </c>
      <c r="G12" s="55"/>
      <c r="H12" s="4" t="s">
        <v>69</v>
      </c>
      <c r="I12" s="16" t="s">
        <v>70</v>
      </c>
      <c r="J12" s="64"/>
      <c r="K12" s="66"/>
      <c r="L12" s="134" t="s">
        <v>71</v>
      </c>
    </row>
    <row r="13" spans="2:12" ht="73.5" customHeight="1" x14ac:dyDescent="0.25">
      <c r="B13" s="113" t="s">
        <v>72</v>
      </c>
      <c r="C13" s="16" t="s">
        <v>73</v>
      </c>
      <c r="D13" s="21">
        <f>D11*D12</f>
        <v>0</v>
      </c>
      <c r="E13" s="22"/>
      <c r="F13" s="135"/>
      <c r="G13" s="55"/>
      <c r="H13" s="4" t="s">
        <v>74</v>
      </c>
      <c r="I13" s="16" t="s">
        <v>75</v>
      </c>
      <c r="J13" s="69"/>
      <c r="K13" s="64"/>
      <c r="L13" s="134" t="s">
        <v>76</v>
      </c>
    </row>
    <row r="14" spans="2:12" ht="66.75" customHeight="1" x14ac:dyDescent="0.25">
      <c r="B14" s="113" t="s">
        <v>77</v>
      </c>
      <c r="C14" s="16" t="s">
        <v>78</v>
      </c>
      <c r="D14" s="63"/>
      <c r="E14" s="17" t="s">
        <v>79</v>
      </c>
      <c r="F14" s="136" t="s">
        <v>80</v>
      </c>
      <c r="G14" s="55"/>
      <c r="H14" s="4" t="s">
        <v>81</v>
      </c>
      <c r="I14" s="16" t="s">
        <v>82</v>
      </c>
      <c r="J14" s="69"/>
      <c r="K14" s="64"/>
      <c r="L14" s="134" t="s">
        <v>83</v>
      </c>
    </row>
    <row r="15" spans="2:12" ht="51.75" customHeight="1" x14ac:dyDescent="0.25">
      <c r="B15" s="113" t="s">
        <v>84</v>
      </c>
      <c r="C15" s="16" t="s">
        <v>85</v>
      </c>
      <c r="D15" s="63"/>
      <c r="E15" s="17"/>
      <c r="F15" s="134" t="s">
        <v>86</v>
      </c>
      <c r="G15" s="55"/>
      <c r="H15" s="4" t="s">
        <v>87</v>
      </c>
      <c r="I15" s="16" t="s">
        <v>88</v>
      </c>
      <c r="J15" s="48">
        <f>J14*J13</f>
        <v>0</v>
      </c>
      <c r="K15" s="64"/>
      <c r="L15" s="151" t="s">
        <v>89</v>
      </c>
    </row>
    <row r="16" spans="2:12" ht="82.5" customHeight="1" x14ac:dyDescent="0.25">
      <c r="B16" s="113" t="s">
        <v>90</v>
      </c>
      <c r="C16" s="145" t="s">
        <v>91</v>
      </c>
      <c r="D16" s="146">
        <f>D11*D15</f>
        <v>0</v>
      </c>
      <c r="E16" s="17"/>
      <c r="F16" s="136"/>
      <c r="G16" s="55"/>
      <c r="H16" s="4" t="s">
        <v>92</v>
      </c>
      <c r="I16" s="16" t="s">
        <v>93</v>
      </c>
      <c r="J16" s="48">
        <f>D11</f>
        <v>0</v>
      </c>
      <c r="K16" s="64"/>
      <c r="L16" s="134" t="s">
        <v>94</v>
      </c>
    </row>
    <row r="17" spans="2:12" ht="48" customHeight="1" x14ac:dyDescent="0.25">
      <c r="B17" s="113" t="s">
        <v>95</v>
      </c>
      <c r="C17" s="16" t="s">
        <v>96</v>
      </c>
      <c r="D17" s="150" t="e">
        <f>(D13-D16)/D14</f>
        <v>#DIV/0!</v>
      </c>
      <c r="E17" s="22"/>
      <c r="F17" s="135"/>
      <c r="G17" s="55"/>
      <c r="H17" s="4" t="s">
        <v>97</v>
      </c>
      <c r="I17" s="16" t="s">
        <v>98</v>
      </c>
      <c r="J17" s="48">
        <f>J15*J16</f>
        <v>0</v>
      </c>
      <c r="K17" s="64"/>
      <c r="L17" s="134" t="s">
        <v>99</v>
      </c>
    </row>
    <row r="18" spans="2:12" ht="91.5" customHeight="1" x14ac:dyDescent="0.25">
      <c r="B18" s="113"/>
      <c r="C18" s="4"/>
      <c r="D18" s="4"/>
      <c r="E18" s="4"/>
      <c r="F18" s="137"/>
      <c r="G18" s="55"/>
      <c r="H18" s="4" t="s">
        <v>100</v>
      </c>
      <c r="I18" s="16" t="s">
        <v>101</v>
      </c>
      <c r="J18" s="67"/>
      <c r="K18" s="64"/>
      <c r="L18" s="134" t="s">
        <v>102</v>
      </c>
    </row>
    <row r="19" spans="2:12" ht="34.5" customHeight="1" x14ac:dyDescent="0.25">
      <c r="B19" s="117"/>
      <c r="C19" s="53" t="s">
        <v>103</v>
      </c>
      <c r="D19" s="56"/>
      <c r="E19" s="56"/>
      <c r="F19" s="138"/>
      <c r="G19" s="55"/>
      <c r="H19" s="4"/>
      <c r="I19" s="4" t="s">
        <v>104</v>
      </c>
      <c r="J19" s="21">
        <f>J17*J18</f>
        <v>0</v>
      </c>
      <c r="K19" s="4"/>
      <c r="L19" s="143" t="s">
        <v>105</v>
      </c>
    </row>
    <row r="20" spans="2:12" ht="21" customHeight="1" x14ac:dyDescent="0.25">
      <c r="B20" s="113"/>
      <c r="C20" s="50" t="s">
        <v>106</v>
      </c>
      <c r="D20" s="51" t="s">
        <v>107</v>
      </c>
      <c r="E20" s="51" t="s">
        <v>59</v>
      </c>
      <c r="F20" s="139" t="s">
        <v>57</v>
      </c>
      <c r="G20" s="55"/>
      <c r="H20" s="4"/>
      <c r="I20" s="4"/>
      <c r="J20" s="41"/>
      <c r="K20" s="4"/>
      <c r="L20" s="143"/>
    </row>
    <row r="21" spans="2:12" ht="33" customHeight="1" x14ac:dyDescent="0.25">
      <c r="B21" s="113" t="s">
        <v>108</v>
      </c>
      <c r="C21" s="16" t="s">
        <v>109</v>
      </c>
      <c r="D21" s="65"/>
      <c r="E21" s="64"/>
      <c r="F21" s="134" t="s">
        <v>110</v>
      </c>
      <c r="G21" s="55"/>
      <c r="H21" s="4"/>
      <c r="I21" s="4"/>
      <c r="J21" s="41"/>
      <c r="K21" s="4"/>
      <c r="L21" s="143"/>
    </row>
    <row r="22" spans="2:12" ht="33" customHeight="1" x14ac:dyDescent="0.25">
      <c r="B22" s="113" t="s">
        <v>111</v>
      </c>
      <c r="C22" s="16" t="s">
        <v>112</v>
      </c>
      <c r="D22" s="65"/>
      <c r="E22" s="64"/>
      <c r="F22" s="134"/>
      <c r="G22" s="55"/>
      <c r="H22" s="4"/>
      <c r="I22" s="4"/>
      <c r="J22" s="41"/>
      <c r="K22" s="4"/>
      <c r="L22" s="143"/>
    </row>
    <row r="23" spans="2:12" ht="33" customHeight="1" x14ac:dyDescent="0.25">
      <c r="B23" s="113" t="s">
        <v>113</v>
      </c>
      <c r="C23" s="16" t="s">
        <v>114</v>
      </c>
      <c r="D23" s="65"/>
      <c r="E23" s="64"/>
      <c r="F23" s="134"/>
      <c r="G23" s="55"/>
      <c r="H23" s="4"/>
      <c r="I23" s="4"/>
      <c r="J23" s="41"/>
      <c r="K23" s="4"/>
      <c r="L23" s="143"/>
    </row>
    <row r="24" spans="2:12" ht="62.25" customHeight="1" x14ac:dyDescent="0.25">
      <c r="B24" s="113" t="s">
        <v>115</v>
      </c>
      <c r="C24" s="16" t="s">
        <v>116</v>
      </c>
      <c r="D24" s="65"/>
      <c r="E24" s="64"/>
      <c r="F24" s="134" t="s">
        <v>117</v>
      </c>
      <c r="G24" s="55"/>
      <c r="K24" s="4"/>
      <c r="L24" s="110"/>
    </row>
    <row r="25" spans="2:12" ht="66" customHeight="1" x14ac:dyDescent="0.25">
      <c r="B25" s="113" t="s">
        <v>118</v>
      </c>
      <c r="C25" s="17" t="s">
        <v>119</v>
      </c>
      <c r="D25" s="65"/>
      <c r="E25" s="64"/>
      <c r="F25" s="134" t="s">
        <v>117</v>
      </c>
      <c r="G25" s="55"/>
      <c r="H25" s="4"/>
      <c r="I25" s="4"/>
      <c r="J25" s="5"/>
      <c r="K25" s="4"/>
      <c r="L25" s="110"/>
    </row>
    <row r="26" spans="2:12" x14ac:dyDescent="0.25">
      <c r="B26" s="113"/>
      <c r="C26" s="4" t="s">
        <v>120</v>
      </c>
      <c r="D26" s="21">
        <f>SUM(D21:D25)</f>
        <v>0</v>
      </c>
      <c r="E26" s="4"/>
      <c r="F26" s="137"/>
      <c r="G26" s="55"/>
      <c r="H26" s="4"/>
      <c r="I26" s="4"/>
      <c r="J26" s="4"/>
      <c r="K26" s="4"/>
      <c r="L26" s="110"/>
    </row>
    <row r="27" spans="2:12" ht="10.5" customHeight="1" x14ac:dyDescent="0.25">
      <c r="B27" s="113"/>
      <c r="C27" s="4"/>
      <c r="D27" s="41"/>
      <c r="E27" s="4"/>
      <c r="F27" s="137"/>
      <c r="G27" s="55"/>
      <c r="H27" s="4"/>
      <c r="I27" s="4"/>
      <c r="J27" s="4"/>
      <c r="K27" s="4"/>
      <c r="L27" s="110"/>
    </row>
    <row r="28" spans="2:12" x14ac:dyDescent="0.25">
      <c r="B28" s="119"/>
      <c r="C28" s="184" t="s">
        <v>121</v>
      </c>
      <c r="D28" s="184"/>
      <c r="E28" s="184"/>
      <c r="F28" s="140"/>
      <c r="G28" s="55"/>
      <c r="H28" s="56"/>
      <c r="I28" s="57" t="s">
        <v>122</v>
      </c>
      <c r="J28" s="56"/>
      <c r="K28" s="56"/>
      <c r="L28" s="120"/>
    </row>
    <row r="29" spans="2:12" ht="22.5" customHeight="1" x14ac:dyDescent="0.25">
      <c r="B29" s="114"/>
      <c r="C29" s="188" t="s">
        <v>123</v>
      </c>
      <c r="D29" s="188"/>
      <c r="E29" s="188"/>
      <c r="F29" s="141"/>
      <c r="G29" s="55"/>
      <c r="H29" s="4"/>
      <c r="I29" s="188" t="s">
        <v>124</v>
      </c>
      <c r="J29" s="188"/>
      <c r="K29" s="188"/>
      <c r="L29" s="110"/>
    </row>
    <row r="30" spans="2:12" x14ac:dyDescent="0.25">
      <c r="B30" s="114"/>
      <c r="C30" s="23" t="s">
        <v>125</v>
      </c>
      <c r="D30" s="23" t="s">
        <v>107</v>
      </c>
      <c r="E30" s="23" t="s">
        <v>59</v>
      </c>
      <c r="F30" s="139" t="s">
        <v>57</v>
      </c>
      <c r="G30" s="55"/>
      <c r="H30" s="4"/>
      <c r="I30" s="11" t="s">
        <v>126</v>
      </c>
      <c r="J30" s="11" t="s">
        <v>107</v>
      </c>
      <c r="K30" s="11" t="s">
        <v>59</v>
      </c>
      <c r="L30" s="118" t="s">
        <v>57</v>
      </c>
    </row>
    <row r="31" spans="2:12" ht="43.5" customHeight="1" x14ac:dyDescent="0.25">
      <c r="B31" s="113" t="s">
        <v>127</v>
      </c>
      <c r="C31" s="16" t="s">
        <v>128</v>
      </c>
      <c r="D31" s="65"/>
      <c r="E31" s="66"/>
      <c r="F31" s="134" t="s">
        <v>129</v>
      </c>
      <c r="G31" s="55"/>
      <c r="H31" s="4"/>
      <c r="I31" s="64"/>
      <c r="J31" s="65"/>
      <c r="K31" s="64"/>
      <c r="L31" s="62" t="s">
        <v>130</v>
      </c>
    </row>
    <row r="32" spans="2:12" x14ac:dyDescent="0.25">
      <c r="B32" s="113" t="s">
        <v>131</v>
      </c>
      <c r="C32" s="16" t="s">
        <v>132</v>
      </c>
      <c r="D32" s="65"/>
      <c r="E32" s="66"/>
      <c r="F32" s="134" t="s">
        <v>129</v>
      </c>
      <c r="G32" s="55"/>
      <c r="H32" s="4"/>
      <c r="I32" s="64"/>
      <c r="J32" s="68"/>
      <c r="K32" s="64"/>
      <c r="L32" s="17"/>
    </row>
    <row r="33" spans="2:12" ht="39.75" customHeight="1" x14ac:dyDescent="0.25">
      <c r="B33" s="113" t="s">
        <v>133</v>
      </c>
      <c r="C33" s="16" t="s">
        <v>134</v>
      </c>
      <c r="D33" s="65"/>
      <c r="E33" s="66"/>
      <c r="F33" s="134" t="s">
        <v>135</v>
      </c>
      <c r="G33" s="55"/>
      <c r="H33" s="4"/>
      <c r="I33" s="64"/>
      <c r="J33" s="68"/>
      <c r="K33" s="64"/>
      <c r="L33" s="17"/>
    </row>
    <row r="34" spans="2:12" x14ac:dyDescent="0.25">
      <c r="B34" s="113" t="s">
        <v>136</v>
      </c>
      <c r="C34" s="16" t="s">
        <v>137</v>
      </c>
      <c r="D34" s="65"/>
      <c r="E34" s="64"/>
      <c r="F34" s="134" t="s">
        <v>129</v>
      </c>
      <c r="G34" s="55"/>
      <c r="H34" s="4"/>
      <c r="I34" s="4" t="s">
        <v>138</v>
      </c>
      <c r="J34" s="21">
        <f>J31+J32+J33</f>
        <v>0</v>
      </c>
      <c r="K34" s="4"/>
      <c r="L34" s="110"/>
    </row>
    <row r="35" spans="2:12" x14ac:dyDescent="0.25">
      <c r="B35" s="113"/>
      <c r="C35" s="4" t="s">
        <v>138</v>
      </c>
      <c r="D35" s="21">
        <f>D31+D32+D33+D34</f>
        <v>0</v>
      </c>
      <c r="E35" s="4"/>
      <c r="F35" s="137"/>
      <c r="G35" s="55"/>
      <c r="H35" s="4"/>
      <c r="I35" s="4"/>
      <c r="J35" s="41"/>
      <c r="K35" s="4"/>
      <c r="L35" s="110"/>
    </row>
    <row r="36" spans="2:12" x14ac:dyDescent="0.25">
      <c r="B36" s="113"/>
      <c r="C36" s="4"/>
      <c r="D36" s="4"/>
      <c r="E36" s="4"/>
      <c r="F36" s="137"/>
      <c r="G36" s="55"/>
      <c r="H36" s="4"/>
      <c r="I36" s="4"/>
      <c r="J36" s="4"/>
      <c r="K36" s="4"/>
      <c r="L36" s="110"/>
    </row>
    <row r="37" spans="2:12" x14ac:dyDescent="0.25">
      <c r="B37" s="119"/>
      <c r="C37" s="53" t="s">
        <v>139</v>
      </c>
      <c r="D37" s="56"/>
      <c r="E37" s="52"/>
      <c r="F37" s="140"/>
      <c r="G37" s="55"/>
      <c r="H37" s="56"/>
      <c r="I37" s="57" t="s">
        <v>140</v>
      </c>
      <c r="J37" s="56"/>
      <c r="K37" s="56"/>
      <c r="L37" s="120"/>
    </row>
    <row r="38" spans="2:12" ht="22.5" customHeight="1" x14ac:dyDescent="0.25">
      <c r="B38" s="114"/>
      <c r="C38" s="188" t="s">
        <v>141</v>
      </c>
      <c r="D38" s="188"/>
      <c r="E38" s="188"/>
      <c r="F38" s="139"/>
      <c r="G38" s="55"/>
      <c r="H38" s="4"/>
      <c r="I38" s="188" t="s">
        <v>142</v>
      </c>
      <c r="J38" s="188"/>
      <c r="K38" s="188"/>
      <c r="L38" s="110"/>
    </row>
    <row r="39" spans="2:12" x14ac:dyDescent="0.25">
      <c r="B39" s="114"/>
      <c r="C39" s="23" t="s">
        <v>125</v>
      </c>
      <c r="D39" s="23" t="s">
        <v>107</v>
      </c>
      <c r="E39" s="23" t="s">
        <v>59</v>
      </c>
      <c r="F39" s="139" t="s">
        <v>57</v>
      </c>
      <c r="G39" s="55"/>
      <c r="H39" s="4"/>
      <c r="I39" s="11" t="s">
        <v>143</v>
      </c>
      <c r="J39" s="11" t="s">
        <v>107</v>
      </c>
      <c r="K39" s="11" t="s">
        <v>59</v>
      </c>
      <c r="L39" s="118" t="s">
        <v>57</v>
      </c>
    </row>
    <row r="40" spans="2:12" ht="30" x14ac:dyDescent="0.25">
      <c r="B40" s="113" t="s">
        <v>144</v>
      </c>
      <c r="C40" s="16" t="s">
        <v>67</v>
      </c>
      <c r="D40" s="67"/>
      <c r="E40" s="66"/>
      <c r="F40" s="142" t="s">
        <v>145</v>
      </c>
      <c r="G40" s="55"/>
      <c r="H40" s="4"/>
      <c r="I40" s="64"/>
      <c r="J40" s="65"/>
      <c r="K40" s="64"/>
      <c r="L40" s="62" t="s">
        <v>146</v>
      </c>
    </row>
    <row r="41" spans="2:12" ht="22.5" x14ac:dyDescent="0.25">
      <c r="B41" s="113" t="s">
        <v>147</v>
      </c>
      <c r="C41" s="16" t="s">
        <v>93</v>
      </c>
      <c r="D41" s="43">
        <f>J17</f>
        <v>0</v>
      </c>
      <c r="E41" s="66"/>
      <c r="F41" s="134" t="s">
        <v>148</v>
      </c>
      <c r="G41" s="55"/>
      <c r="H41" s="4"/>
      <c r="I41" s="64"/>
      <c r="J41" s="68"/>
      <c r="K41" s="64"/>
      <c r="L41" s="17"/>
    </row>
    <row r="42" spans="2:12" ht="22.5" x14ac:dyDescent="0.25">
      <c r="B42" s="113" t="s">
        <v>149</v>
      </c>
      <c r="C42" s="16" t="s">
        <v>150</v>
      </c>
      <c r="D42" s="65"/>
      <c r="E42" s="64"/>
      <c r="F42" s="134" t="s">
        <v>151</v>
      </c>
      <c r="G42" s="55"/>
      <c r="H42" s="4"/>
      <c r="I42" s="64"/>
      <c r="J42" s="68"/>
      <c r="K42" s="64"/>
      <c r="L42" s="17"/>
    </row>
    <row r="43" spans="2:12" x14ac:dyDescent="0.25">
      <c r="B43" s="113"/>
      <c r="C43" s="1" t="s">
        <v>138</v>
      </c>
      <c r="D43" s="21">
        <f>(D40*D41)+D42</f>
        <v>0</v>
      </c>
      <c r="E43" s="4"/>
      <c r="F43" s="4"/>
      <c r="G43" s="55"/>
      <c r="H43" s="4"/>
      <c r="I43" s="4" t="s">
        <v>138</v>
      </c>
      <c r="J43" s="21">
        <f>J40+J41+J42</f>
        <v>0</v>
      </c>
      <c r="K43" s="148"/>
    </row>
    <row r="44" spans="2:12" x14ac:dyDescent="0.25">
      <c r="B44" s="113"/>
      <c r="D44" s="2"/>
      <c r="E44" s="4"/>
      <c r="F44" s="4"/>
      <c r="G44" s="55"/>
      <c r="H44" s="4"/>
      <c r="I44" s="4"/>
      <c r="J44" s="4"/>
      <c r="K44" s="4"/>
      <c r="L44" s="110"/>
    </row>
    <row r="45" spans="2:12" ht="15.75" customHeight="1" x14ac:dyDescent="0.25">
      <c r="B45" s="149" t="s">
        <v>152</v>
      </c>
      <c r="C45" s="147"/>
      <c r="D45" s="147"/>
      <c r="E45" s="147"/>
      <c r="F45" s="147"/>
      <c r="G45" s="147"/>
      <c r="H45" s="147"/>
      <c r="I45" s="147"/>
      <c r="J45" s="147"/>
      <c r="K45" s="147"/>
      <c r="L45" s="147"/>
    </row>
    <row r="46" spans="2:12" ht="15.75" thickBot="1" x14ac:dyDescent="0.3">
      <c r="B46" s="113"/>
      <c r="C46" s="4"/>
      <c r="D46" s="4"/>
      <c r="E46" s="4"/>
      <c r="F46" s="4"/>
      <c r="G46" s="55"/>
      <c r="H46" s="4"/>
      <c r="I46" s="4"/>
      <c r="J46" s="4"/>
      <c r="K46" s="4"/>
      <c r="L46" s="110"/>
    </row>
    <row r="47" spans="2:12" ht="15.75" customHeight="1" thickBot="1" x14ac:dyDescent="0.3">
      <c r="B47" s="119"/>
      <c r="C47" s="176" t="s">
        <v>153</v>
      </c>
      <c r="D47" s="178"/>
      <c r="E47" s="55"/>
      <c r="F47" s="55"/>
      <c r="G47" s="55"/>
      <c r="H47" s="56"/>
      <c r="I47" s="176" t="s">
        <v>154</v>
      </c>
      <c r="J47" s="177"/>
      <c r="K47" s="178"/>
      <c r="L47" s="120"/>
    </row>
    <row r="48" spans="2:12" x14ac:dyDescent="0.25">
      <c r="B48" s="121" t="s">
        <v>155</v>
      </c>
      <c r="C48" s="4"/>
      <c r="D48" s="5"/>
      <c r="E48" s="5"/>
      <c r="F48" s="5"/>
      <c r="G48" s="58"/>
      <c r="H48" s="5"/>
      <c r="I48" s="4"/>
      <c r="J48" s="4"/>
      <c r="K48" s="4"/>
      <c r="L48" s="110"/>
    </row>
    <row r="49" spans="2:12" x14ac:dyDescent="0.25">
      <c r="B49" s="113"/>
      <c r="C49" s="4" t="s">
        <v>156</v>
      </c>
      <c r="D49" s="40" t="e">
        <f>D17</f>
        <v>#DIV/0!</v>
      </c>
      <c r="E49" s="10"/>
      <c r="F49" s="10"/>
      <c r="G49" s="58"/>
      <c r="H49" s="5"/>
      <c r="I49" s="4"/>
      <c r="J49" s="41"/>
      <c r="K49" s="4"/>
      <c r="L49" s="110"/>
    </row>
    <row r="50" spans="2:12" ht="22.5" x14ac:dyDescent="0.25">
      <c r="B50" s="113"/>
      <c r="C50" s="4" t="s">
        <v>157</v>
      </c>
      <c r="D50" s="40">
        <f>D35</f>
        <v>0</v>
      </c>
      <c r="E50" s="5"/>
      <c r="F50" s="5"/>
      <c r="G50" s="58"/>
      <c r="H50" s="5"/>
      <c r="I50" s="4" t="s">
        <v>158</v>
      </c>
      <c r="J50" s="40">
        <f>J19</f>
        <v>0</v>
      </c>
      <c r="K50" s="4" t="s">
        <v>159</v>
      </c>
      <c r="L50" s="110"/>
    </row>
    <row r="51" spans="2:12" ht="23.25" thickBot="1" x14ac:dyDescent="0.3">
      <c r="B51" s="121" t="s">
        <v>160</v>
      </c>
      <c r="C51" s="4"/>
      <c r="D51" s="41"/>
      <c r="E51" s="5"/>
      <c r="F51" s="5"/>
      <c r="G51" s="58"/>
      <c r="H51" s="5"/>
      <c r="I51" s="9" t="s">
        <v>161</v>
      </c>
      <c r="J51" s="46">
        <f>J34</f>
        <v>0</v>
      </c>
      <c r="K51" s="9" t="s">
        <v>162</v>
      </c>
      <c r="L51" s="110"/>
    </row>
    <row r="52" spans="2:12" ht="15.75" thickBot="1" x14ac:dyDescent="0.3">
      <c r="B52" s="122"/>
      <c r="C52" s="9" t="s">
        <v>163</v>
      </c>
      <c r="D52" s="40">
        <f>D43</f>
        <v>0</v>
      </c>
      <c r="E52" s="4"/>
      <c r="F52" s="4"/>
      <c r="G52" s="60"/>
      <c r="H52" s="8"/>
      <c r="I52" s="4" t="s">
        <v>164</v>
      </c>
      <c r="J52" s="45">
        <f>J51+J50</f>
        <v>0</v>
      </c>
      <c r="K52" s="4" t="s">
        <v>165</v>
      </c>
      <c r="L52" s="110"/>
    </row>
    <row r="53" spans="2:12" ht="15.75" thickBot="1" x14ac:dyDescent="0.3">
      <c r="B53" s="121" t="s">
        <v>166</v>
      </c>
      <c r="C53" s="4"/>
      <c r="D53" s="45" t="e">
        <f>D52+D50+D49</f>
        <v>#DIV/0!</v>
      </c>
      <c r="E53" s="5"/>
      <c r="F53" s="5"/>
      <c r="G53" s="58"/>
      <c r="H53" s="5"/>
      <c r="I53" s="4"/>
      <c r="J53" s="4"/>
      <c r="K53" s="4"/>
      <c r="L53" s="110"/>
    </row>
    <row r="54" spans="2:12" ht="15.75" thickBot="1" x14ac:dyDescent="0.3">
      <c r="B54" s="113"/>
      <c r="C54" s="4"/>
      <c r="D54" s="4"/>
      <c r="E54" s="5"/>
      <c r="F54" s="5"/>
      <c r="G54" s="55"/>
      <c r="H54" s="4"/>
      <c r="I54" s="4"/>
      <c r="J54" s="4"/>
      <c r="K54" s="4"/>
      <c r="L54" s="110"/>
    </row>
    <row r="55" spans="2:12" x14ac:dyDescent="0.25">
      <c r="B55" s="123"/>
      <c r="C55" s="124" t="s">
        <v>167</v>
      </c>
      <c r="D55" s="125"/>
      <c r="E55" s="126" t="e">
        <f>J52-D53</f>
        <v>#DIV/0!</v>
      </c>
      <c r="F55" s="127"/>
      <c r="G55" s="128"/>
      <c r="H55" s="129"/>
      <c r="I55" s="9"/>
      <c r="J55" s="9"/>
      <c r="K55" s="9"/>
      <c r="L55" s="130"/>
    </row>
    <row r="56" spans="2:12" x14ac:dyDescent="0.25">
      <c r="B56" s="3"/>
      <c r="E56" s="2"/>
      <c r="F56" s="2"/>
      <c r="G56" s="2"/>
      <c r="H56" s="2"/>
    </row>
  </sheetData>
  <sheetProtection algorithmName="SHA-512" hashValue="u2sEg/KlEs5CFQ5yHbr5pyopCiRP8z5klRHo7k2kXVAR0KzX/mOmPmluIqG1svgPGgdXbZRxIcW4kN2VbWXtqw==" saltValue="C60q2/6b/zoQKKS+ZY3Q9g==" spinCount="100000" sheet="1" objects="1" scenarios="1"/>
  <mergeCells count="14">
    <mergeCell ref="B2:L2"/>
    <mergeCell ref="C29:E29"/>
    <mergeCell ref="C38:E38"/>
    <mergeCell ref="D3:E3"/>
    <mergeCell ref="D4:E4"/>
    <mergeCell ref="I29:K29"/>
    <mergeCell ref="I38:K38"/>
    <mergeCell ref="I47:K47"/>
    <mergeCell ref="I7:K7"/>
    <mergeCell ref="I9:K9"/>
    <mergeCell ref="B7:F7"/>
    <mergeCell ref="C9:F9"/>
    <mergeCell ref="C28:E28"/>
    <mergeCell ref="C47:D47"/>
  </mergeCells>
  <dataValidations count="2">
    <dataValidation type="list" allowBlank="1" showInputMessage="1" showErrorMessage="1" sqref="J11" xr:uid="{69EEF8DD-7A79-45AB-9A9B-134EBC6B28AF}">
      <formula1>"rit,aantal reizigers,jaarbijdragen van werkgevers,anders"</formula1>
    </dataValidation>
    <dataValidation type="list" allowBlank="1" showInputMessage="1" showErrorMessage="1" sqref="J12" xr:uid="{97481A8B-FF61-466C-90BE-FE8C677AAF26}">
      <formula1>"uur,dagdeel,dag,week,maand,jaar,anders"</formula1>
    </dataValidation>
  </dataValidations>
  <pageMargins left="0.7" right="0.7" top="0.75" bottom="0.75" header="0.3" footer="0.3"/>
  <pageSetup paperSize="9" scale="43" orientation="landscape" r:id="rId1"/>
  <headerFooter>
    <oddFooter>&amp;L_x000D_&amp;1#&amp;"Calibri"&amp;10&amp;K000000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8D7E-AA72-42FF-BAE7-02AA3FB24F99}">
  <sheetPr>
    <tabColor theme="3" tint="0.89999084444715716"/>
    <pageSetUpPr fitToPage="1"/>
  </sheetPr>
  <dimension ref="B1:L56"/>
  <sheetViews>
    <sheetView tabSelected="1" topLeftCell="B6" zoomScaleNormal="100" workbookViewId="0">
      <selection activeCell="L15" sqref="L15"/>
    </sheetView>
  </sheetViews>
  <sheetFormatPr defaultColWidth="8.7109375" defaultRowHeight="15" x14ac:dyDescent="0.25"/>
  <cols>
    <col min="1" max="1" width="8.7109375" style="1"/>
    <col min="2" max="2" width="3.140625" style="1" customWidth="1"/>
    <col min="3" max="3" width="31.5703125" style="1" customWidth="1"/>
    <col min="4" max="4" width="10" style="1" customWidth="1"/>
    <col min="5" max="5" width="37.42578125" style="1" customWidth="1"/>
    <col min="6" max="6" width="38.7109375" style="1" customWidth="1"/>
    <col min="7" max="7" width="1.140625" style="1" customWidth="1"/>
    <col min="8" max="8" width="3.140625" style="1" customWidth="1"/>
    <col min="9" max="9" width="31.85546875" style="1" customWidth="1"/>
    <col min="10" max="10" width="11.28515625" style="1" bestFit="1" customWidth="1"/>
    <col min="11" max="11" width="40.5703125" style="1" customWidth="1"/>
    <col min="12" max="12" width="42.5703125" style="1" customWidth="1"/>
    <col min="13" max="16384" width="8.7109375" style="1"/>
  </cols>
  <sheetData>
    <row r="1" spans="2:12" x14ac:dyDescent="0.25">
      <c r="C1" s="106" t="s">
        <v>14</v>
      </c>
    </row>
    <row r="2" spans="2:12" ht="15.75" customHeight="1" x14ac:dyDescent="0.25">
      <c r="B2" s="189" t="s">
        <v>168</v>
      </c>
      <c r="C2" s="186"/>
      <c r="D2" s="186"/>
      <c r="E2" s="186"/>
      <c r="F2" s="186"/>
      <c r="G2" s="186"/>
      <c r="H2" s="186"/>
      <c r="I2" s="186"/>
      <c r="J2" s="186"/>
      <c r="K2" s="186"/>
      <c r="L2" s="186"/>
    </row>
    <row r="3" spans="2:12" x14ac:dyDescent="0.2">
      <c r="B3" s="49"/>
      <c r="C3" s="59" t="s">
        <v>16</v>
      </c>
      <c r="D3" s="190" t="s">
        <v>169</v>
      </c>
      <c r="E3" s="190"/>
      <c r="F3" s="49"/>
      <c r="G3" s="49"/>
      <c r="H3" s="49"/>
      <c r="I3" s="49"/>
      <c r="J3" s="49"/>
      <c r="K3" s="49"/>
    </row>
    <row r="4" spans="2:12" x14ac:dyDescent="0.2">
      <c r="B4" s="49"/>
      <c r="C4" s="59" t="s">
        <v>17</v>
      </c>
      <c r="D4" s="190" t="s">
        <v>170</v>
      </c>
      <c r="E4" s="190"/>
      <c r="F4" s="49"/>
      <c r="G4" s="49"/>
      <c r="H4" s="49"/>
      <c r="I4" s="49"/>
      <c r="J4" s="49"/>
      <c r="K4" s="49"/>
    </row>
    <row r="5" spans="2:12" x14ac:dyDescent="0.25">
      <c r="B5" s="49"/>
      <c r="C5" s="49"/>
      <c r="D5" s="49"/>
      <c r="E5" s="49"/>
      <c r="F5" s="49"/>
      <c r="G5" s="49"/>
      <c r="H5" s="49"/>
      <c r="I5" s="49"/>
      <c r="J5" s="49"/>
      <c r="K5" s="49"/>
    </row>
    <row r="6" spans="2:12" ht="15.75" thickBot="1" x14ac:dyDescent="0.3">
      <c r="B6" s="13"/>
      <c r="C6" s="14" t="s">
        <v>49</v>
      </c>
      <c r="D6" s="13"/>
      <c r="E6" s="13"/>
      <c r="F6" s="13"/>
      <c r="G6" s="13"/>
      <c r="H6" s="13"/>
      <c r="I6" s="13"/>
      <c r="J6" s="13"/>
      <c r="K6" s="13"/>
    </row>
    <row r="7" spans="2:12" ht="15" customHeight="1" thickBot="1" x14ac:dyDescent="0.3">
      <c r="B7" s="179" t="s">
        <v>50</v>
      </c>
      <c r="C7" s="180"/>
      <c r="D7" s="180"/>
      <c r="E7" s="180"/>
      <c r="F7" s="181"/>
      <c r="G7" s="58"/>
      <c r="H7" s="58"/>
      <c r="I7" s="179" t="s">
        <v>51</v>
      </c>
      <c r="J7" s="180"/>
      <c r="K7" s="181"/>
      <c r="L7" s="54"/>
    </row>
    <row r="8" spans="2:12" x14ac:dyDescent="0.25">
      <c r="B8" s="4"/>
      <c r="C8" s="4"/>
      <c r="D8" s="4"/>
      <c r="E8" s="4"/>
      <c r="F8" s="4"/>
      <c r="G8" s="58"/>
      <c r="H8" s="5"/>
      <c r="I8" s="4"/>
      <c r="J8" s="4"/>
      <c r="K8" s="4"/>
    </row>
    <row r="9" spans="2:12" ht="15" customHeight="1" x14ac:dyDescent="0.25">
      <c r="C9" s="182" t="s">
        <v>52</v>
      </c>
      <c r="D9" s="182"/>
      <c r="E9" s="182"/>
      <c r="F9" s="182"/>
      <c r="G9" s="55"/>
      <c r="H9" s="4"/>
      <c r="I9" s="182" t="s">
        <v>53</v>
      </c>
      <c r="J9" s="182"/>
      <c r="K9" s="182"/>
    </row>
    <row r="10" spans="2:12" x14ac:dyDescent="0.25">
      <c r="B10" s="12"/>
      <c r="C10" s="11" t="s">
        <v>54</v>
      </c>
      <c r="D10" s="11" t="s">
        <v>55</v>
      </c>
      <c r="E10" s="11" t="s">
        <v>56</v>
      </c>
      <c r="F10" s="11" t="s">
        <v>57</v>
      </c>
      <c r="G10" s="55"/>
      <c r="H10" s="4"/>
      <c r="I10" s="11" t="s">
        <v>54</v>
      </c>
      <c r="J10" s="11" t="s">
        <v>58</v>
      </c>
      <c r="K10" s="11" t="s">
        <v>59</v>
      </c>
      <c r="L10" s="39" t="s">
        <v>57</v>
      </c>
    </row>
    <row r="11" spans="2:12" ht="90" x14ac:dyDescent="0.25">
      <c r="B11" s="4" t="s">
        <v>60</v>
      </c>
      <c r="C11" s="16" t="s">
        <v>61</v>
      </c>
      <c r="D11" s="19">
        <v>5</v>
      </c>
      <c r="E11" s="15" t="s">
        <v>171</v>
      </c>
      <c r="F11" s="134" t="s">
        <v>62</v>
      </c>
      <c r="G11" s="55"/>
      <c r="H11" s="4" t="s">
        <v>63</v>
      </c>
      <c r="I11" s="16" t="s">
        <v>64</v>
      </c>
      <c r="J11" s="15" t="s">
        <v>172</v>
      </c>
      <c r="K11" s="24"/>
      <c r="L11" s="134" t="s">
        <v>173</v>
      </c>
    </row>
    <row r="12" spans="2:12" ht="45" x14ac:dyDescent="0.25">
      <c r="B12" s="4" t="s">
        <v>66</v>
      </c>
      <c r="C12" s="16" t="s">
        <v>67</v>
      </c>
      <c r="D12" s="20">
        <v>25000</v>
      </c>
      <c r="E12" s="15" t="s">
        <v>174</v>
      </c>
      <c r="F12" s="134" t="s">
        <v>68</v>
      </c>
      <c r="G12" s="55"/>
      <c r="H12" s="4" t="s">
        <v>69</v>
      </c>
      <c r="I12" s="16" t="s">
        <v>70</v>
      </c>
      <c r="J12" s="15" t="s">
        <v>175</v>
      </c>
      <c r="K12" s="24"/>
      <c r="L12" s="134" t="s">
        <v>176</v>
      </c>
    </row>
    <row r="13" spans="2:12" ht="58.5" customHeight="1" x14ac:dyDescent="0.25">
      <c r="B13" s="4" t="s">
        <v>72</v>
      </c>
      <c r="C13" s="16" t="s">
        <v>73</v>
      </c>
      <c r="D13" s="21">
        <f>D11*D12</f>
        <v>125000</v>
      </c>
      <c r="E13" s="22"/>
      <c r="F13" s="135"/>
      <c r="G13" s="55"/>
      <c r="H13" s="4" t="s">
        <v>74</v>
      </c>
      <c r="I13" s="16" t="s">
        <v>75</v>
      </c>
      <c r="J13" s="47">
        <v>15</v>
      </c>
      <c r="K13" s="15" t="s">
        <v>177</v>
      </c>
      <c r="L13" s="134" t="s">
        <v>76</v>
      </c>
    </row>
    <row r="14" spans="2:12" ht="49.5" customHeight="1" x14ac:dyDescent="0.25">
      <c r="B14" s="4" t="s">
        <v>77</v>
      </c>
      <c r="C14" s="16" t="s">
        <v>78</v>
      </c>
      <c r="D14" s="19">
        <v>5</v>
      </c>
      <c r="E14" s="17" t="s">
        <v>79</v>
      </c>
      <c r="F14" s="136" t="s">
        <v>80</v>
      </c>
      <c r="G14" s="55"/>
      <c r="H14" s="4" t="s">
        <v>81</v>
      </c>
      <c r="I14" s="16" t="s">
        <v>82</v>
      </c>
      <c r="J14" s="47">
        <v>214</v>
      </c>
      <c r="K14" s="15" t="s">
        <v>178</v>
      </c>
      <c r="L14" s="134" t="s">
        <v>83</v>
      </c>
    </row>
    <row r="15" spans="2:12" ht="51.75" customHeight="1" x14ac:dyDescent="0.25">
      <c r="B15" s="4" t="s">
        <v>84</v>
      </c>
      <c r="C15" s="16" t="s">
        <v>85</v>
      </c>
      <c r="D15" s="19"/>
      <c r="E15" s="17"/>
      <c r="F15" s="134" t="s">
        <v>86</v>
      </c>
      <c r="G15" s="55"/>
      <c r="H15" s="4" t="s">
        <v>87</v>
      </c>
      <c r="I15" s="16" t="s">
        <v>88</v>
      </c>
      <c r="J15" s="48">
        <f>J14*J13</f>
        <v>3210</v>
      </c>
      <c r="K15" s="15" t="s">
        <v>179</v>
      </c>
      <c r="L15" s="152" t="s">
        <v>89</v>
      </c>
    </row>
    <row r="16" spans="2:12" ht="82.5" customHeight="1" x14ac:dyDescent="0.25">
      <c r="B16" s="4" t="s">
        <v>90</v>
      </c>
      <c r="C16" s="145" t="s">
        <v>91</v>
      </c>
      <c r="D16" s="146">
        <f>D11*D15</f>
        <v>0</v>
      </c>
      <c r="E16" s="17"/>
      <c r="F16" s="136"/>
      <c r="G16" s="55"/>
      <c r="H16" s="4" t="s">
        <v>92</v>
      </c>
      <c r="I16" s="16" t="s">
        <v>93</v>
      </c>
      <c r="J16" s="48">
        <f>D11</f>
        <v>5</v>
      </c>
      <c r="K16" s="15" t="s">
        <v>180</v>
      </c>
      <c r="L16" s="134" t="s">
        <v>94</v>
      </c>
    </row>
    <row r="17" spans="2:12" ht="33.75" customHeight="1" x14ac:dyDescent="0.25">
      <c r="B17" s="4" t="s">
        <v>95</v>
      </c>
      <c r="C17" s="16" t="s">
        <v>96</v>
      </c>
      <c r="D17" s="146">
        <f>(D13-D16)/D14</f>
        <v>25000</v>
      </c>
      <c r="E17" s="22"/>
      <c r="F17" s="135"/>
      <c r="G17" s="55"/>
      <c r="H17" s="4" t="s">
        <v>97</v>
      </c>
      <c r="I17" s="16" t="s">
        <v>98</v>
      </c>
      <c r="J17" s="48">
        <f>J15*J16</f>
        <v>16050</v>
      </c>
      <c r="K17" s="15" t="s">
        <v>181</v>
      </c>
      <c r="L17" s="153" t="s">
        <v>99</v>
      </c>
    </row>
    <row r="18" spans="2:12" ht="83.25" customHeight="1" x14ac:dyDescent="0.25">
      <c r="B18" s="4"/>
      <c r="C18" s="4"/>
      <c r="D18" s="4"/>
      <c r="E18" s="4"/>
      <c r="F18" s="137"/>
      <c r="G18" s="55"/>
      <c r="H18" s="4" t="s">
        <v>100</v>
      </c>
      <c r="I18" s="16" t="s">
        <v>101</v>
      </c>
      <c r="J18" s="42">
        <v>2.8</v>
      </c>
      <c r="K18" s="15" t="s">
        <v>182</v>
      </c>
      <c r="L18" s="134" t="s">
        <v>102</v>
      </c>
    </row>
    <row r="19" spans="2:12" ht="30" customHeight="1" x14ac:dyDescent="0.25">
      <c r="B19" s="56"/>
      <c r="C19" s="53" t="s">
        <v>103</v>
      </c>
      <c r="D19" s="56"/>
      <c r="E19" s="56"/>
      <c r="F19" s="138"/>
      <c r="G19" s="55"/>
      <c r="I19" s="4" t="s">
        <v>104</v>
      </c>
      <c r="J19" s="40">
        <f>J17*J18</f>
        <v>44940</v>
      </c>
      <c r="K19" s="4"/>
      <c r="L19" s="139" t="s">
        <v>105</v>
      </c>
    </row>
    <row r="20" spans="2:12" ht="23.25" customHeight="1" x14ac:dyDescent="0.25">
      <c r="B20" s="4"/>
      <c r="C20" s="50" t="s">
        <v>106</v>
      </c>
      <c r="D20" s="51" t="s">
        <v>107</v>
      </c>
      <c r="E20" s="51" t="s">
        <v>59</v>
      </c>
      <c r="F20" s="139" t="s">
        <v>57</v>
      </c>
      <c r="G20" s="55"/>
      <c r="I20" s="4"/>
      <c r="J20" s="41"/>
      <c r="K20" s="4"/>
      <c r="L20" s="139"/>
    </row>
    <row r="21" spans="2:12" x14ac:dyDescent="0.25">
      <c r="B21" s="4" t="s">
        <v>108</v>
      </c>
      <c r="C21" s="16" t="s">
        <v>109</v>
      </c>
      <c r="D21" s="20">
        <v>50000</v>
      </c>
      <c r="E21" s="15" t="s">
        <v>183</v>
      </c>
      <c r="F21" s="134" t="s">
        <v>110</v>
      </c>
      <c r="G21" s="55"/>
      <c r="H21" s="4"/>
      <c r="I21" s="4"/>
      <c r="J21" s="41"/>
      <c r="K21" s="4"/>
      <c r="L21" s="139"/>
    </row>
    <row r="22" spans="2:12" x14ac:dyDescent="0.25">
      <c r="B22" s="4" t="s">
        <v>111</v>
      </c>
      <c r="C22" s="16" t="s">
        <v>112</v>
      </c>
      <c r="D22" s="20"/>
      <c r="E22" s="15"/>
      <c r="F22" s="134"/>
      <c r="G22" s="55"/>
      <c r="H22" s="4"/>
      <c r="I22" s="4"/>
      <c r="J22" s="41"/>
      <c r="K22" s="4"/>
      <c r="L22" s="139"/>
    </row>
    <row r="23" spans="2:12" x14ac:dyDescent="0.25">
      <c r="B23" s="4" t="s">
        <v>113</v>
      </c>
      <c r="C23" s="16" t="s">
        <v>114</v>
      </c>
      <c r="D23" s="20"/>
      <c r="E23" s="15"/>
      <c r="F23" s="134"/>
      <c r="G23" s="55"/>
      <c r="H23" s="4"/>
      <c r="I23" s="4"/>
      <c r="J23" s="41"/>
      <c r="K23" s="4"/>
      <c r="L23" s="139"/>
    </row>
    <row r="24" spans="2:12" ht="47.25" customHeight="1" x14ac:dyDescent="0.25">
      <c r="B24" s="4" t="s">
        <v>115</v>
      </c>
      <c r="C24" s="16" t="s">
        <v>116</v>
      </c>
      <c r="D24" s="20">
        <v>75000</v>
      </c>
      <c r="E24" s="15"/>
      <c r="F24" s="134" t="s">
        <v>117</v>
      </c>
      <c r="G24" s="55"/>
      <c r="K24" s="4"/>
      <c r="L24" s="141"/>
    </row>
    <row r="25" spans="2:12" ht="45" customHeight="1" x14ac:dyDescent="0.25">
      <c r="B25" s="4" t="s">
        <v>118</v>
      </c>
      <c r="C25" s="17" t="s">
        <v>119</v>
      </c>
      <c r="D25" s="20"/>
      <c r="E25" s="15"/>
      <c r="F25" s="134" t="s">
        <v>117</v>
      </c>
      <c r="G25" s="55"/>
      <c r="H25" s="4"/>
      <c r="I25" s="4"/>
      <c r="J25" s="5"/>
      <c r="K25" s="4"/>
      <c r="L25" s="141"/>
    </row>
    <row r="26" spans="2:12" x14ac:dyDescent="0.25">
      <c r="B26" s="4"/>
      <c r="C26" s="4" t="s">
        <v>120</v>
      </c>
      <c r="D26" s="40">
        <f>SUM(D21:D25)</f>
        <v>125000</v>
      </c>
      <c r="E26" s="4"/>
      <c r="F26" s="137"/>
      <c r="G26" s="55"/>
      <c r="H26" s="4"/>
      <c r="I26" s="4"/>
      <c r="J26" s="4"/>
      <c r="K26" s="4"/>
      <c r="L26" s="141"/>
    </row>
    <row r="27" spans="2:12" ht="10.5" customHeight="1" x14ac:dyDescent="0.25">
      <c r="B27" s="4"/>
      <c r="C27" s="4"/>
      <c r="D27" s="41"/>
      <c r="E27" s="4"/>
      <c r="F27" s="137"/>
      <c r="G27" s="55"/>
      <c r="H27" s="4"/>
      <c r="I27" s="4"/>
      <c r="J27" s="4"/>
      <c r="K27" s="4"/>
    </row>
    <row r="28" spans="2:12" x14ac:dyDescent="0.25">
      <c r="B28" s="52"/>
      <c r="C28" s="184" t="s">
        <v>121</v>
      </c>
      <c r="D28" s="184"/>
      <c r="E28" s="184"/>
      <c r="F28" s="140"/>
      <c r="G28" s="55"/>
      <c r="H28" s="56"/>
      <c r="I28" s="57" t="s">
        <v>122</v>
      </c>
      <c r="J28" s="56"/>
      <c r="K28" s="56"/>
      <c r="L28" s="52"/>
    </row>
    <row r="29" spans="2:12" ht="22.5" customHeight="1" x14ac:dyDescent="0.25">
      <c r="C29" s="188" t="s">
        <v>123</v>
      </c>
      <c r="D29" s="188"/>
      <c r="E29" s="188"/>
      <c r="F29" s="141"/>
      <c r="G29" s="55"/>
      <c r="H29" s="4"/>
      <c r="I29" s="188" t="s">
        <v>124</v>
      </c>
      <c r="J29" s="188"/>
      <c r="K29" s="188"/>
    </row>
    <row r="30" spans="2:12" x14ac:dyDescent="0.25">
      <c r="C30" s="23" t="s">
        <v>125</v>
      </c>
      <c r="D30" s="23" t="s">
        <v>107</v>
      </c>
      <c r="E30" s="23" t="s">
        <v>59</v>
      </c>
      <c r="F30" s="139" t="s">
        <v>57</v>
      </c>
      <c r="G30" s="55"/>
      <c r="H30" s="4"/>
      <c r="I30" s="11" t="s">
        <v>126</v>
      </c>
      <c r="J30" s="11" t="s">
        <v>107</v>
      </c>
      <c r="K30" s="11" t="s">
        <v>59</v>
      </c>
      <c r="L30" s="11" t="s">
        <v>57</v>
      </c>
    </row>
    <row r="31" spans="2:12" ht="43.5" customHeight="1" x14ac:dyDescent="0.25">
      <c r="B31" s="4" t="s">
        <v>127</v>
      </c>
      <c r="C31" s="16" t="s">
        <v>128</v>
      </c>
      <c r="D31" s="20">
        <v>25000</v>
      </c>
      <c r="E31" s="24" t="s">
        <v>184</v>
      </c>
      <c r="F31" s="134" t="s">
        <v>129</v>
      </c>
      <c r="G31" s="55"/>
      <c r="H31" s="4"/>
      <c r="I31" s="15" t="s">
        <v>185</v>
      </c>
      <c r="J31" s="20">
        <v>12750</v>
      </c>
      <c r="K31" s="15" t="s">
        <v>186</v>
      </c>
      <c r="L31" s="134" t="s">
        <v>130</v>
      </c>
    </row>
    <row r="32" spans="2:12" ht="30" x14ac:dyDescent="0.25">
      <c r="B32" s="4" t="s">
        <v>131</v>
      </c>
      <c r="C32" s="16" t="s">
        <v>132</v>
      </c>
      <c r="D32" s="20">
        <v>5000</v>
      </c>
      <c r="E32" s="24" t="s">
        <v>187</v>
      </c>
      <c r="F32" s="134" t="s">
        <v>129</v>
      </c>
      <c r="G32" s="55"/>
      <c r="H32" s="4"/>
      <c r="I32" s="15"/>
      <c r="J32" s="18"/>
      <c r="K32" s="15"/>
      <c r="L32" s="144"/>
    </row>
    <row r="33" spans="2:12" ht="39.75" customHeight="1" x14ac:dyDescent="0.25">
      <c r="B33" s="4" t="s">
        <v>133</v>
      </c>
      <c r="C33" s="16" t="s">
        <v>134</v>
      </c>
      <c r="D33" s="20"/>
      <c r="E33" s="24"/>
      <c r="F33" s="134" t="s">
        <v>135</v>
      </c>
      <c r="G33" s="55"/>
      <c r="H33" s="4"/>
      <c r="I33" s="15"/>
      <c r="J33" s="18"/>
      <c r="K33" s="15"/>
      <c r="L33" s="144"/>
    </row>
    <row r="34" spans="2:12" x14ac:dyDescent="0.25">
      <c r="B34" s="4" t="s">
        <v>136</v>
      </c>
      <c r="C34" s="16" t="s">
        <v>137</v>
      </c>
      <c r="D34" s="20"/>
      <c r="E34" s="15" t="s">
        <v>188</v>
      </c>
      <c r="F34" s="134" t="s">
        <v>129</v>
      </c>
      <c r="G34" s="55"/>
      <c r="H34" s="4"/>
      <c r="I34" s="4" t="s">
        <v>138</v>
      </c>
      <c r="J34" s="40">
        <f>J31+J32+J33</f>
        <v>12750</v>
      </c>
      <c r="K34" s="4"/>
    </row>
    <row r="35" spans="2:12" x14ac:dyDescent="0.25">
      <c r="B35" s="4"/>
      <c r="C35" s="4" t="s">
        <v>138</v>
      </c>
      <c r="D35" s="40">
        <f>D31+D32+D33+D34</f>
        <v>30000</v>
      </c>
      <c r="E35" s="4"/>
      <c r="F35" s="137"/>
      <c r="G35" s="55"/>
      <c r="H35" s="4"/>
      <c r="I35" s="4"/>
      <c r="J35" s="41"/>
      <c r="K35" s="4"/>
    </row>
    <row r="36" spans="2:12" x14ac:dyDescent="0.25">
      <c r="B36" s="4"/>
      <c r="C36" s="4"/>
      <c r="D36" s="4"/>
      <c r="E36" s="4"/>
      <c r="F36" s="137"/>
      <c r="G36" s="55"/>
      <c r="H36" s="4"/>
      <c r="I36" s="4"/>
      <c r="J36" s="4"/>
      <c r="K36" s="4"/>
    </row>
    <row r="37" spans="2:12" x14ac:dyDescent="0.25">
      <c r="B37" s="52"/>
      <c r="C37" s="53" t="s">
        <v>139</v>
      </c>
      <c r="D37" s="56"/>
      <c r="E37" s="52"/>
      <c r="F37" s="140"/>
      <c r="G37" s="55"/>
      <c r="H37" s="56"/>
      <c r="I37" s="57" t="s">
        <v>140</v>
      </c>
      <c r="J37" s="56"/>
      <c r="K37" s="56"/>
      <c r="L37" s="120"/>
    </row>
    <row r="38" spans="2:12" ht="22.5" customHeight="1" x14ac:dyDescent="0.25">
      <c r="C38" s="188" t="s">
        <v>141</v>
      </c>
      <c r="D38" s="188"/>
      <c r="E38" s="188"/>
      <c r="F38" s="139"/>
      <c r="G38" s="55"/>
      <c r="H38" s="4"/>
      <c r="I38" s="188" t="s">
        <v>142</v>
      </c>
      <c r="J38" s="188"/>
      <c r="K38" s="188"/>
      <c r="L38" s="110"/>
    </row>
    <row r="39" spans="2:12" x14ac:dyDescent="0.25">
      <c r="C39" s="23" t="s">
        <v>125</v>
      </c>
      <c r="D39" s="23" t="s">
        <v>107</v>
      </c>
      <c r="E39" s="23" t="s">
        <v>59</v>
      </c>
      <c r="F39" s="139" t="s">
        <v>57</v>
      </c>
      <c r="G39" s="55"/>
      <c r="H39" s="4"/>
      <c r="I39" s="11" t="s">
        <v>143</v>
      </c>
      <c r="J39" s="11" t="s">
        <v>107</v>
      </c>
      <c r="K39" s="11" t="s">
        <v>59</v>
      </c>
      <c r="L39" s="118" t="s">
        <v>57</v>
      </c>
    </row>
    <row r="40" spans="2:12" ht="36" customHeight="1" x14ac:dyDescent="0.25">
      <c r="B40" s="4" t="s">
        <v>144</v>
      </c>
      <c r="C40" s="16" t="s">
        <v>67</v>
      </c>
      <c r="D40" s="42">
        <v>0.01</v>
      </c>
      <c r="E40" s="24" t="s">
        <v>189</v>
      </c>
      <c r="F40" s="142" t="s">
        <v>145</v>
      </c>
      <c r="G40" s="55"/>
      <c r="H40" s="4"/>
      <c r="I40" s="64"/>
      <c r="J40" s="65"/>
      <c r="K40" s="64"/>
      <c r="L40" s="62" t="s">
        <v>146</v>
      </c>
    </row>
    <row r="41" spans="2:12" ht="45" customHeight="1" x14ac:dyDescent="0.25">
      <c r="B41" s="4" t="s">
        <v>147</v>
      </c>
      <c r="C41" s="16" t="s">
        <v>93</v>
      </c>
      <c r="D41" s="43">
        <f>J17</f>
        <v>16050</v>
      </c>
      <c r="E41" s="24" t="s">
        <v>190</v>
      </c>
      <c r="F41" s="134" t="s">
        <v>148</v>
      </c>
      <c r="G41" s="55"/>
      <c r="H41" s="4"/>
      <c r="I41" s="64"/>
      <c r="J41" s="68"/>
      <c r="K41" s="64"/>
      <c r="L41" s="17"/>
    </row>
    <row r="42" spans="2:12" ht="43.5" customHeight="1" x14ac:dyDescent="0.25">
      <c r="B42" s="4" t="s">
        <v>149</v>
      </c>
      <c r="C42" s="16" t="s">
        <v>150</v>
      </c>
      <c r="D42" s="20">
        <v>2500</v>
      </c>
      <c r="E42" s="15" t="s">
        <v>191</v>
      </c>
      <c r="F42" s="134" t="s">
        <v>151</v>
      </c>
      <c r="G42" s="55"/>
      <c r="H42" s="4"/>
      <c r="I42" s="64"/>
      <c r="J42" s="68"/>
      <c r="K42" s="64"/>
      <c r="L42" s="17"/>
    </row>
    <row r="43" spans="2:12" x14ac:dyDescent="0.25">
      <c r="B43" s="4"/>
      <c r="C43" s="1" t="s">
        <v>138</v>
      </c>
      <c r="D43" s="44">
        <f>(D40*D41)+D42</f>
        <v>2660.5</v>
      </c>
      <c r="E43" s="4"/>
      <c r="F43" s="4"/>
      <c r="G43" s="55"/>
      <c r="H43" s="4"/>
      <c r="I43" s="4" t="s">
        <v>138</v>
      </c>
      <c r="J43" s="21">
        <f>J40+J41+J42</f>
        <v>0</v>
      </c>
      <c r="K43" s="148"/>
    </row>
    <row r="44" spans="2:12" x14ac:dyDescent="0.25">
      <c r="B44" s="4"/>
      <c r="D44" s="2"/>
      <c r="E44" s="4"/>
      <c r="F44" s="4"/>
      <c r="G44" s="55"/>
      <c r="H44" s="4"/>
      <c r="I44" s="4"/>
      <c r="J44" s="4"/>
      <c r="K44" s="4"/>
    </row>
    <row r="45" spans="2:12" ht="15.75" customHeight="1" x14ac:dyDescent="0.25">
      <c r="B45" s="149" t="s">
        <v>152</v>
      </c>
      <c r="C45" s="147"/>
      <c r="D45" s="147"/>
      <c r="E45" s="147"/>
      <c r="F45" s="147"/>
      <c r="G45" s="147"/>
      <c r="H45" s="147"/>
      <c r="I45" s="147"/>
      <c r="J45" s="147"/>
      <c r="K45" s="147"/>
      <c r="L45" s="147"/>
    </row>
    <row r="46" spans="2:12" ht="15.75" thickBot="1" x14ac:dyDescent="0.3">
      <c r="B46" s="4"/>
      <c r="C46" s="4"/>
      <c r="D46" s="4"/>
      <c r="E46" s="4"/>
      <c r="F46" s="4"/>
      <c r="G46" s="55"/>
      <c r="H46" s="4"/>
      <c r="I46" s="4"/>
      <c r="J46" s="4"/>
      <c r="K46" s="4"/>
    </row>
    <row r="47" spans="2:12" ht="15.75" customHeight="1" thickBot="1" x14ac:dyDescent="0.3">
      <c r="B47" s="52"/>
      <c r="C47" s="176" t="s">
        <v>153</v>
      </c>
      <c r="D47" s="178"/>
      <c r="E47" s="55"/>
      <c r="F47" s="55"/>
      <c r="G47" s="55"/>
      <c r="H47" s="56"/>
      <c r="I47" s="176" t="s">
        <v>154</v>
      </c>
      <c r="J47" s="177"/>
      <c r="K47" s="178"/>
      <c r="L47" s="52"/>
    </row>
    <row r="48" spans="2:12" x14ac:dyDescent="0.25">
      <c r="B48" s="7" t="s">
        <v>155</v>
      </c>
      <c r="C48" s="4"/>
      <c r="D48" s="5"/>
      <c r="E48" s="5"/>
      <c r="F48" s="5"/>
      <c r="G48" s="58"/>
      <c r="H48" s="5"/>
      <c r="I48" s="4"/>
      <c r="J48" s="4"/>
      <c r="K48" s="4"/>
    </row>
    <row r="49" spans="2:11" x14ac:dyDescent="0.25">
      <c r="B49" s="4"/>
      <c r="C49" s="4" t="s">
        <v>156</v>
      </c>
      <c r="D49" s="40">
        <f>D17</f>
        <v>25000</v>
      </c>
      <c r="E49" s="10"/>
      <c r="F49" s="10"/>
      <c r="G49" s="58"/>
      <c r="H49" s="5"/>
      <c r="I49" s="4"/>
      <c r="J49" s="41"/>
      <c r="K49" s="4"/>
    </row>
    <row r="50" spans="2:11" ht="22.5" x14ac:dyDescent="0.25">
      <c r="B50" s="4"/>
      <c r="C50" s="4" t="s">
        <v>157</v>
      </c>
      <c r="D50" s="40">
        <f>D35</f>
        <v>30000</v>
      </c>
      <c r="E50" s="5"/>
      <c r="F50" s="5"/>
      <c r="G50" s="58"/>
      <c r="H50" s="5"/>
      <c r="I50" s="4" t="s">
        <v>158</v>
      </c>
      <c r="J50" s="40">
        <f>J19</f>
        <v>44940</v>
      </c>
      <c r="K50" s="4" t="s">
        <v>159</v>
      </c>
    </row>
    <row r="51" spans="2:11" ht="23.25" thickBot="1" x14ac:dyDescent="0.3">
      <c r="B51" s="7" t="s">
        <v>160</v>
      </c>
      <c r="C51" s="4"/>
      <c r="D51" s="41"/>
      <c r="E51" s="5"/>
      <c r="F51" s="5"/>
      <c r="G51" s="58"/>
      <c r="H51" s="5"/>
      <c r="I51" s="9" t="s">
        <v>161</v>
      </c>
      <c r="J51" s="46">
        <f>J34</f>
        <v>12750</v>
      </c>
      <c r="K51" s="9" t="s">
        <v>162</v>
      </c>
    </row>
    <row r="52" spans="2:11" ht="15.75" thickBot="1" x14ac:dyDescent="0.3">
      <c r="B52" s="9"/>
      <c r="C52" s="9" t="s">
        <v>163</v>
      </c>
      <c r="D52" s="40">
        <f>D43</f>
        <v>2660.5</v>
      </c>
      <c r="E52" s="4"/>
      <c r="F52" s="4"/>
      <c r="G52" s="60"/>
      <c r="H52" s="8"/>
      <c r="I52" s="4" t="s">
        <v>164</v>
      </c>
      <c r="J52" s="45">
        <f>J51+J50</f>
        <v>57690</v>
      </c>
      <c r="K52" s="4" t="s">
        <v>165</v>
      </c>
    </row>
    <row r="53" spans="2:11" ht="15.75" thickBot="1" x14ac:dyDescent="0.3">
      <c r="B53" s="7" t="s">
        <v>166</v>
      </c>
      <c r="C53" s="4"/>
      <c r="D53" s="45">
        <f>D52+D50+D49</f>
        <v>57660.5</v>
      </c>
      <c r="E53" s="5"/>
      <c r="F53" s="5"/>
      <c r="G53" s="58"/>
      <c r="H53" s="5"/>
      <c r="I53" s="4"/>
      <c r="J53" s="4"/>
      <c r="K53" s="4"/>
    </row>
    <row r="54" spans="2:11" ht="15.75" thickBot="1" x14ac:dyDescent="0.3">
      <c r="B54" s="4"/>
      <c r="C54" s="4"/>
      <c r="D54" s="4"/>
      <c r="E54" s="5"/>
      <c r="F54" s="5"/>
      <c r="G54" s="55"/>
      <c r="H54" s="4"/>
      <c r="I54" s="4"/>
      <c r="J54" s="4"/>
      <c r="K54" s="4"/>
    </row>
    <row r="55" spans="2:11" ht="15.75" thickBot="1" x14ac:dyDescent="0.3">
      <c r="B55" s="52"/>
      <c r="C55" s="53" t="s">
        <v>167</v>
      </c>
      <c r="D55" s="56"/>
      <c r="E55" s="6">
        <f>J52-D53</f>
        <v>29.5</v>
      </c>
      <c r="F55" s="61"/>
      <c r="G55" s="58"/>
      <c r="H55" s="5"/>
      <c r="I55" s="4"/>
      <c r="J55" s="4"/>
      <c r="K55" s="4"/>
    </row>
    <row r="56" spans="2:11" x14ac:dyDescent="0.25">
      <c r="B56" s="3"/>
      <c r="E56" s="2"/>
      <c r="F56" s="2"/>
      <c r="G56" s="2"/>
      <c r="H56" s="2"/>
    </row>
  </sheetData>
  <sheetProtection algorithmName="SHA-512" hashValue="5U+pbN/ZoJZKx4JaW0mZMnRpPXnRJiPSZGlehaO+xD1JgT+h80a2b8KLkDYkLVnZAr+oaBt4Qze2t9tyxvX/Ig==" saltValue="RqlKWlRxLlo2ASeMv7hkHw==" spinCount="100000" sheet="1" objects="1" scenarios="1"/>
  <mergeCells count="14">
    <mergeCell ref="C47:D47"/>
    <mergeCell ref="I47:K47"/>
    <mergeCell ref="B2:L2"/>
    <mergeCell ref="D3:E3"/>
    <mergeCell ref="D4:E4"/>
    <mergeCell ref="B7:F7"/>
    <mergeCell ref="I7:K7"/>
    <mergeCell ref="C9:F9"/>
    <mergeCell ref="I9:K9"/>
    <mergeCell ref="C28:E28"/>
    <mergeCell ref="C29:E29"/>
    <mergeCell ref="I29:K29"/>
    <mergeCell ref="C38:E38"/>
    <mergeCell ref="I38:K38"/>
  </mergeCells>
  <dataValidations count="2">
    <dataValidation type="list" allowBlank="1" showInputMessage="1" showErrorMessage="1" sqref="J12" xr:uid="{692E7361-0E16-43B3-86E2-B0094AE4A822}">
      <formula1>"uur,dagdeel,dag,week,maand,jaar,anders"</formula1>
    </dataValidation>
    <dataValidation type="list" allowBlank="1" showInputMessage="1" showErrorMessage="1" sqref="J11" xr:uid="{0BBC76A7-3BBE-45F9-A1D8-FCD8B574F739}">
      <formula1>"rit,aantal reizigers,jaarbijdragen van werkgevers,anders"</formula1>
    </dataValidation>
  </dataValidations>
  <pageMargins left="0.7" right="0.7" top="0.75" bottom="0.75" header="0.3" footer="0.3"/>
  <pageSetup paperSize="9" scale="42" orientation="landscape" r:id="rId1"/>
  <headerFooter>
    <oddFooter>&amp;L_x000D_&amp;1#&amp;"Calibri"&amp;10&amp;K000000 Intern gebruik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f6b02e-eb71-4a21-a180-4eaa35de414a">
      <Terms xmlns="http://schemas.microsoft.com/office/infopath/2007/PartnerControls"/>
    </lcf76f155ced4ddcb4097134ff3c332f>
    <TaxCatchAll xmlns="14b35694-1cc2-4eed-97b7-ba0402976e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3E68ADD95BFC458AEBD9B1DC18D637" ma:contentTypeVersion="13" ma:contentTypeDescription="Een nieuw document maken." ma:contentTypeScope="" ma:versionID="d610c5301fa9284614888ccac1b8cb6b">
  <xsd:schema xmlns:xsd="http://www.w3.org/2001/XMLSchema" xmlns:xs="http://www.w3.org/2001/XMLSchema" xmlns:p="http://schemas.microsoft.com/office/2006/metadata/properties" xmlns:ns2="4bf6b02e-eb71-4a21-a180-4eaa35de414a" xmlns:ns3="14b35694-1cc2-4eed-97b7-ba0402976e79" targetNamespace="http://schemas.microsoft.com/office/2006/metadata/properties" ma:root="true" ma:fieldsID="faeb0eb84fedce2dec6551ececd7214f" ns2:_="" ns3:_="">
    <xsd:import namespace="4bf6b02e-eb71-4a21-a180-4eaa35de414a"/>
    <xsd:import namespace="14b35694-1cc2-4eed-97b7-ba0402976e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6b02e-eb71-4a21-a180-4eaa35de4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35694-1cc2-4eed-97b7-ba0402976e79"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5425a081-e1d0-4638-bf03-e8fe961621aa}" ma:internalName="TaxCatchAll" ma:showField="CatchAllData" ma:web="14b35694-1cc2-4eed-97b7-ba0402976e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BA6929-B3C0-4E84-8136-80116F2EC388}">
  <ds:schemaRefs>
    <ds:schemaRef ds:uri="http://schemas.microsoft.com/sharepoint/v3/contenttype/forms"/>
  </ds:schemaRefs>
</ds:datastoreItem>
</file>

<file path=customXml/itemProps2.xml><?xml version="1.0" encoding="utf-8"?>
<ds:datastoreItem xmlns:ds="http://schemas.openxmlformats.org/officeDocument/2006/customXml" ds:itemID="{14018120-0980-47D1-8193-CAFF3F1478CD}">
  <ds:schemaRefs>
    <ds:schemaRef ds:uri="http://schemas.microsoft.com/office/2006/metadata/properties"/>
    <ds:schemaRef ds:uri="http://schemas.microsoft.com/office/infopath/2007/PartnerControls"/>
    <ds:schemaRef ds:uri="4bf6b02e-eb71-4a21-a180-4eaa35de414a"/>
    <ds:schemaRef ds:uri="14b35694-1cc2-4eed-97b7-ba0402976e79"/>
  </ds:schemaRefs>
</ds:datastoreItem>
</file>

<file path=customXml/itemProps3.xml><?xml version="1.0" encoding="utf-8"?>
<ds:datastoreItem xmlns:ds="http://schemas.openxmlformats.org/officeDocument/2006/customXml" ds:itemID="{9E27EF8D-C5B2-4FC4-BF2E-479825DE4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6b02e-eb71-4a21-a180-4eaa35de414a"/>
    <ds:schemaRef ds:uri="14b35694-1cc2-4eed-97b7-ba0402976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81dcdd7-3e43-49fb-ac1e-2321f7e63421}" enabled="1" method="Standar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Voorblad</vt:lpstr>
      <vt:lpstr>Toelichting</vt:lpstr>
      <vt:lpstr>immaterieel resultaat</vt:lpstr>
      <vt:lpstr>business case</vt:lpstr>
      <vt:lpstr>business case (voorbeeld)</vt:lpstr>
      <vt:lpstr>'business case'!Afdrukbereik</vt:lpstr>
      <vt:lpstr>'immaterieel resultaat'!Afdrukbereik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Bakx, ing. B. (Bregje)</dc:creator>
  <cp:keywords/>
  <dc:description/>
  <cp:lastModifiedBy>Bakx, ing. B. (Bregje)</cp:lastModifiedBy>
  <cp:revision/>
  <dcterms:created xsi:type="dcterms:W3CDTF">2024-09-25T08:44:34Z</dcterms:created>
  <dcterms:modified xsi:type="dcterms:W3CDTF">2024-11-14T15:16:44Z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0x010100ED3E68ADD95BFC458AEBD9B1DC18D637</vt:lpwstr>
  </property>
  <property fmtid="{D5CDD505-2E9C-101B-9397-08002B2CF9AE}" pid="3" name="MediaServiceImageTags">
    <vt:lpwstr/>
  </property>
</Properties>
</file>