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rvo\Kluis_duurzame_mobiliteit\Regeling Vergroenen Reisgedrag\uitvoering\"/>
    </mc:Choice>
  </mc:AlternateContent>
  <xr:revisionPtr revIDLastSave="0" documentId="13_ncr:1_{70D921D9-36EA-49C4-8967-3EEB35D8B430}" xr6:coauthVersionLast="47" xr6:coauthVersionMax="47" xr10:uidLastSave="{00000000-0000-0000-0000-000000000000}"/>
  <bookViews>
    <workbookView xWindow="-120" yWindow="-120" windowWidth="38640" windowHeight="15840" xr2:uid="{BBE0077F-C20C-42EB-9688-85387C4783EA}"/>
  </bookViews>
  <sheets>
    <sheet name="Voorblad" sheetId="5" r:id="rId1"/>
    <sheet name="Toelichting" sheetId="6" r:id="rId2"/>
    <sheet name="Berekening CO2-besparing" sheetId="2" r:id="rId3"/>
    <sheet name="Voorbeeldberekening "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4" l="1"/>
  <c r="G24" i="4"/>
  <c r="F29" i="4"/>
  <c r="F24" i="4"/>
  <c r="E29" i="4"/>
  <c r="E24" i="4"/>
  <c r="G29" i="2"/>
  <c r="F29" i="2"/>
  <c r="E29" i="2"/>
  <c r="G24" i="2"/>
  <c r="F24" i="2"/>
  <c r="E24" i="2"/>
  <c r="F32" i="4"/>
  <c r="F32" i="2"/>
  <c r="G32" i="4"/>
  <c r="G32" i="2"/>
  <c r="E32" i="4"/>
  <c r="E32" i="2"/>
  <c r="E20" i="4"/>
  <c r="E26" i="4" s="1"/>
  <c r="F28" i="4" l="1"/>
  <c r="G27" i="4"/>
  <c r="G28" i="4" s="1"/>
  <c r="E27" i="4"/>
  <c r="E28" i="4" s="1"/>
  <c r="G26" i="4"/>
  <c r="F26" i="4"/>
  <c r="G20" i="4"/>
  <c r="G23" i="4" s="1"/>
  <c r="F20" i="4"/>
  <c r="F23" i="4" s="1"/>
  <c r="E23" i="4" l="1"/>
  <c r="E30" i="4"/>
  <c r="G30" i="4"/>
  <c r="F30" i="4"/>
  <c r="G28" i="2" l="1"/>
  <c r="F28" i="2"/>
  <c r="E28" i="2"/>
  <c r="F20" i="2"/>
  <c r="F23" i="2" s="1"/>
  <c r="G20" i="2"/>
  <c r="G23" i="2" s="1"/>
  <c r="E20" i="2"/>
  <c r="E26" i="2" s="1"/>
  <c r="G26" i="2"/>
  <c r="F26" i="2"/>
  <c r="E23" i="2" l="1"/>
  <c r="E30" i="2"/>
  <c r="G30" i="2"/>
  <c r="F30" i="2"/>
</calcChain>
</file>

<file path=xl/sharedStrings.xml><?xml version="1.0" encoding="utf-8"?>
<sst xmlns="http://schemas.openxmlformats.org/spreadsheetml/2006/main" count="150" uniqueCount="92">
  <si>
    <t>COVER 2025</t>
  </si>
  <si>
    <t>Toelichting Uitwerking CO2-effect</t>
  </si>
  <si>
    <t>Algemeen</t>
  </si>
  <si>
    <t>l</t>
  </si>
  <si>
    <t>Dit format is optioneel, u kunt de uitwerking van de CO2-besparing ook op een andere manier aanleveren</t>
  </si>
  <si>
    <t>Aandachtspunten</t>
  </si>
  <si>
    <t>In deze berekening wordt gebruik gemaakt van kengetallen</t>
  </si>
  <si>
    <t>Als u meent dat de kengetallen niet van toepassing zijn, dan kunt u dat aangeven in onderdeel B, onderbouwingen</t>
  </si>
  <si>
    <t xml:space="preserve">Deze berekening gaat uit van de CO2-besparing door direct bij het project betrokken werknemers </t>
  </si>
  <si>
    <t xml:space="preserve">Gele velden zijn invulvelden, donkergele velden zijn vooringevuld maar kunnen aangepast worden, blauwe velden zijn standaardberekeningen </t>
  </si>
  <si>
    <t>U kunt dit format voor meerdere acties (maatregelen) invullen,  vraagt u subsidie aan voor 1 actie (maatregel), dan vult u 1 kolom in</t>
  </si>
  <si>
    <t>Naast het tabblad Berekening CO2-besparing is er ook een tabblad met een voorbeeldberekening, voor een paar verschillende soorten acties (maatregelen).</t>
  </si>
  <si>
    <t>Onderdeel Algemeen</t>
  </si>
  <si>
    <t xml:space="preserve">Bij dit onderdeel geeft u aan welke maatregel of activiteit u in het project gaat uitvoeren en wat het maximale bereik hiervan is. </t>
  </si>
  <si>
    <t>Hier geeft u nog niet aan welke werkgevers en hoeveel werknemers daadwerkelijk gaan zorgen voor de CO2 reductie. Dat doet u bij het Onderdeel Doelgroep.</t>
  </si>
  <si>
    <t>Onderdeel Doelgroep</t>
  </si>
  <si>
    <t>Bij Doelgroep geeft u aan hoeveel werkgevers en werknemers daadwerkelijk gebruik gaan maken van de activiteit of maatregel na of tijdens het project. Dit kan uw hele achterban zijn of een gedeelte daarvan. Het gaat hier om de mensen die daadwerkelijk minder fossiel gaan rijden.</t>
  </si>
  <si>
    <t>Onderdeel  Verandering (onder groep 'fossiel')</t>
  </si>
  <si>
    <t xml:space="preserve"> Bij dit onderdeel berekent u de CO2-reductie ten op zichte van de huidige uitstoot, zoals bij het Onderdeel Doelgroep is bepaald. Uitgangspunt voor de CO2-reductie is de afname van het aantal reisdagen dat fossiel wordt gereden. Als uw activiteit erop gericht is om vervoer in te zetten met minder CO2-uitstoot, dan rekent u dit om naar reisdagen. De berekening die u daarvoor hanteert, kunt in onderdeel B Onderbouwingen onderbouwen. </t>
  </si>
  <si>
    <t>Onderdeel  CO2-reductie</t>
  </si>
  <si>
    <t xml:space="preserve">De totale CO2-reductie die met uw project wordt beoogd, geeft u in dit onderdeel aan. Niet alle activiteiten of maatregelen hebben dezelfde levensduur, daarom geeft u hier aan hoelang uw maatregel gebruikt wordt. Bij investeringen gebruikt u daarvoor bijvoorbeeld de afschrijftermijn volgens de richtlijnen van de Belastingdienst en voor bijvoorbeeld CAO-afspraken, de looptijd van de CAO. </t>
  </si>
  <si>
    <t>Berekening CO2-besparing</t>
  </si>
  <si>
    <t>aanvrager</t>
  </si>
  <si>
    <t>Titel Project</t>
  </si>
  <si>
    <t>Hieronder berekent u de verwachte CO2-besparing die u realiseert door het terugdringen van het gebruik van fossiele brandstoffen door de uitvoering van dit project.</t>
  </si>
  <si>
    <t>A. Berekening</t>
  </si>
  <si>
    <t>activiteit</t>
  </si>
  <si>
    <t>activiteit 1</t>
  </si>
  <si>
    <t>activiteit 2</t>
  </si>
  <si>
    <t>activiteit 3</t>
  </si>
  <si>
    <t>Toelichting</t>
  </si>
  <si>
    <t>activiteit /beoogd resultaat</t>
  </si>
  <si>
    <t xml:space="preserve">benoem hier de te ondernemen actie, gebruik dezelfde termen als in het projectplan. Als u maar voor 1 actie subsidie aanvraagt hoeft u maar 1 kolom in te vullen. </t>
  </si>
  <si>
    <t>Achterban: # Aangesloten werkgevers</t>
  </si>
  <si>
    <r>
      <t xml:space="preserve">Hier vult u in hoeveel </t>
    </r>
    <r>
      <rPr>
        <b/>
        <i/>
        <sz val="9"/>
        <rFont val="Verdana"/>
        <family val="2"/>
      </rPr>
      <t>werkgevers</t>
    </r>
    <r>
      <rPr>
        <i/>
        <sz val="9"/>
        <rFont val="Verdana"/>
        <family val="2"/>
      </rPr>
      <t xml:space="preserve"> aangesloten zijn bij uw organisatie.</t>
    </r>
  </si>
  <si>
    <t>Achterban: Bij achterban # werkzame personen</t>
  </si>
  <si>
    <t>Vul hier in hoeveel mensen werkzaam zijn bij de aangesloten werkgevers (achterban).</t>
  </si>
  <si>
    <t>Doelgroep</t>
  </si>
  <si>
    <r>
      <t xml:space="preserve">Bij de activiteit direct betrokken </t>
    </r>
    <r>
      <rPr>
        <b/>
        <sz val="9"/>
        <color theme="1"/>
        <rFont val="Verdana"/>
        <family val="2"/>
      </rPr>
      <t>werkgevers</t>
    </r>
  </si>
  <si>
    <r>
      <t xml:space="preserve">Vul hier in hoeveel </t>
    </r>
    <r>
      <rPr>
        <b/>
        <i/>
        <sz val="9"/>
        <rFont val="Verdana"/>
        <family val="2"/>
      </rPr>
      <t>werkgevers</t>
    </r>
    <r>
      <rPr>
        <i/>
        <sz val="9"/>
        <rFont val="Verdana"/>
        <family val="2"/>
      </rPr>
      <t xml:space="preserve"> direct betrokken zijn bij de realisatie van de activiteit. </t>
    </r>
  </si>
  <si>
    <r>
      <t xml:space="preserve">Bereik: bij actie direct betrokken </t>
    </r>
    <r>
      <rPr>
        <b/>
        <sz val="9"/>
        <color theme="1"/>
        <rFont val="Verdana"/>
        <family val="2"/>
      </rPr>
      <t>werknemers</t>
    </r>
  </si>
  <si>
    <r>
      <t xml:space="preserve">Vul hier in hoeveel </t>
    </r>
    <r>
      <rPr>
        <b/>
        <i/>
        <sz val="9"/>
        <rFont val="Verdana"/>
        <family val="2"/>
      </rPr>
      <t xml:space="preserve">werknemers </t>
    </r>
    <r>
      <rPr>
        <i/>
        <sz val="9"/>
        <rFont val="Verdana"/>
        <family val="2"/>
      </rPr>
      <t xml:space="preserve">direct bereikt worden bij de realisatie van de activiteit. </t>
    </r>
  </si>
  <si>
    <t>Gedeelte doelgroep dat nu fossiel rijdt (benzine diesel)</t>
  </si>
  <si>
    <t>Geef hier het percentage van de direct bij de actie betrokken werknemers dat fossiel rijdt. Geef in onderdeel B. Onderbouwingen een onderbouwing waarin u aangeeft hoe u dit percentage heeft bepaald.</t>
  </si>
  <si>
    <t>Omvang huidige groep die fossiel rijdt</t>
  </si>
  <si>
    <t>Aantal direct bij de actie betrokken werknemers die nu fossiel rijden.</t>
  </si>
  <si>
    <t>Standaard aantal dagelijkse kilometers (enkele reis / fossiel)</t>
  </si>
  <si>
    <r>
      <rPr>
        <sz val="9"/>
        <rFont val="Verdana"/>
        <family val="2"/>
      </rPr>
      <t xml:space="preserve">Standaard kengetal. </t>
    </r>
    <r>
      <rPr>
        <i/>
        <sz val="9"/>
        <rFont val="Verdana"/>
        <family val="2"/>
      </rPr>
      <t xml:space="preserve">
Dit is aanpasbaar als u meent dat voor uw achterban een ander gemiddeld aantal kilometers geldt. Licht bij onderdeel B. toe waarom u een ander getal gebruikt en waar dit op gebaseerd is. </t>
    </r>
  </si>
  <si>
    <t>Standaard aantal reisdagen per jaar</t>
  </si>
  <si>
    <r>
      <rPr>
        <sz val="9"/>
        <rFont val="Verdana"/>
        <family val="2"/>
      </rPr>
      <t xml:space="preserve">Standaard kengetal. </t>
    </r>
    <r>
      <rPr>
        <i/>
        <sz val="9"/>
        <rFont val="Verdana"/>
        <family val="2"/>
      </rPr>
      <t xml:space="preserve">
Dit is aanpasbaar als u meent dat voor uw achterban een ander gemiddeld aantal reisdagen geldt. Licht bij onderdeel B. toe waarom u een ander getal gebruikt en waar dit op gebaseerd is. </t>
    </r>
  </si>
  <si>
    <t>Huidig aantal fossiele kilometers per jaar</t>
  </si>
  <si>
    <t>Aantal fossiele kilometers dat nu gereden wordt door de werknemers die direct bij de actie betrokken zijn.</t>
  </si>
  <si>
    <t xml:space="preserve">Huidige CO2 uitstoot per jaar (0,142 kg per kilometer) </t>
  </si>
  <si>
    <t>Dit getal geeft de CO2-uitstoot aan van de fossiele kilometers gereden door de werknemers die direct bij de actie betrokken zijn, uitgaande van het gebruik van een benzine auto. Een benzine auto stoot gemiddeld 142 gram CO2 uit per reizigerskilometer.</t>
  </si>
  <si>
    <t>Verandering (onder groep 'fossiel')</t>
  </si>
  <si>
    <t>Beoogd aantal werknemers dat fossiel rijdt en verandert</t>
  </si>
  <si>
    <t>geef hier een inschatting van het aantal direct bij het project betrokken werknemers, dat nu gebruik maakt van een fossiel aangedreven vervoermiddel en het reisgedrag door dit project aanpast of verandert.</t>
  </si>
  <si>
    <t>Percentage werknemers in doelgroep dat reisgedrag verandert</t>
  </si>
  <si>
    <t xml:space="preserve">Dit is het percentage direct bij het project betrokken werknemers dat gebruik maakt van een fossiel aangedreven vervoermiddel en het reisgedrag door dit project aanpast of verandert. </t>
  </si>
  <si>
    <t>Afname van aantal reisdagen fossiel per jaar</t>
  </si>
  <si>
    <t>Dit is de afname van het aantal fossiele reisdagen door de direct bij het project betrokken werknemers.</t>
  </si>
  <si>
    <t>Bespaarde fossiele kilometers per jaar</t>
  </si>
  <si>
    <t>Dit is het aantal kilometers dat niet meer fossiel wordt gereden door de uit te voeren activiteiten in dit project door direct bij het project betrokken werknemers. Gebaseerd op de afname van het aantal reisdagen dat fossiel wordt gereden, de gemiddelde reisafstand en het percentage werknemers dat hun reisgedrag verandert.</t>
  </si>
  <si>
    <t>Bespaarde CO2 uitstoot per jaar (0,142 kg per kilometer)</t>
  </si>
  <si>
    <r>
      <t xml:space="preserve">Dit is de CO2 uitstoot die bespaart wordt door de vermindering van het aantal fossiel gereden kilometers. </t>
    </r>
    <r>
      <rPr>
        <b/>
        <i/>
        <sz val="9"/>
        <rFont val="Verdana"/>
        <family val="2"/>
      </rPr>
      <t>Dit is het getal waarmee wordt berekend hoeveel CO2 u bespaart per euro subsidie</t>
    </r>
    <r>
      <rPr>
        <i/>
        <sz val="9"/>
        <rFont val="Verdana"/>
        <family val="2"/>
      </rPr>
      <t>.</t>
    </r>
  </si>
  <si>
    <t>Percentage CO2 bespaard  in doelgroep per jaar</t>
  </si>
  <si>
    <t>procentuele CO2 besparing ten opzichte van de huidige uitstoot in de groep, direct bij het project betrokken werknemers.</t>
  </si>
  <si>
    <t>CO2-reductie</t>
  </si>
  <si>
    <t>Periode (in jaren) waarin de activiteit plaatsvindt</t>
  </si>
  <si>
    <t xml:space="preserve">Geef hier aan hoeveel jaar u de activiteit gaat inzetten. </t>
  </si>
  <si>
    <t>Totale CO2-reductie door de inzet van de activiteit</t>
  </si>
  <si>
    <t>Dit is de totale besparing met dit project (per activiteit). Dit vult u ook in, in het aanvraagformulier en het projectplan (6.1).</t>
  </si>
  <si>
    <t>B. Onderbouwingen</t>
  </si>
  <si>
    <t>Onderbouwing gedeelte doelgroep dat fossiel rijdt</t>
  </si>
  <si>
    <t>Onderbouwing beoogd aantal werknemers dat fossiel rijdt en verandert</t>
  </si>
  <si>
    <t>Onderbouwing afname van het aantal reisdagen fossiel</t>
  </si>
  <si>
    <t>Onderbouwing aanpassing kental standaard aantal dagelijkse kilometers</t>
  </si>
  <si>
    <t>Onderbouwing aanpassing kental standaard aantal reisdagen</t>
  </si>
  <si>
    <t>Onderbouwing periode (in jaren) waarin de activiteit plaatsvindt</t>
  </si>
  <si>
    <t>Jansen Terreinbeheer B.V.</t>
  </si>
  <si>
    <t>Pendelbusjes Bedrijventerrein</t>
  </si>
  <si>
    <t>Hieronder berekent u de verwachte CO2-besparing die u realiseert door het terugdringen van het gebruik van fossiele brandstoffen door de uitvoering van dit project</t>
  </si>
  <si>
    <t>Start met pendelbusje</t>
  </si>
  <si>
    <t>Aanpassen CAO / flexibele reiskosten</t>
  </si>
  <si>
    <t>Raamcontract EV voor leden</t>
  </si>
  <si>
    <r>
      <t xml:space="preserve">Vul hier in hoeveel </t>
    </r>
    <r>
      <rPr>
        <b/>
        <i/>
        <sz val="9"/>
        <rFont val="Verdana"/>
        <family val="2"/>
      </rPr>
      <t>werkgevers</t>
    </r>
    <r>
      <rPr>
        <i/>
        <sz val="9"/>
        <rFont val="Verdana"/>
        <family val="2"/>
      </rPr>
      <t xml:space="preserve"> direct betrokken zijn bij de realisatie van de activiteit. D</t>
    </r>
  </si>
  <si>
    <t>Direct bij de actie betrokken werknemers die nu fossiel rijden.</t>
  </si>
  <si>
    <t>Dit getal geeft de CO2 uitstoot aan van de fossiele kilometers gereden door de werknemers die direct bij de actie betrokken zijn,uitgaande van het gebruik van een benzine auto. Een benzine auto stoot gemiddeld 142 gram CO2 uit per reizigerskilometer.</t>
  </si>
  <si>
    <t>Geef hier een inschatting van het aantal direct bij het project betrokken werknemers, dat nu gebruik maakt van een fossiel aangedreven vervoermiddel en het reisgedrag door dit project aanpast of verandert.</t>
  </si>
  <si>
    <r>
      <rPr>
        <i/>
        <sz val="9"/>
        <color rgb="FF000000"/>
        <rFont val="Verdana"/>
      </rPr>
      <t xml:space="preserve">Dit is de CO2 uitstoot die bespaart wordt door de vermindering van het aantal fossiel gereden kilometers. </t>
    </r>
    <r>
      <rPr>
        <b/>
        <i/>
        <sz val="9"/>
        <color rgb="FF000000"/>
        <rFont val="Verdana"/>
      </rPr>
      <t>Dit is het getal waarmee wordt berekend hoeveel CO2 u bespaart per euro subsidie.</t>
    </r>
  </si>
  <si>
    <t>Afname van aantal reisdagen fossiel per jaar per werknemer</t>
  </si>
  <si>
    <t>Dit is de afname van het aantal fossiele reisdagen per werknemer. Het gaat hier alleen om direct bij het project betrokken werknemers. Als de verwachting is dat niet iedere werknemer dezelfde afname van het aantal fossiele reisdagen heeft, dan neemt u het verwachte gemiddelde over alle betrokken werknemers.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</si>
</sst>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Verdana"/>
      <family val="2"/>
    </font>
    <font>
      <b/>
      <sz val="9"/>
      <color theme="1"/>
      <name val="Verdana"/>
      <family val="2"/>
    </font>
    <font>
      <sz val="9"/>
      <color theme="1"/>
      <name val="Verdana"/>
      <family val="2"/>
    </font>
    <font>
      <sz val="9"/>
      <name val="Verdana"/>
      <family val="2"/>
    </font>
    <font>
      <i/>
      <sz val="9"/>
      <color theme="1"/>
      <name val="Verdana"/>
      <family val="2"/>
    </font>
    <font>
      <sz val="9"/>
      <color rgb="FFFF0000"/>
      <name val="Verdana"/>
      <family val="2"/>
    </font>
    <font>
      <sz val="8"/>
      <name val="Calibri"/>
      <family val="2"/>
      <scheme val="minor"/>
    </font>
    <font>
      <i/>
      <sz val="9"/>
      <name val="Verdana"/>
      <family val="2"/>
    </font>
    <font>
      <b/>
      <sz val="9"/>
      <color theme="0"/>
      <name val="Verdana"/>
      <family val="2"/>
    </font>
    <font>
      <b/>
      <i/>
      <sz val="9"/>
      <name val="Verdana"/>
      <family val="2"/>
    </font>
    <font>
      <sz val="10"/>
      <name val="Arial"/>
      <family val="2"/>
    </font>
    <font>
      <b/>
      <sz val="18"/>
      <name val="Arial"/>
      <family val="2"/>
    </font>
    <font>
      <sz val="18"/>
      <name val="Arial"/>
      <family val="2"/>
    </font>
    <font>
      <sz val="12"/>
      <name val="Arial"/>
      <family val="2"/>
    </font>
    <font>
      <b/>
      <sz val="12"/>
      <name val="Arial"/>
      <family val="2"/>
    </font>
    <font>
      <b/>
      <i/>
      <sz val="18"/>
      <name val="Arial"/>
      <family val="2"/>
    </font>
    <font>
      <b/>
      <i/>
      <sz val="14"/>
      <name val="Arial"/>
      <family val="2"/>
    </font>
    <font>
      <b/>
      <sz val="11"/>
      <color indexed="9"/>
      <name val="Arial"/>
      <family val="2"/>
    </font>
    <font>
      <sz val="10"/>
      <color indexed="9"/>
      <name val="Arial"/>
      <family val="2"/>
    </font>
    <font>
      <b/>
      <sz val="10"/>
      <color indexed="9"/>
      <name val="Arial"/>
      <family val="2"/>
    </font>
    <font>
      <sz val="10"/>
      <color rgb="FFC0C0C0"/>
      <name val="Wingdings"/>
      <charset val="2"/>
    </font>
    <font>
      <b/>
      <sz val="10"/>
      <name val="Arial"/>
      <family val="2"/>
    </font>
    <font>
      <sz val="10"/>
      <color rgb="FF000000"/>
      <name val="Arial"/>
      <family val="2"/>
    </font>
    <font>
      <sz val="9"/>
      <color rgb="FF000000"/>
      <name val="Verdana"/>
      <family val="2"/>
    </font>
    <font>
      <sz val="11"/>
      <color rgb="FF000000"/>
      <name val="Verdana"/>
      <family val="2"/>
    </font>
    <font>
      <i/>
      <sz val="9"/>
      <color rgb="FF000000"/>
      <name val="Verdana"/>
    </font>
    <font>
      <b/>
      <i/>
      <sz val="9"/>
      <color rgb="FF000000"/>
      <name val="Verdana"/>
    </font>
    <font>
      <i/>
      <sz val="9"/>
      <color rgb="FF000000"/>
      <name val="Verdana"/>
      <family val="2"/>
    </font>
  </fonts>
  <fills count="13">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indexed="8"/>
        <bgColor indexed="64"/>
      </patternFill>
    </fill>
    <fill>
      <patternFill patternType="solid">
        <fgColor rgb="FFFFFFFF"/>
        <bgColor indexed="64"/>
      </patternFill>
    </fill>
    <fill>
      <patternFill patternType="solid">
        <fgColor theme="7" tint="0.59999389629810485"/>
        <bgColor indexed="64"/>
      </patternFill>
    </fill>
    <fill>
      <patternFill patternType="solid">
        <fgColor rgb="FFFFFFCC"/>
        <bgColor rgb="FF000000"/>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9" fontId="1" fillId="0" borderId="0" applyFont="0" applyFill="0" applyBorder="0" applyAlignment="0" applyProtection="0"/>
    <xf numFmtId="0" fontId="13" fillId="0" borderId="0"/>
  </cellStyleXfs>
  <cellXfs count="145">
    <xf numFmtId="0" fontId="0" fillId="0" borderId="0" xfId="0"/>
    <xf numFmtId="0" fontId="3"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left" vertical="center" wrapText="1"/>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3" fontId="5" fillId="0" borderId="12" xfId="0" applyNumberFormat="1" applyFont="1" applyBorder="1" applyAlignment="1">
      <alignment horizontal="left" vertical="center" wrapText="1"/>
    </xf>
    <xf numFmtId="0" fontId="5" fillId="0" borderId="15" xfId="0" applyFont="1" applyBorder="1" applyAlignment="1">
      <alignment horizontal="center" vertical="center" wrapText="1"/>
    </xf>
    <xf numFmtId="0" fontId="5" fillId="5" borderId="6" xfId="0" applyFont="1" applyFill="1" applyBorder="1" applyAlignment="1">
      <alignment horizontal="center" vertical="center" wrapText="1"/>
    </xf>
    <xf numFmtId="0" fontId="5" fillId="0" borderId="0" xfId="0" applyFont="1" applyAlignment="1">
      <alignment horizontal="left" vertical="top" wrapText="1"/>
    </xf>
    <xf numFmtId="3" fontId="5" fillId="3" borderId="12" xfId="1" applyNumberFormat="1" applyFont="1" applyFill="1" applyBorder="1" applyAlignment="1">
      <alignment horizontal="center" vertical="center" wrapText="1"/>
    </xf>
    <xf numFmtId="3" fontId="5" fillId="3" borderId="13" xfId="1"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9" fontId="5" fillId="3" borderId="15" xfId="1" applyFont="1" applyFill="1" applyBorder="1" applyAlignment="1">
      <alignment horizontal="center" vertical="center" wrapText="1"/>
    </xf>
    <xf numFmtId="9" fontId="5" fillId="3" borderId="16" xfId="1" applyFont="1" applyFill="1" applyBorder="1" applyAlignment="1">
      <alignment horizontal="center" vertical="center" wrapText="1"/>
    </xf>
    <xf numFmtId="3" fontId="5" fillId="3" borderId="15"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9" fontId="5" fillId="3" borderId="12" xfId="2" applyFont="1" applyFill="1" applyBorder="1" applyAlignment="1">
      <alignment horizontal="center" vertical="center" wrapText="1"/>
    </xf>
    <xf numFmtId="9" fontId="5" fillId="3" borderId="13" xfId="2" applyFont="1" applyFill="1" applyBorder="1" applyAlignment="1">
      <alignment horizontal="center" vertical="center" wrapText="1"/>
    </xf>
    <xf numFmtId="0" fontId="11" fillId="6" borderId="21" xfId="0" applyFont="1" applyFill="1" applyBorder="1" applyAlignment="1">
      <alignment horizontal="left" vertical="top"/>
    </xf>
    <xf numFmtId="0" fontId="11" fillId="6" borderId="22"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6" borderId="0" xfId="0" applyFont="1" applyFill="1" applyAlignment="1">
      <alignment horizontal="center" vertical="center" wrapText="1"/>
    </xf>
    <xf numFmtId="0" fontId="11" fillId="6" borderId="0" xfId="0" applyFont="1" applyFill="1" applyAlignment="1">
      <alignment horizontal="left" vertical="center" wrapText="1"/>
    </xf>
    <xf numFmtId="0" fontId="11" fillId="6" borderId="0" xfId="0" applyFont="1" applyFill="1" applyAlignment="1">
      <alignment horizontal="left" vertical="top"/>
    </xf>
    <xf numFmtId="3" fontId="5" fillId="4" borderId="9"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3" fontId="5" fillId="4" borderId="12" xfId="0" applyNumberFormat="1"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3" fontId="5" fillId="4" borderId="15" xfId="0" applyNumberFormat="1" applyFont="1" applyFill="1" applyBorder="1" applyAlignment="1" applyProtection="1">
      <alignment horizontal="center" vertical="center" wrapText="1"/>
      <protection locked="0"/>
    </xf>
    <xf numFmtId="3" fontId="5" fillId="4" borderId="16" xfId="0" applyNumberFormat="1"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3" fontId="5" fillId="4" borderId="13" xfId="0" applyNumberFormat="1" applyFont="1" applyFill="1" applyBorder="1" applyAlignment="1" applyProtection="1">
      <alignment horizontal="center" vertical="center" wrapText="1"/>
      <protection locked="0"/>
    </xf>
    <xf numFmtId="9" fontId="5" fillId="4" borderId="12" xfId="1" applyFont="1" applyFill="1" applyBorder="1" applyAlignment="1" applyProtection="1">
      <alignment horizontal="center" vertical="center" wrapText="1"/>
      <protection locked="0"/>
    </xf>
    <xf numFmtId="9" fontId="5" fillId="4" borderId="13" xfId="1" applyFont="1" applyFill="1" applyBorder="1" applyAlignment="1" applyProtection="1">
      <alignment horizontal="center" vertical="center" wrapText="1"/>
      <protection locked="0"/>
    </xf>
    <xf numFmtId="0" fontId="0" fillId="7" borderId="0" xfId="0" applyFill="1"/>
    <xf numFmtId="0" fontId="2" fillId="0" borderId="0" xfId="0" applyFont="1" applyAlignment="1">
      <alignment wrapText="1"/>
    </xf>
    <xf numFmtId="0" fontId="14" fillId="8" borderId="0" xfId="3" applyFont="1" applyFill="1" applyAlignment="1" applyProtection="1">
      <alignment horizontal="left"/>
      <protection hidden="1"/>
    </xf>
    <xf numFmtId="0" fontId="15" fillId="8" borderId="0" xfId="3" applyFont="1" applyFill="1" applyProtection="1">
      <protection hidden="1"/>
    </xf>
    <xf numFmtId="0" fontId="16" fillId="8" borderId="0" xfId="3" applyFont="1" applyFill="1" applyProtection="1">
      <protection hidden="1"/>
    </xf>
    <xf numFmtId="0" fontId="17" fillId="8" borderId="0" xfId="3" applyFont="1" applyFill="1" applyProtection="1">
      <protection hidden="1"/>
    </xf>
    <xf numFmtId="0" fontId="18" fillId="8" borderId="0" xfId="3" applyFont="1" applyFill="1" applyAlignment="1" applyProtection="1">
      <alignment horizontal="left"/>
      <protection hidden="1"/>
    </xf>
    <xf numFmtId="0" fontId="19" fillId="8" borderId="0" xfId="3" applyFont="1" applyFill="1" applyAlignment="1" applyProtection="1">
      <alignment horizontal="left"/>
      <protection hidden="1"/>
    </xf>
    <xf numFmtId="0" fontId="14" fillId="8" borderId="0" xfId="3" applyFont="1" applyFill="1" applyProtection="1">
      <protection hidden="1"/>
    </xf>
    <xf numFmtId="0" fontId="16" fillId="8" borderId="0" xfId="3" applyFont="1" applyFill="1" applyAlignment="1" applyProtection="1">
      <alignment horizontal="left"/>
      <protection hidden="1"/>
    </xf>
    <xf numFmtId="0" fontId="20" fillId="9" borderId="0" xfId="3" applyFont="1" applyFill="1" applyAlignment="1" applyProtection="1">
      <alignment vertical="center"/>
      <protection hidden="1"/>
    </xf>
    <xf numFmtId="0" fontId="21" fillId="9" borderId="0" xfId="3" applyFont="1" applyFill="1" applyProtection="1">
      <protection hidden="1"/>
    </xf>
    <xf numFmtId="0" fontId="22" fillId="9" borderId="0" xfId="3" applyFont="1" applyFill="1" applyProtection="1">
      <protection hidden="1"/>
    </xf>
    <xf numFmtId="0" fontId="23" fillId="10" borderId="0" xfId="0" applyFont="1" applyFill="1" applyAlignment="1" applyProtection="1">
      <alignment vertical="center"/>
      <protection hidden="1"/>
    </xf>
    <xf numFmtId="0" fontId="24" fillId="0" borderId="0" xfId="3" applyFont="1" applyAlignment="1" applyProtection="1">
      <alignment vertical="top" wrapText="1"/>
      <protection hidden="1"/>
    </xf>
    <xf numFmtId="0" fontId="13" fillId="0" borderId="0" xfId="3" applyAlignment="1" applyProtection="1">
      <alignment vertical="top" wrapText="1"/>
      <protection hidden="1"/>
    </xf>
    <xf numFmtId="0" fontId="13" fillId="0" borderId="0" xfId="3" applyProtection="1">
      <protection hidden="1"/>
    </xf>
    <xf numFmtId="0" fontId="25" fillId="10" borderId="0" xfId="0" applyFont="1" applyFill="1" applyAlignment="1" applyProtection="1">
      <alignment vertical="center"/>
      <protection hidden="1"/>
    </xf>
    <xf numFmtId="0" fontId="24" fillId="0" borderId="0" xfId="3" applyFont="1" applyAlignment="1" applyProtection="1">
      <alignment vertical="top"/>
      <protection hidden="1"/>
    </xf>
    <xf numFmtId="0" fontId="13" fillId="8" borderId="0" xfId="3" applyFill="1" applyProtection="1">
      <protection hidden="1"/>
    </xf>
    <xf numFmtId="0" fontId="0" fillId="0" borderId="0" xfId="0" applyAlignment="1">
      <alignment wrapText="1"/>
    </xf>
    <xf numFmtId="0" fontId="13" fillId="0" borderId="0" xfId="3" applyAlignment="1" applyProtection="1">
      <alignment horizontal="left" vertical="top" wrapText="1"/>
      <protection hidden="1"/>
    </xf>
    <xf numFmtId="0" fontId="24" fillId="0" borderId="0" xfId="3" applyFont="1" applyAlignment="1" applyProtection="1">
      <alignment horizontal="left" vertical="top" wrapText="1"/>
      <protection hidden="1"/>
    </xf>
    <xf numFmtId="0" fontId="10" fillId="0" borderId="23" xfId="0" applyFont="1" applyBorder="1" applyAlignment="1">
      <alignment horizontal="left" vertical="center" wrapText="1"/>
    </xf>
    <xf numFmtId="3" fontId="10" fillId="0" borderId="24" xfId="0" applyNumberFormat="1"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quotePrefix="1" applyFont="1" applyBorder="1" applyAlignment="1">
      <alignment horizontal="left" vertical="center" wrapText="1"/>
    </xf>
    <xf numFmtId="0" fontId="10" fillId="0" borderId="24" xfId="0" quotePrefix="1" applyFont="1" applyBorder="1" applyAlignment="1">
      <alignment horizontal="left" vertical="center" wrapText="1"/>
    </xf>
    <xf numFmtId="0" fontId="10" fillId="0" borderId="24" xfId="0" applyFont="1" applyBorder="1" applyAlignment="1">
      <alignment horizontal="left" vertical="center" wrapText="1"/>
    </xf>
    <xf numFmtId="0" fontId="13" fillId="0" borderId="0" xfId="3" applyAlignment="1" applyProtection="1">
      <alignment vertical="top"/>
      <protection hidden="1"/>
    </xf>
    <xf numFmtId="3" fontId="5" fillId="11" borderId="12" xfId="0" applyNumberFormat="1" applyFont="1" applyFill="1" applyBorder="1" applyAlignment="1" applyProtection="1">
      <alignment horizontal="center" vertical="center" wrapText="1"/>
      <protection locked="0"/>
    </xf>
    <xf numFmtId="3" fontId="5" fillId="11" borderId="13" xfId="0" applyNumberFormat="1" applyFont="1" applyFill="1" applyBorder="1" applyAlignment="1" applyProtection="1">
      <alignment horizontal="center" vertical="center" wrapText="1"/>
      <protection locked="0"/>
    </xf>
    <xf numFmtId="3" fontId="5" fillId="4" borderId="9" xfId="0" applyNumberFormat="1" applyFont="1" applyFill="1" applyBorder="1" applyAlignment="1">
      <alignment horizontal="center" vertical="center" wrapText="1"/>
    </xf>
    <xf numFmtId="3" fontId="5" fillId="4" borderId="10"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3" fontId="5" fillId="4" borderId="16"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9" fontId="5" fillId="4" borderId="12" xfId="1" applyFont="1" applyFill="1" applyBorder="1" applyAlignment="1" applyProtection="1">
      <alignment horizontal="center" vertical="center" wrapText="1"/>
    </xf>
    <xf numFmtId="3" fontId="5" fillId="3" borderId="12" xfId="1" applyNumberFormat="1" applyFont="1" applyFill="1" applyBorder="1" applyAlignment="1" applyProtection="1">
      <alignment horizontal="center" vertical="center" wrapText="1"/>
    </xf>
    <xf numFmtId="9" fontId="5" fillId="3" borderId="12" xfId="2" applyFont="1" applyFill="1" applyBorder="1" applyAlignment="1" applyProtection="1">
      <alignment horizontal="center" vertical="center" wrapText="1"/>
    </xf>
    <xf numFmtId="9" fontId="5" fillId="3" borderId="15" xfId="1" applyFont="1" applyFill="1" applyBorder="1" applyAlignment="1" applyProtection="1">
      <alignment horizontal="center" vertical="center" wrapText="1"/>
    </xf>
    <xf numFmtId="3" fontId="5" fillId="11" borderId="12"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5" fillId="4" borderId="28" xfId="0" applyFont="1" applyFill="1" applyBorder="1" applyAlignment="1">
      <alignment horizontal="center" vertical="center" wrapText="1"/>
    </xf>
    <xf numFmtId="3" fontId="5" fillId="4" borderId="21" xfId="0" applyNumberFormat="1" applyFont="1" applyFill="1" applyBorder="1" applyAlignment="1">
      <alignment horizontal="center" vertical="center" wrapText="1"/>
    </xf>
    <xf numFmtId="9" fontId="5" fillId="4" borderId="21" xfId="1" applyFont="1" applyFill="1" applyBorder="1" applyAlignment="1" applyProtection="1">
      <alignment horizontal="center" vertical="center" wrapText="1"/>
    </xf>
    <xf numFmtId="3" fontId="5" fillId="3" borderId="21" xfId="1" applyNumberFormat="1" applyFont="1" applyFill="1" applyBorder="1" applyAlignment="1" applyProtection="1">
      <alignment horizontal="center" vertical="center" wrapText="1"/>
    </xf>
    <xf numFmtId="3" fontId="5" fillId="11" borderId="21" xfId="0" applyNumberFormat="1" applyFont="1" applyFill="1" applyBorder="1" applyAlignment="1">
      <alignment horizontal="center" vertical="center" wrapText="1"/>
    </xf>
    <xf numFmtId="3" fontId="5" fillId="3" borderId="21" xfId="0" applyNumberFormat="1" applyFont="1" applyFill="1" applyBorder="1" applyAlignment="1">
      <alignment horizontal="center" vertical="center" wrapText="1"/>
    </xf>
    <xf numFmtId="3" fontId="5" fillId="3" borderId="29"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wrapText="1"/>
    </xf>
    <xf numFmtId="9" fontId="5" fillId="3" borderId="21" xfId="2" applyFont="1" applyFill="1" applyBorder="1" applyAlignment="1" applyProtection="1">
      <alignment horizontal="center" vertical="center" wrapText="1"/>
    </xf>
    <xf numFmtId="9" fontId="5" fillId="3" borderId="29" xfId="1" applyFont="1" applyFill="1" applyBorder="1" applyAlignment="1" applyProtection="1">
      <alignment horizontal="center" vertical="center" wrapText="1"/>
    </xf>
    <xf numFmtId="0" fontId="10" fillId="0" borderId="23" xfId="0" applyFont="1" applyBorder="1" applyAlignment="1">
      <alignment horizontal="left" vertical="top" wrapText="1"/>
    </xf>
    <xf numFmtId="3" fontId="10" fillId="0" borderId="24" xfId="0" applyNumberFormat="1" applyFont="1" applyBorder="1" applyAlignment="1">
      <alignment horizontal="left" vertical="top" wrapText="1"/>
    </xf>
    <xf numFmtId="0" fontId="10" fillId="0" borderId="25" xfId="0" applyFont="1" applyBorder="1" applyAlignment="1">
      <alignment horizontal="left" vertical="top" wrapText="1"/>
    </xf>
    <xf numFmtId="0" fontId="10" fillId="0" borderId="30" xfId="0" quotePrefix="1" applyFont="1" applyBorder="1" applyAlignment="1">
      <alignment horizontal="left" vertical="top" wrapText="1"/>
    </xf>
    <xf numFmtId="0" fontId="10" fillId="0" borderId="31" xfId="0" quotePrefix="1" applyFont="1" applyBorder="1" applyAlignment="1">
      <alignment horizontal="left" vertical="top" wrapText="1"/>
    </xf>
    <xf numFmtId="0" fontId="10" fillId="0" borderId="31" xfId="0" applyFont="1" applyBorder="1" applyAlignment="1">
      <alignment horizontal="left" vertical="top" wrapText="1"/>
    </xf>
    <xf numFmtId="0" fontId="30" fillId="0" borderId="31" xfId="0" applyFont="1" applyBorder="1" applyAlignment="1">
      <alignment horizontal="left" vertical="top" wrapText="1"/>
    </xf>
    <xf numFmtId="0" fontId="10" fillId="0" borderId="32" xfId="0" applyFont="1" applyBorder="1" applyAlignment="1">
      <alignment horizontal="left" vertical="center" wrapText="1"/>
    </xf>
    <xf numFmtId="0" fontId="10" fillId="0" borderId="30" xfId="0" applyFont="1" applyBorder="1" applyAlignment="1">
      <alignment horizontal="left" vertical="top" wrapText="1"/>
    </xf>
    <xf numFmtId="0" fontId="5" fillId="0" borderId="9"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9" xfId="0" applyFont="1" applyBorder="1" applyAlignment="1">
      <alignment horizontal="left" vertical="top" wrapText="1"/>
    </xf>
    <xf numFmtId="0" fontId="10" fillId="0" borderId="15" xfId="0" applyFont="1" applyBorder="1" applyAlignment="1">
      <alignment horizontal="left" vertical="top" wrapText="1"/>
    </xf>
    <xf numFmtId="1" fontId="5" fillId="4" borderId="9" xfId="1" applyNumberFormat="1" applyFont="1" applyFill="1" applyBorder="1" applyAlignment="1" applyProtection="1">
      <alignment horizontal="center" vertical="center" wrapText="1"/>
      <protection locked="0"/>
    </xf>
    <xf numFmtId="3" fontId="5" fillId="3" borderId="15" xfId="1" applyNumberFormat="1" applyFont="1" applyFill="1" applyBorder="1" applyAlignment="1" applyProtection="1">
      <alignment horizontal="center" vertical="center" wrapText="1"/>
    </xf>
    <xf numFmtId="3" fontId="5" fillId="3" borderId="15" xfId="1" applyNumberFormat="1" applyFont="1" applyFill="1" applyBorder="1" applyAlignment="1">
      <alignment horizontal="center" vertical="center" wrapText="1"/>
    </xf>
    <xf numFmtId="0" fontId="13" fillId="8" borderId="0" xfId="3" applyFill="1" applyAlignment="1" applyProtection="1">
      <alignment horizontal="left" vertical="top" wrapText="1"/>
      <protection hidden="1"/>
    </xf>
    <xf numFmtId="0" fontId="24" fillId="0" borderId="0" xfId="3" applyFont="1" applyAlignment="1" applyProtection="1">
      <alignment vertical="top" wrapText="1"/>
      <protection hidden="1"/>
    </xf>
    <xf numFmtId="0" fontId="13" fillId="0" borderId="0" xfId="3" applyAlignment="1" applyProtection="1">
      <alignment vertical="top" wrapText="1"/>
      <protection hidden="1"/>
    </xf>
    <xf numFmtId="0" fontId="25" fillId="10" borderId="0" xfId="0" applyFont="1" applyFill="1" applyAlignment="1" applyProtection="1">
      <alignment horizontal="left" vertical="center" wrapText="1"/>
      <protection hidden="1"/>
    </xf>
    <xf numFmtId="0" fontId="13" fillId="8" borderId="0" xfId="3" applyFill="1" applyAlignment="1" applyProtection="1">
      <alignment horizontal="left" wrapText="1"/>
      <protection hidden="1"/>
    </xf>
    <xf numFmtId="0" fontId="13" fillId="8" borderId="0" xfId="3" applyFill="1" applyAlignment="1" applyProtection="1">
      <alignment vertical="top" wrapText="1"/>
      <protection hidden="1"/>
    </xf>
    <xf numFmtId="0" fontId="5" fillId="4" borderId="12" xfId="0" applyFont="1" applyFill="1" applyBorder="1" applyAlignment="1" applyProtection="1">
      <alignment horizontal="center" vertical="center" wrapText="1"/>
      <protection locked="0"/>
    </xf>
    <xf numFmtId="0" fontId="5" fillId="0" borderId="12" xfId="0" applyFont="1" applyBorder="1" applyAlignment="1">
      <alignment horizontal="left" vertical="top" wrapText="1"/>
    </xf>
    <xf numFmtId="0" fontId="5" fillId="4" borderId="12" xfId="0" applyFont="1" applyFill="1" applyBorder="1" applyAlignment="1" applyProtection="1">
      <alignment horizontal="left" vertical="top" wrapText="1"/>
      <protection locked="0"/>
    </xf>
    <xf numFmtId="0" fontId="26" fillId="0" borderId="21" xfId="0" applyFont="1" applyBorder="1"/>
    <xf numFmtId="0" fontId="26" fillId="0" borderId="14" xfId="0" applyFont="1" applyBorder="1"/>
    <xf numFmtId="0" fontId="27" fillId="12" borderId="12" xfId="0" applyFont="1" applyFill="1" applyBorder="1"/>
    <xf numFmtId="0" fontId="5" fillId="0" borderId="19" xfId="0" applyFont="1" applyBorder="1" applyAlignment="1">
      <alignment vertical="center" textRotation="90" wrapText="1"/>
    </xf>
    <xf numFmtId="0" fontId="5" fillId="0" borderId="18" xfId="0" applyFont="1" applyBorder="1" applyAlignment="1">
      <alignment vertical="center" textRotation="90" wrapText="1"/>
    </xf>
    <xf numFmtId="0" fontId="5" fillId="0" borderId="20" xfId="0" applyFont="1" applyBorder="1" applyAlignment="1">
      <alignment vertical="center" textRotation="90"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0" borderId="8" xfId="0" applyFont="1" applyBorder="1" applyAlignment="1">
      <alignment horizontal="center" vertical="center" textRotation="90" wrapText="1"/>
    </xf>
    <xf numFmtId="0" fontId="5" fillId="0" borderId="11"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5" fillId="4" borderId="12" xfId="0" applyFont="1" applyFill="1" applyBorder="1" applyAlignment="1">
      <alignment horizontal="left" vertical="top" wrapText="1"/>
    </xf>
    <xf numFmtId="0" fontId="5" fillId="4" borderId="12" xfId="0" applyFont="1" applyFill="1" applyBorder="1" applyAlignment="1">
      <alignment horizontal="center" vertical="center" wrapText="1"/>
    </xf>
  </cellXfs>
  <cellStyles count="4">
    <cellStyle name="Procent" xfId="1" builtinId="5"/>
    <cellStyle name="Procent 2" xfId="2" xr:uid="{7CB41FED-6A20-455A-855E-11E032EEFC41}"/>
    <cellStyle name="Standaard" xfId="0" builtinId="0"/>
    <cellStyle name="Standaard 5" xfId="3" xr:uid="{5BCF5727-157F-428E-BCBB-01D901F5A75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9524</xdr:colOff>
      <xdr:row>54</xdr:row>
      <xdr:rowOff>57150</xdr:rowOff>
    </xdr:to>
    <xdr:sp macro="" textlink="">
      <xdr:nvSpPr>
        <xdr:cNvPr id="2" name="Tekstvak 1">
          <a:extLst>
            <a:ext uri="{FF2B5EF4-FFF2-40B4-BE49-F238E27FC236}">
              <a16:creationId xmlns:a16="http://schemas.microsoft.com/office/drawing/2014/main" id="{6CF23F20-2D91-422A-B1F9-746DAC73BF10}"/>
            </a:ext>
          </a:extLst>
        </xdr:cNvPr>
        <xdr:cNvSpPr txBox="1"/>
      </xdr:nvSpPr>
      <xdr:spPr>
        <a:xfrm>
          <a:off x="0" y="0"/>
          <a:ext cx="6105524" cy="1034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Calibri"/>
              <a:ea typeface="+mn-ea"/>
              <a:cs typeface="+mn-cs"/>
            </a:rPr>
            <a:t>Subsidieregeling Collectieven MKB verduurzamen reisgedrag</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(COVER)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Uitwerking CO2-effect</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3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914400" marR="0" lvl="2" indent="0" algn="ctr" defTabSz="914400" eaLnBrk="1" fontAlgn="auto" latinLnBrk="0" hangingPunct="1">
            <a:lnSpc>
              <a:spcPct val="100000"/>
            </a:lnSpc>
            <a:spcBef>
              <a:spcPts val="0"/>
            </a:spcBef>
            <a:spcAft>
              <a:spcPts val="0"/>
            </a:spcAft>
            <a:buClrTx/>
            <a:buSzTx/>
            <a:buFontTx/>
            <a:buNone/>
            <a:tabLst/>
            <a:defRPr/>
          </a:pPr>
          <a:endParaRPr kumimoji="0" lang="nl-NL"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Versie 2025.02</a:t>
          </a:r>
        </a:p>
        <a:p>
          <a:endParaRPr lang="nl-NL" sz="1100"/>
        </a:p>
      </xdr:txBody>
    </xdr:sp>
    <xdr:clientData/>
  </xdr:twoCellAnchor>
  <xdr:twoCellAnchor editAs="oneCell">
    <xdr:from>
      <xdr:col>0</xdr:col>
      <xdr:colOff>342900</xdr:colOff>
      <xdr:row>0</xdr:row>
      <xdr:rowOff>0</xdr:rowOff>
    </xdr:from>
    <xdr:to>
      <xdr:col>9</xdr:col>
      <xdr:colOff>256919</xdr:colOff>
      <xdr:row>9</xdr:row>
      <xdr:rowOff>159301</xdr:rowOff>
    </xdr:to>
    <xdr:pic>
      <xdr:nvPicPr>
        <xdr:cNvPr id="3" name="Afbeelding 2">
          <a:extLst>
            <a:ext uri="{FF2B5EF4-FFF2-40B4-BE49-F238E27FC236}">
              <a16:creationId xmlns:a16="http://schemas.microsoft.com/office/drawing/2014/main" id="{433D889B-F31B-443F-B3CC-A6390A4E5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5400419" cy="1873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180975</xdr:colOff>
      <xdr:row>0</xdr:row>
      <xdr:rowOff>0</xdr:rowOff>
    </xdr:from>
    <xdr:to>
      <xdr:col>10</xdr:col>
      <xdr:colOff>341602</xdr:colOff>
      <xdr:row>9</xdr:row>
      <xdr:rowOff>160110</xdr:rowOff>
    </xdr:to>
    <xdr:pic>
      <xdr:nvPicPr>
        <xdr:cNvPr id="2" name="Afbeelding 1">
          <a:extLst>
            <a:ext uri="{FF2B5EF4-FFF2-40B4-BE49-F238E27FC236}">
              <a16:creationId xmlns:a16="http://schemas.microsoft.com/office/drawing/2014/main" id="{8B194C70-3946-4877-8FDA-BFA66EADC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0"/>
          <a:ext cx="5399377" cy="1874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870-8A2D-46A8-8423-0F42CEB58A4E}">
  <sheetPr>
    <tabColor theme="3" tint="0.749992370372631"/>
  </sheetPr>
  <dimension ref="C16:J17"/>
  <sheetViews>
    <sheetView showGridLines="0" tabSelected="1" workbookViewId="0">
      <selection activeCell="Q5" sqref="Q5"/>
    </sheetView>
  </sheetViews>
  <sheetFormatPr defaultColWidth="9.140625" defaultRowHeight="15" x14ac:dyDescent="0.25"/>
  <cols>
    <col min="1" max="16384" width="9.140625" style="50"/>
  </cols>
  <sheetData>
    <row r="16" spans="3:10" x14ac:dyDescent="0.25">
      <c r="C16" s="64"/>
      <c r="D16" s="65"/>
      <c r="E16" s="65"/>
      <c r="F16" s="65"/>
      <c r="G16" s="65"/>
      <c r="H16" s="65"/>
      <c r="I16" s="65"/>
      <c r="J16" s="65"/>
    </row>
    <row r="17" spans="3:10" x14ac:dyDescent="0.25">
      <c r="C17" s="72"/>
      <c r="D17" s="71"/>
      <c r="E17" s="71"/>
      <c r="F17" s="71"/>
      <c r="G17" s="71"/>
      <c r="H17" s="71"/>
      <c r="I17" s="71"/>
      <c r="J17" s="71"/>
    </row>
  </sheetData>
  <sheetProtection algorithmName="SHA-512" hashValue="a39as1T8IbZ+lQQizeoicus37WHlyqAU8lvukvb5t49icTY67MwNdQL2GTPY89gKlktb9f4EfkiISDFyug/v7A==" saltValue="qaxumC09Zu2kSw42ki7IDQ=="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1B51-6FF8-4F9A-8E10-AF4E1C4379F8}">
  <sheetPr>
    <tabColor theme="3" tint="0.749992370372631"/>
  </sheetPr>
  <dimension ref="B3:N43"/>
  <sheetViews>
    <sheetView showGridLines="0" topLeftCell="A9" workbookViewId="0">
      <selection activeCell="T26" sqref="T26"/>
    </sheetView>
  </sheetViews>
  <sheetFormatPr defaultRowHeight="15" x14ac:dyDescent="0.25"/>
  <cols>
    <col min="1" max="1" width="2.5703125" customWidth="1"/>
    <col min="3" max="3" width="14.5703125" style="70" customWidth="1"/>
  </cols>
  <sheetData>
    <row r="3" spans="2:14" x14ac:dyDescent="0.25">
      <c r="C3" s="51"/>
    </row>
    <row r="11" spans="2:14" ht="23.25" x14ac:dyDescent="0.35">
      <c r="B11" s="52" t="s">
        <v>0</v>
      </c>
      <c r="C11" s="52"/>
      <c r="D11" s="52"/>
      <c r="E11" s="53"/>
      <c r="F11" s="54"/>
      <c r="G11" s="54"/>
      <c r="H11" s="54"/>
      <c r="I11" s="54"/>
      <c r="J11" s="55"/>
      <c r="K11" s="55"/>
      <c r="L11" s="54"/>
      <c r="M11" s="54"/>
      <c r="N11" s="54"/>
    </row>
    <row r="12" spans="2:14" ht="23.25" x14ac:dyDescent="0.35">
      <c r="B12" s="56" t="s">
        <v>1</v>
      </c>
      <c r="C12" s="52"/>
      <c r="D12" s="52"/>
      <c r="E12" s="53"/>
      <c r="F12" s="54"/>
      <c r="G12" s="54"/>
      <c r="H12" s="54"/>
      <c r="I12" s="54"/>
      <c r="J12" s="55"/>
      <c r="K12" s="55"/>
      <c r="L12" s="54"/>
      <c r="M12" s="54"/>
      <c r="N12" s="54"/>
    </row>
    <row r="13" spans="2:14" ht="23.25" x14ac:dyDescent="0.35">
      <c r="B13" s="57"/>
      <c r="C13" s="52"/>
      <c r="D13" s="52"/>
      <c r="E13" s="53"/>
      <c r="F13" s="54"/>
      <c r="G13" s="54"/>
      <c r="H13" s="54"/>
      <c r="I13" s="54"/>
      <c r="J13" s="55"/>
      <c r="K13" s="55"/>
      <c r="L13" s="54"/>
      <c r="M13" s="54"/>
      <c r="N13" s="54"/>
    </row>
    <row r="14" spans="2:14" ht="23.25" x14ac:dyDescent="0.35">
      <c r="B14" s="58"/>
      <c r="C14" s="52"/>
      <c r="D14" s="59"/>
      <c r="E14" s="54"/>
      <c r="F14" s="55"/>
      <c r="G14" s="55"/>
      <c r="H14" s="55"/>
      <c r="I14" s="55"/>
      <c r="J14" s="55"/>
      <c r="K14" s="55"/>
      <c r="L14" s="55"/>
      <c r="M14" s="55"/>
      <c r="N14" s="55"/>
    </row>
    <row r="15" spans="2:14" x14ac:dyDescent="0.25">
      <c r="B15" s="60" t="s">
        <v>2</v>
      </c>
      <c r="C15" s="61"/>
      <c r="D15" s="62"/>
      <c r="E15" s="62"/>
      <c r="F15" s="61"/>
      <c r="G15" s="61"/>
      <c r="H15" s="61"/>
      <c r="I15" s="61"/>
      <c r="J15" s="61"/>
      <c r="K15" s="61"/>
      <c r="L15" s="61"/>
      <c r="M15" s="61"/>
      <c r="N15" s="61"/>
    </row>
    <row r="16" spans="2:14" ht="15" customHeight="1" x14ac:dyDescent="0.25">
      <c r="B16" s="63" t="s">
        <v>3</v>
      </c>
      <c r="C16" s="123" t="s">
        <v>4</v>
      </c>
      <c r="D16" s="124"/>
      <c r="E16" s="124"/>
      <c r="F16" s="124"/>
      <c r="G16" s="124"/>
      <c r="H16" s="124"/>
      <c r="I16" s="124"/>
      <c r="J16" s="124"/>
      <c r="K16" s="124"/>
      <c r="L16" s="124"/>
      <c r="M16" s="124"/>
      <c r="N16" s="124"/>
    </row>
    <row r="17" spans="2:14" x14ac:dyDescent="0.25">
      <c r="B17" s="63"/>
      <c r="C17" s="66"/>
      <c r="D17" s="66"/>
      <c r="E17" s="66"/>
      <c r="F17" s="66"/>
      <c r="G17" s="66"/>
      <c r="H17" s="66"/>
      <c r="I17" s="66"/>
      <c r="J17" s="66"/>
      <c r="K17" s="66"/>
      <c r="L17" s="66"/>
      <c r="M17" s="66"/>
      <c r="N17" s="66"/>
    </row>
    <row r="18" spans="2:14" x14ac:dyDescent="0.25">
      <c r="B18" s="60" t="s">
        <v>5</v>
      </c>
      <c r="C18" s="61"/>
      <c r="D18" s="62"/>
      <c r="E18" s="62"/>
      <c r="F18" s="61"/>
      <c r="G18" s="61"/>
      <c r="H18" s="61"/>
      <c r="I18" s="61"/>
      <c r="J18" s="61"/>
      <c r="K18" s="61"/>
      <c r="L18" s="61"/>
      <c r="M18" s="61"/>
      <c r="N18" s="61"/>
    </row>
    <row r="19" spans="2:14" x14ac:dyDescent="0.25">
      <c r="B19" s="63" t="s">
        <v>3</v>
      </c>
      <c r="C19" s="67" t="s">
        <v>6</v>
      </c>
      <c r="D19" s="67"/>
      <c r="E19" s="67"/>
      <c r="F19" s="67"/>
      <c r="G19" s="67"/>
      <c r="H19" s="67"/>
      <c r="I19" s="67"/>
      <c r="J19" s="67"/>
      <c r="K19" s="67"/>
      <c r="L19" s="67"/>
      <c r="M19" s="67"/>
      <c r="N19" s="67"/>
    </row>
    <row r="20" spans="2:14" x14ac:dyDescent="0.25">
      <c r="B20" s="63" t="s">
        <v>3</v>
      </c>
      <c r="C20" s="125" t="s">
        <v>7</v>
      </c>
      <c r="D20" s="125"/>
      <c r="E20" s="125"/>
      <c r="F20" s="125"/>
      <c r="G20" s="125"/>
      <c r="H20" s="125"/>
      <c r="I20" s="125"/>
      <c r="J20" s="125"/>
      <c r="K20" s="125"/>
      <c r="L20" s="125"/>
      <c r="M20" s="125"/>
      <c r="N20" s="125"/>
    </row>
    <row r="21" spans="2:14" x14ac:dyDescent="0.25">
      <c r="B21" s="63" t="s">
        <v>3</v>
      </c>
      <c r="C21" s="125" t="s">
        <v>8</v>
      </c>
      <c r="D21" s="125"/>
      <c r="E21" s="125"/>
      <c r="F21" s="125"/>
      <c r="G21" s="125"/>
      <c r="H21" s="125"/>
      <c r="I21" s="125"/>
      <c r="J21" s="125"/>
      <c r="K21" s="125"/>
      <c r="L21" s="125"/>
      <c r="M21" s="125"/>
      <c r="N21" s="125"/>
    </row>
    <row r="22" spans="2:14" x14ac:dyDescent="0.25">
      <c r="B22" s="63" t="s">
        <v>3</v>
      </c>
      <c r="C22" s="79" t="s">
        <v>9</v>
      </c>
      <c r="D22" s="68"/>
      <c r="E22" s="68"/>
      <c r="F22" s="68"/>
      <c r="G22" s="68"/>
      <c r="H22" s="68"/>
      <c r="I22" s="68"/>
      <c r="J22" s="68"/>
      <c r="K22" s="68"/>
      <c r="L22" s="68"/>
      <c r="M22" s="68"/>
      <c r="N22" s="68"/>
    </row>
    <row r="23" spans="2:14" x14ac:dyDescent="0.25">
      <c r="B23" s="63" t="s">
        <v>3</v>
      </c>
      <c r="C23" s="79" t="s">
        <v>10</v>
      </c>
      <c r="D23" s="68"/>
      <c r="E23" s="68"/>
      <c r="F23" s="68"/>
      <c r="G23" s="68"/>
      <c r="H23" s="68"/>
      <c r="I23" s="68"/>
      <c r="J23" s="68"/>
      <c r="K23" s="68"/>
      <c r="L23" s="68"/>
      <c r="M23" s="68"/>
      <c r="N23" s="68"/>
    </row>
    <row r="24" spans="2:14" x14ac:dyDescent="0.25">
      <c r="B24" s="63" t="s">
        <v>3</v>
      </c>
      <c r="C24" s="127" t="s">
        <v>11</v>
      </c>
      <c r="D24" s="127"/>
      <c r="E24" s="127"/>
      <c r="F24" s="127"/>
      <c r="G24" s="127"/>
      <c r="H24" s="127"/>
      <c r="I24" s="127"/>
      <c r="J24" s="127"/>
      <c r="K24" s="127"/>
      <c r="L24" s="127"/>
      <c r="M24" s="127"/>
      <c r="N24" s="127"/>
    </row>
    <row r="25" spans="2:14" x14ac:dyDescent="0.25">
      <c r="B25" s="63"/>
      <c r="C25" s="127"/>
      <c r="D25" s="127"/>
      <c r="E25" s="127"/>
      <c r="F25" s="127"/>
      <c r="G25" s="127"/>
      <c r="H25" s="127"/>
      <c r="I25" s="127"/>
      <c r="J25" s="127"/>
      <c r="K25" s="127"/>
      <c r="L25" s="127"/>
      <c r="M25" s="127"/>
      <c r="N25" s="127"/>
    </row>
    <row r="26" spans="2:14" x14ac:dyDescent="0.25">
      <c r="B26" s="60" t="s">
        <v>12</v>
      </c>
      <c r="C26" s="61"/>
      <c r="D26" s="61"/>
      <c r="E26" s="61"/>
      <c r="F26" s="61"/>
      <c r="G26" s="61"/>
      <c r="H26" s="61"/>
      <c r="I26" s="61"/>
      <c r="J26" s="61"/>
      <c r="K26" s="61"/>
      <c r="L26" s="61"/>
      <c r="M26" s="61"/>
      <c r="N26" s="61"/>
    </row>
    <row r="27" spans="2:14" x14ac:dyDescent="0.25">
      <c r="B27" s="126" t="s">
        <v>13</v>
      </c>
      <c r="C27" s="126"/>
      <c r="D27" s="126"/>
      <c r="E27" s="126"/>
      <c r="F27" s="126"/>
      <c r="G27" s="126"/>
      <c r="H27" s="126"/>
      <c r="I27" s="126"/>
      <c r="J27" s="126"/>
      <c r="K27" s="126"/>
      <c r="L27" s="126"/>
      <c r="M27" s="126"/>
      <c r="N27" s="126"/>
    </row>
    <row r="28" spans="2:14" ht="13.5" customHeight="1" x14ac:dyDescent="0.25">
      <c r="B28" s="126" t="s">
        <v>14</v>
      </c>
      <c r="C28" s="126"/>
      <c r="D28" s="126"/>
      <c r="E28" s="126"/>
      <c r="F28" s="126"/>
      <c r="G28" s="126"/>
      <c r="H28" s="126"/>
      <c r="I28" s="126"/>
      <c r="J28" s="126"/>
      <c r="K28" s="126"/>
      <c r="L28" s="126"/>
      <c r="M28" s="126"/>
      <c r="N28" s="126"/>
    </row>
    <row r="29" spans="2:14" x14ac:dyDescent="0.25">
      <c r="B29" s="69"/>
      <c r="C29" s="69"/>
      <c r="D29" s="69"/>
      <c r="E29" s="69"/>
      <c r="F29" s="69"/>
      <c r="G29" s="69"/>
      <c r="H29" s="69"/>
      <c r="I29" s="69"/>
      <c r="J29" s="69"/>
      <c r="K29" s="69"/>
      <c r="L29" s="69"/>
      <c r="M29" s="69"/>
      <c r="N29" s="69"/>
    </row>
    <row r="30" spans="2:14" x14ac:dyDescent="0.25">
      <c r="B30" s="60" t="s">
        <v>15</v>
      </c>
      <c r="C30" s="61"/>
      <c r="D30" s="61"/>
      <c r="E30" s="61"/>
      <c r="F30" s="61"/>
      <c r="G30" s="61"/>
      <c r="H30" s="61"/>
      <c r="I30" s="61"/>
      <c r="J30" s="61"/>
      <c r="K30" s="61"/>
      <c r="L30" s="61"/>
      <c r="M30" s="61"/>
      <c r="N30" s="61"/>
    </row>
    <row r="31" spans="2:14" x14ac:dyDescent="0.25">
      <c r="B31" s="122" t="s">
        <v>16</v>
      </c>
      <c r="C31" s="122"/>
      <c r="D31" s="122"/>
      <c r="E31" s="122"/>
      <c r="F31" s="122"/>
      <c r="G31" s="122"/>
      <c r="H31" s="122"/>
      <c r="I31" s="122"/>
      <c r="J31" s="122"/>
      <c r="K31" s="122"/>
      <c r="L31" s="122"/>
      <c r="M31" s="122"/>
      <c r="N31" s="122"/>
    </row>
    <row r="32" spans="2:14" ht="18.75" customHeight="1" x14ac:dyDescent="0.25">
      <c r="B32" s="122"/>
      <c r="C32" s="122"/>
      <c r="D32" s="122"/>
      <c r="E32" s="122"/>
      <c r="F32" s="122"/>
      <c r="G32" s="122"/>
      <c r="H32" s="122"/>
      <c r="I32" s="122"/>
      <c r="J32" s="122"/>
      <c r="K32" s="122"/>
      <c r="L32" s="122"/>
      <c r="M32" s="122"/>
      <c r="N32" s="122"/>
    </row>
    <row r="33" spans="2:14" x14ac:dyDescent="0.25">
      <c r="B33" s="60" t="s">
        <v>17</v>
      </c>
      <c r="C33" s="61"/>
      <c r="D33" s="61"/>
      <c r="E33" s="61"/>
      <c r="F33" s="61"/>
      <c r="G33" s="61"/>
      <c r="H33" s="61"/>
      <c r="I33" s="61"/>
      <c r="J33" s="61"/>
      <c r="K33" s="61"/>
      <c r="L33" s="61"/>
      <c r="M33" s="61"/>
      <c r="N33" s="61"/>
    </row>
    <row r="34" spans="2:14" x14ac:dyDescent="0.25">
      <c r="B34" s="122" t="s">
        <v>18</v>
      </c>
      <c r="C34" s="122"/>
      <c r="D34" s="122"/>
      <c r="E34" s="122"/>
      <c r="F34" s="122"/>
      <c r="G34" s="122"/>
      <c r="H34" s="122"/>
      <c r="I34" s="122"/>
      <c r="J34" s="122"/>
      <c r="K34" s="122"/>
      <c r="L34" s="122"/>
      <c r="M34" s="122"/>
      <c r="N34" s="122"/>
    </row>
    <row r="35" spans="2:14" x14ac:dyDescent="0.25">
      <c r="B35" s="122"/>
      <c r="C35" s="122"/>
      <c r="D35" s="122"/>
      <c r="E35" s="122"/>
      <c r="F35" s="122"/>
      <c r="G35" s="122"/>
      <c r="H35" s="122"/>
      <c r="I35" s="122"/>
      <c r="J35" s="122"/>
      <c r="K35" s="122"/>
      <c r="L35" s="122"/>
      <c r="M35" s="122"/>
      <c r="N35" s="122"/>
    </row>
    <row r="36" spans="2:14" x14ac:dyDescent="0.25">
      <c r="B36" s="122"/>
      <c r="C36" s="122"/>
      <c r="D36" s="122"/>
      <c r="E36" s="122"/>
      <c r="F36" s="122"/>
      <c r="G36" s="122"/>
      <c r="H36" s="122"/>
      <c r="I36" s="122"/>
      <c r="J36" s="122"/>
      <c r="K36" s="122"/>
      <c r="L36" s="122"/>
      <c r="M36" s="122"/>
      <c r="N36" s="122"/>
    </row>
    <row r="37" spans="2:14" x14ac:dyDescent="0.25">
      <c r="B37" s="122"/>
      <c r="C37" s="122"/>
      <c r="D37" s="122"/>
      <c r="E37" s="122"/>
      <c r="F37" s="122"/>
      <c r="G37" s="122"/>
      <c r="H37" s="122"/>
      <c r="I37" s="122"/>
      <c r="J37" s="122"/>
      <c r="K37" s="122"/>
      <c r="L37" s="122"/>
      <c r="M37" s="122"/>
      <c r="N37" s="122"/>
    </row>
    <row r="38" spans="2:14" x14ac:dyDescent="0.25">
      <c r="B38" s="60" t="s">
        <v>19</v>
      </c>
      <c r="C38" s="61"/>
      <c r="D38" s="61"/>
      <c r="E38" s="61"/>
      <c r="F38" s="61"/>
      <c r="G38" s="61"/>
      <c r="H38" s="61"/>
      <c r="I38" s="61"/>
      <c r="J38" s="61"/>
      <c r="K38" s="61"/>
      <c r="L38" s="61"/>
      <c r="M38" s="61"/>
      <c r="N38" s="61"/>
    </row>
    <row r="39" spans="2:14" x14ac:dyDescent="0.25">
      <c r="B39" s="122" t="s">
        <v>20</v>
      </c>
      <c r="C39" s="122"/>
      <c r="D39" s="122"/>
      <c r="E39" s="122"/>
      <c r="F39" s="122"/>
      <c r="G39" s="122"/>
      <c r="H39" s="122"/>
      <c r="I39" s="122"/>
      <c r="J39" s="122"/>
      <c r="K39" s="122"/>
      <c r="L39" s="122"/>
      <c r="M39" s="122"/>
      <c r="N39" s="122"/>
    </row>
    <row r="40" spans="2:14" x14ac:dyDescent="0.25">
      <c r="B40" s="122"/>
      <c r="C40" s="122"/>
      <c r="D40" s="122"/>
      <c r="E40" s="122"/>
      <c r="F40" s="122"/>
      <c r="G40" s="122"/>
      <c r="H40" s="122"/>
      <c r="I40" s="122"/>
      <c r="J40" s="122"/>
      <c r="K40" s="122"/>
      <c r="L40" s="122"/>
      <c r="M40" s="122"/>
      <c r="N40" s="122"/>
    </row>
    <row r="41" spans="2:14" x14ac:dyDescent="0.25">
      <c r="B41" s="122"/>
      <c r="C41" s="122"/>
      <c r="D41" s="122"/>
      <c r="E41" s="122"/>
      <c r="F41" s="122"/>
      <c r="G41" s="122"/>
      <c r="H41" s="122"/>
      <c r="I41" s="122"/>
      <c r="J41" s="122"/>
      <c r="K41" s="122"/>
      <c r="L41" s="122"/>
      <c r="M41" s="122"/>
      <c r="N41" s="122"/>
    </row>
    <row r="42" spans="2:14" x14ac:dyDescent="0.25">
      <c r="B42" s="122"/>
      <c r="C42" s="122"/>
      <c r="D42" s="122"/>
      <c r="E42" s="122"/>
      <c r="F42" s="122"/>
      <c r="G42" s="122"/>
      <c r="H42" s="122"/>
      <c r="I42" s="122"/>
      <c r="J42" s="122"/>
      <c r="K42" s="122"/>
      <c r="L42" s="122"/>
      <c r="M42" s="122"/>
      <c r="N42" s="122"/>
    </row>
    <row r="43" spans="2:14" x14ac:dyDescent="0.25">
      <c r="B43" s="122"/>
      <c r="C43" s="122"/>
      <c r="D43" s="122"/>
      <c r="E43" s="122"/>
      <c r="F43" s="122"/>
      <c r="G43" s="122"/>
      <c r="H43" s="122"/>
      <c r="I43" s="122"/>
      <c r="J43" s="122"/>
      <c r="K43" s="122"/>
      <c r="L43" s="122"/>
      <c r="M43" s="122"/>
      <c r="N43" s="122"/>
    </row>
  </sheetData>
  <sheetProtection algorithmName="SHA-512" hashValue="jVTzaR0P0vxapJ8PdC+ZkxHzWiqMwZUbVVC95rQM78XBc6d2nYkCFOS9hcLBFrDOwJuFFDyZ+rdyBEYg4G8ApQ==" saltValue="AduSinnYkp7esuz9vD+zcg==" spinCount="100000" sheet="1" objects="1" scenarios="1"/>
  <mergeCells count="10">
    <mergeCell ref="B39:N42"/>
    <mergeCell ref="B43:N43"/>
    <mergeCell ref="B34:N37"/>
    <mergeCell ref="C16:N16"/>
    <mergeCell ref="C20:N20"/>
    <mergeCell ref="C21:N21"/>
    <mergeCell ref="B27:N27"/>
    <mergeCell ref="B31:N32"/>
    <mergeCell ref="B28:N28"/>
    <mergeCell ref="C24:N25"/>
  </mergeCells>
  <pageMargins left="0.7" right="0.7" top="0.75" bottom="0.75" header="0.3" footer="0.3"/>
  <headerFooter>
    <oddFooter>&amp;L_x000D_&amp;1#&amp;"Calibri"&amp;10&amp;K000000 Intern gebruik</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3025-A761-4D1B-AFB3-100A0D4371DA}">
  <sheetPr>
    <tabColor rgb="FFFFFFCC"/>
    <pageSetUpPr fitToPage="1"/>
  </sheetPr>
  <dimension ref="A1:K40"/>
  <sheetViews>
    <sheetView topLeftCell="B22" zoomScale="90" zoomScaleNormal="90" workbookViewId="0">
      <selection activeCell="S28" sqref="S28"/>
    </sheetView>
  </sheetViews>
  <sheetFormatPr defaultColWidth="8.85546875" defaultRowHeight="11.25" x14ac:dyDescent="0.25"/>
  <cols>
    <col min="1" max="1" width="4.85546875" style="5" customWidth="1"/>
    <col min="2" max="2" width="6.85546875" style="5" customWidth="1"/>
    <col min="3" max="3" width="5.140625" style="2" customWidth="1"/>
    <col min="4" max="4" width="51.5703125" style="2" bestFit="1" customWidth="1"/>
    <col min="5" max="7" width="21.140625" style="5" customWidth="1"/>
    <col min="8" max="8" width="57.5703125" style="6" customWidth="1"/>
    <col min="9" max="9" width="8.28515625" style="5" customWidth="1"/>
    <col min="10" max="16384" width="8.85546875" style="5"/>
  </cols>
  <sheetData>
    <row r="1" spans="1:11" ht="14.25" x14ac:dyDescent="0.25">
      <c r="B1" s="1" t="s">
        <v>21</v>
      </c>
    </row>
    <row r="3" spans="1:11" ht="14.25" x14ac:dyDescent="0.2">
      <c r="A3" s="20"/>
      <c r="B3" s="131" t="s">
        <v>22</v>
      </c>
      <c r="C3" s="132"/>
      <c r="D3" s="133"/>
      <c r="E3" s="133"/>
      <c r="K3" s="3"/>
    </row>
    <row r="4" spans="1:11" ht="14.25" x14ac:dyDescent="0.2">
      <c r="A4" s="20"/>
      <c r="B4" s="131" t="s">
        <v>23</v>
      </c>
      <c r="C4" s="132"/>
      <c r="D4" s="133"/>
      <c r="E4" s="133"/>
      <c r="K4" s="3"/>
    </row>
    <row r="5" spans="1:11" x14ac:dyDescent="0.25">
      <c r="A5" s="20"/>
      <c r="B5" s="4"/>
      <c r="K5" s="3"/>
    </row>
    <row r="6" spans="1:11" x14ac:dyDescent="0.25">
      <c r="A6" s="20"/>
      <c r="B6" s="4"/>
      <c r="K6" s="3"/>
    </row>
    <row r="7" spans="1:11" x14ac:dyDescent="0.25">
      <c r="A7" s="20"/>
      <c r="B7" s="4"/>
      <c r="K7" s="3"/>
    </row>
    <row r="8" spans="1:11" x14ac:dyDescent="0.25">
      <c r="A8" s="20"/>
      <c r="B8" s="4" t="s">
        <v>24</v>
      </c>
      <c r="K8" s="3"/>
    </row>
    <row r="9" spans="1:11" x14ac:dyDescent="0.25">
      <c r="K9" s="4"/>
    </row>
    <row r="10" spans="1:11" x14ac:dyDescent="0.25">
      <c r="B10" s="37" t="s">
        <v>25</v>
      </c>
      <c r="C10" s="36"/>
      <c r="D10" s="36"/>
      <c r="E10" s="35"/>
      <c r="F10" s="35"/>
      <c r="G10" s="35"/>
      <c r="H10" s="36"/>
      <c r="K10" s="4"/>
    </row>
    <row r="11" spans="1:11" ht="12" thickBot="1" x14ac:dyDescent="0.3">
      <c r="A11" s="4"/>
      <c r="D11" s="7"/>
    </row>
    <row r="12" spans="1:11" ht="12" thickBot="1" x14ac:dyDescent="0.3">
      <c r="B12" s="8"/>
      <c r="C12" s="9"/>
      <c r="D12" s="9"/>
      <c r="E12" s="137" t="s">
        <v>26</v>
      </c>
      <c r="F12" s="138"/>
      <c r="G12" s="139"/>
      <c r="H12" s="10"/>
    </row>
    <row r="13" spans="1:11" ht="12" thickBot="1" x14ac:dyDescent="0.3">
      <c r="B13" s="11"/>
      <c r="C13" s="12"/>
      <c r="D13" s="12"/>
      <c r="E13" s="19" t="s">
        <v>27</v>
      </c>
      <c r="F13" s="19" t="s">
        <v>28</v>
      </c>
      <c r="G13" s="19" t="s">
        <v>29</v>
      </c>
      <c r="H13" s="95" t="s">
        <v>30</v>
      </c>
    </row>
    <row r="14" spans="1:11" ht="45.75" customHeight="1" x14ac:dyDescent="0.25">
      <c r="B14" s="140" t="s">
        <v>2</v>
      </c>
      <c r="C14" s="13" t="s">
        <v>31</v>
      </c>
      <c r="D14" s="14"/>
      <c r="E14" s="38"/>
      <c r="F14" s="38"/>
      <c r="G14" s="39"/>
      <c r="H14" s="73" t="s">
        <v>32</v>
      </c>
    </row>
    <row r="15" spans="1:11" ht="45.75" customHeight="1" x14ac:dyDescent="0.25">
      <c r="B15" s="141"/>
      <c r="D15" s="15" t="s">
        <v>33</v>
      </c>
      <c r="E15" s="40"/>
      <c r="F15" s="41"/>
      <c r="G15" s="42"/>
      <c r="H15" s="74" t="s">
        <v>34</v>
      </c>
    </row>
    <row r="16" spans="1:11" ht="45.75" customHeight="1" thickBot="1" x14ac:dyDescent="0.3">
      <c r="B16" s="142"/>
      <c r="C16" s="16"/>
      <c r="D16" s="16" t="s">
        <v>35</v>
      </c>
      <c r="E16" s="43"/>
      <c r="F16" s="43"/>
      <c r="G16" s="44"/>
      <c r="H16" s="75" t="s">
        <v>36</v>
      </c>
    </row>
    <row r="17" spans="2:8" ht="45.75" customHeight="1" x14ac:dyDescent="0.25">
      <c r="B17" s="140" t="s">
        <v>37</v>
      </c>
      <c r="C17" s="13" t="s">
        <v>38</v>
      </c>
      <c r="D17" s="14"/>
      <c r="E17" s="45"/>
      <c r="F17" s="45"/>
      <c r="G17" s="46"/>
      <c r="H17" s="76" t="s">
        <v>39</v>
      </c>
    </row>
    <row r="18" spans="2:8" ht="45.75" customHeight="1" x14ac:dyDescent="0.25">
      <c r="B18" s="141"/>
      <c r="C18" s="15"/>
      <c r="D18" s="15" t="s">
        <v>40</v>
      </c>
      <c r="E18" s="40"/>
      <c r="F18" s="40"/>
      <c r="G18" s="47"/>
      <c r="H18" s="77" t="s">
        <v>41</v>
      </c>
    </row>
    <row r="19" spans="2:8" ht="57.75" customHeight="1" x14ac:dyDescent="0.25">
      <c r="B19" s="141"/>
      <c r="C19" s="15"/>
      <c r="D19" s="15" t="s">
        <v>42</v>
      </c>
      <c r="E19" s="48"/>
      <c r="F19" s="48"/>
      <c r="G19" s="49"/>
      <c r="H19" s="78" t="s">
        <v>43</v>
      </c>
    </row>
    <row r="20" spans="2:8" ht="45.75" customHeight="1" x14ac:dyDescent="0.25">
      <c r="B20" s="141"/>
      <c r="C20" s="15"/>
      <c r="D20" s="15" t="s">
        <v>44</v>
      </c>
      <c r="E20" s="21">
        <f>E18*E19</f>
        <v>0</v>
      </c>
      <c r="F20" s="21">
        <f t="shared" ref="F20:G20" si="0">F18*F19</f>
        <v>0</v>
      </c>
      <c r="G20" s="22">
        <f t="shared" si="0"/>
        <v>0</v>
      </c>
      <c r="H20" s="78" t="s">
        <v>45</v>
      </c>
    </row>
    <row r="21" spans="2:8" ht="66.75" customHeight="1" x14ac:dyDescent="0.25">
      <c r="B21" s="141"/>
      <c r="C21" s="15"/>
      <c r="D21" s="15" t="s">
        <v>46</v>
      </c>
      <c r="E21" s="80">
        <v>20</v>
      </c>
      <c r="F21" s="80">
        <v>20</v>
      </c>
      <c r="G21" s="81">
        <v>20</v>
      </c>
      <c r="H21" s="78" t="s">
        <v>47</v>
      </c>
    </row>
    <row r="22" spans="2:8" ht="64.5" customHeight="1" x14ac:dyDescent="0.25">
      <c r="B22" s="141"/>
      <c r="C22" s="15"/>
      <c r="D22" s="15" t="s">
        <v>48</v>
      </c>
      <c r="E22" s="80">
        <v>214</v>
      </c>
      <c r="F22" s="80">
        <v>214</v>
      </c>
      <c r="G22" s="81">
        <v>214</v>
      </c>
      <c r="H22" s="78" t="s">
        <v>49</v>
      </c>
    </row>
    <row r="23" spans="2:8" ht="45.75" customHeight="1" x14ac:dyDescent="0.25">
      <c r="B23" s="141"/>
      <c r="C23" s="15"/>
      <c r="D23" s="15" t="s">
        <v>50</v>
      </c>
      <c r="E23" s="23">
        <f>E20*E21*2*E22</f>
        <v>0</v>
      </c>
      <c r="F23" s="23">
        <f t="shared" ref="F23:G23" si="1">F20*F21*2*F22</f>
        <v>0</v>
      </c>
      <c r="G23" s="24">
        <f t="shared" si="1"/>
        <v>0</v>
      </c>
      <c r="H23" s="78" t="s">
        <v>51</v>
      </c>
    </row>
    <row r="24" spans="2:8" ht="68.25" customHeight="1" thickBot="1" x14ac:dyDescent="0.3">
      <c r="B24" s="142"/>
      <c r="C24" s="16"/>
      <c r="D24" s="16" t="s">
        <v>52</v>
      </c>
      <c r="E24" s="27">
        <f>E23*0.142</f>
        <v>0</v>
      </c>
      <c r="F24" s="27">
        <f>F23*0.142</f>
        <v>0</v>
      </c>
      <c r="G24" s="28">
        <f>G23*0.142</f>
        <v>0</v>
      </c>
      <c r="H24" s="75" t="s">
        <v>53</v>
      </c>
    </row>
    <row r="25" spans="2:8" ht="61.5" customHeight="1" x14ac:dyDescent="0.25">
      <c r="B25" s="134" t="s">
        <v>54</v>
      </c>
      <c r="C25" s="13" t="s">
        <v>55</v>
      </c>
      <c r="D25" s="14"/>
      <c r="E25" s="38"/>
      <c r="F25" s="38"/>
      <c r="G25" s="39"/>
      <c r="H25" s="113" t="s">
        <v>56</v>
      </c>
    </row>
    <row r="26" spans="2:8" ht="55.5" customHeight="1" x14ac:dyDescent="0.25">
      <c r="B26" s="135"/>
      <c r="C26" s="15"/>
      <c r="D26" s="15" t="s">
        <v>57</v>
      </c>
      <c r="E26" s="29" t="e">
        <f>E25/E20</f>
        <v>#DIV/0!</v>
      </c>
      <c r="F26" s="29" t="e">
        <f>F25/F18</f>
        <v>#DIV/0!</v>
      </c>
      <c r="G26" s="30" t="e">
        <f>G25/G18</f>
        <v>#DIV/0!</v>
      </c>
      <c r="H26" s="78" t="s">
        <v>58</v>
      </c>
    </row>
    <row r="27" spans="2:8" ht="77.25" customHeight="1" x14ac:dyDescent="0.25">
      <c r="B27" s="135"/>
      <c r="C27" s="15"/>
      <c r="D27" s="15" t="s">
        <v>90</v>
      </c>
      <c r="E27" s="40"/>
      <c r="F27" s="40"/>
      <c r="G27" s="47"/>
      <c r="H27" s="78" t="s">
        <v>91</v>
      </c>
    </row>
    <row r="28" spans="2:8" ht="79.5" customHeight="1" x14ac:dyDescent="0.25">
      <c r="B28" s="135"/>
      <c r="C28" s="15"/>
      <c r="D28" s="17" t="s">
        <v>61</v>
      </c>
      <c r="E28" s="23">
        <f>E27*E25*E21*2</f>
        <v>0</v>
      </c>
      <c r="F28" s="23">
        <f>F27*F25*F21*2</f>
        <v>0</v>
      </c>
      <c r="G28" s="24">
        <f>G27*G25*G21*2</f>
        <v>0</v>
      </c>
      <c r="H28" s="78" t="s">
        <v>62</v>
      </c>
    </row>
    <row r="29" spans="2:8" ht="54" customHeight="1" x14ac:dyDescent="0.25">
      <c r="B29" s="135"/>
      <c r="C29" s="15"/>
      <c r="D29" s="15" t="s">
        <v>63</v>
      </c>
      <c r="E29" s="23">
        <f>E28*0.142</f>
        <v>0</v>
      </c>
      <c r="F29" s="23">
        <f>F28*0.142</f>
        <v>0</v>
      </c>
      <c r="G29" s="24">
        <f>G28*0.142</f>
        <v>0</v>
      </c>
      <c r="H29" s="78" t="s">
        <v>64</v>
      </c>
    </row>
    <row r="30" spans="2:8" ht="45.75" customHeight="1" thickBot="1" x14ac:dyDescent="0.3">
      <c r="B30" s="136"/>
      <c r="C30" s="18"/>
      <c r="D30" s="16" t="s">
        <v>65</v>
      </c>
      <c r="E30" s="25" t="e">
        <f>E29/E24</f>
        <v>#DIV/0!</v>
      </c>
      <c r="F30" s="25" t="e">
        <f>F29/F24</f>
        <v>#DIV/0!</v>
      </c>
      <c r="G30" s="26" t="e">
        <f>G29/G24</f>
        <v>#DIV/0!</v>
      </c>
      <c r="H30" s="75" t="s">
        <v>66</v>
      </c>
    </row>
    <row r="31" spans="2:8" ht="45.75" customHeight="1" x14ac:dyDescent="0.25">
      <c r="B31" s="134" t="s">
        <v>67</v>
      </c>
      <c r="C31" s="115"/>
      <c r="D31" s="14" t="s">
        <v>68</v>
      </c>
      <c r="E31" s="119"/>
      <c r="F31" s="119"/>
      <c r="G31" s="119"/>
      <c r="H31" s="117" t="s">
        <v>69</v>
      </c>
    </row>
    <row r="32" spans="2:8" ht="45.75" customHeight="1" thickBot="1" x14ac:dyDescent="0.3">
      <c r="B32" s="136"/>
      <c r="C32" s="18"/>
      <c r="D32" s="16" t="s">
        <v>70</v>
      </c>
      <c r="E32" s="121">
        <f>E29*E31</f>
        <v>0</v>
      </c>
      <c r="F32" s="121">
        <f>F29*F31</f>
        <v>0</v>
      </c>
      <c r="G32" s="121">
        <f t="shared" ref="G32" si="2">G29*G31</f>
        <v>0</v>
      </c>
      <c r="H32" s="116" t="s">
        <v>71</v>
      </c>
    </row>
    <row r="34" spans="2:8" x14ac:dyDescent="0.25">
      <c r="B34" s="31" t="s">
        <v>72</v>
      </c>
      <c r="C34" s="32"/>
      <c r="D34" s="33"/>
      <c r="E34" s="32"/>
      <c r="F34" s="32"/>
      <c r="G34" s="32"/>
      <c r="H34" s="34"/>
    </row>
    <row r="35" spans="2:8" ht="54" customHeight="1" x14ac:dyDescent="0.25">
      <c r="B35" s="129" t="s">
        <v>73</v>
      </c>
      <c r="C35" s="129"/>
      <c r="D35" s="129"/>
      <c r="E35" s="128"/>
      <c r="F35" s="128"/>
      <c r="G35" s="128"/>
      <c r="H35" s="128"/>
    </row>
    <row r="36" spans="2:8" ht="72.75" customHeight="1" x14ac:dyDescent="0.25">
      <c r="B36" s="129" t="s">
        <v>74</v>
      </c>
      <c r="C36" s="129"/>
      <c r="D36" s="129"/>
      <c r="E36" s="130"/>
      <c r="F36" s="130"/>
      <c r="G36" s="130"/>
      <c r="H36" s="130"/>
    </row>
    <row r="37" spans="2:8" ht="73.5" customHeight="1" x14ac:dyDescent="0.25">
      <c r="B37" s="129" t="s">
        <v>75</v>
      </c>
      <c r="C37" s="129"/>
      <c r="D37" s="129"/>
      <c r="E37" s="130"/>
      <c r="F37" s="130"/>
      <c r="G37" s="130"/>
      <c r="H37" s="130"/>
    </row>
    <row r="38" spans="2:8" ht="39" customHeight="1" x14ac:dyDescent="0.25">
      <c r="B38" s="129" t="s">
        <v>76</v>
      </c>
      <c r="C38" s="129"/>
      <c r="D38" s="129"/>
      <c r="E38" s="130"/>
      <c r="F38" s="130"/>
      <c r="G38" s="130"/>
      <c r="H38" s="130"/>
    </row>
    <row r="39" spans="2:8" ht="51.75" customHeight="1" x14ac:dyDescent="0.25">
      <c r="B39" s="129" t="s">
        <v>77</v>
      </c>
      <c r="C39" s="129"/>
      <c r="D39" s="129"/>
      <c r="E39" s="130"/>
      <c r="F39" s="130"/>
      <c r="G39" s="130"/>
      <c r="H39" s="130"/>
    </row>
    <row r="40" spans="2:8" ht="46.5" customHeight="1" x14ac:dyDescent="0.25">
      <c r="B40" s="129" t="s">
        <v>78</v>
      </c>
      <c r="C40" s="129"/>
      <c r="D40" s="129"/>
      <c r="E40" s="130"/>
      <c r="F40" s="130"/>
      <c r="G40" s="130"/>
      <c r="H40" s="130"/>
    </row>
  </sheetData>
  <sheetProtection algorithmName="SHA-512" hashValue="Zdm2mMws5LFrnuFpaQ2qJeJGPHPL3+FztLu+5wkX2sW00nuTYlW5TLXdPvUlZjdHQgoYwsT7pBB21msWHLOgmg==" saltValue="2EHeSYuTtQkcZQwelvAQhw==" spinCount="100000" sheet="1" objects="1" scenarios="1"/>
  <mergeCells count="21">
    <mergeCell ref="B40:D40"/>
    <mergeCell ref="E40:H40"/>
    <mergeCell ref="B3:C3"/>
    <mergeCell ref="B4:C4"/>
    <mergeCell ref="D3:E3"/>
    <mergeCell ref="D4:E4"/>
    <mergeCell ref="B25:B30"/>
    <mergeCell ref="E12:G12"/>
    <mergeCell ref="B14:B16"/>
    <mergeCell ref="B17:B24"/>
    <mergeCell ref="B31:B32"/>
    <mergeCell ref="B38:D38"/>
    <mergeCell ref="E38:H38"/>
    <mergeCell ref="B39:D39"/>
    <mergeCell ref="E39:H39"/>
    <mergeCell ref="B35:D35"/>
    <mergeCell ref="E35:H35"/>
    <mergeCell ref="B36:D36"/>
    <mergeCell ref="E36:H36"/>
    <mergeCell ref="B37:D37"/>
    <mergeCell ref="E37:H37"/>
  </mergeCells>
  <phoneticPr fontId="9" type="noConversion"/>
  <pageMargins left="0.7" right="0.7" top="0.75" bottom="0.75" header="0.3" footer="0.3"/>
  <pageSetup paperSize="9" scale="46" orientation="portrait" r:id="rId1"/>
  <headerFooter>
    <oddFooter>&amp;L_x000D_&amp;1#&amp;"Calibri"&amp;10&amp;K000000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06E76-87B9-4DAA-9569-2042056570A2}">
  <sheetPr>
    <tabColor theme="4" tint="0.79998168889431442"/>
    <pageSetUpPr fitToPage="1"/>
  </sheetPr>
  <dimension ref="A1:K40"/>
  <sheetViews>
    <sheetView topLeftCell="D29" zoomScale="90" zoomScaleNormal="90" workbookViewId="0">
      <selection activeCell="H31" sqref="H31"/>
    </sheetView>
  </sheetViews>
  <sheetFormatPr defaultColWidth="8.85546875" defaultRowHeight="11.25" x14ac:dyDescent="0.25"/>
  <cols>
    <col min="1" max="1" width="4.85546875" style="5" customWidth="1"/>
    <col min="2" max="2" width="6.85546875" style="5" customWidth="1"/>
    <col min="3" max="3" width="5.140625" style="2" customWidth="1"/>
    <col min="4" max="4" width="51.5703125" style="2" bestFit="1" customWidth="1"/>
    <col min="5" max="7" width="21.140625" style="5" customWidth="1"/>
    <col min="8" max="8" width="57.5703125" style="6" customWidth="1"/>
    <col min="9" max="9" width="8.28515625" style="5" customWidth="1"/>
    <col min="10" max="16384" width="8.85546875" style="5"/>
  </cols>
  <sheetData>
    <row r="1" spans="1:11" ht="15" customHeight="1" x14ac:dyDescent="0.25">
      <c r="B1" s="1" t="s">
        <v>21</v>
      </c>
    </row>
    <row r="2" spans="1:11" ht="15" customHeight="1" x14ac:dyDescent="0.25">
      <c r="B2" s="1"/>
    </row>
    <row r="3" spans="1:11" ht="15" customHeight="1" x14ac:dyDescent="0.2">
      <c r="B3" s="131" t="s">
        <v>22</v>
      </c>
      <c r="C3" s="132"/>
      <c r="D3" s="133" t="s">
        <v>79</v>
      </c>
      <c r="E3" s="133"/>
    </row>
    <row r="4" spans="1:11" ht="15" customHeight="1" x14ac:dyDescent="0.2">
      <c r="B4" s="131" t="s">
        <v>23</v>
      </c>
      <c r="C4" s="132"/>
      <c r="D4" s="133" t="s">
        <v>80</v>
      </c>
      <c r="E4" s="133"/>
    </row>
    <row r="5" spans="1:11" ht="15" customHeight="1" x14ac:dyDescent="0.25">
      <c r="B5" s="1"/>
    </row>
    <row r="6" spans="1:11" ht="15" customHeight="1" x14ac:dyDescent="0.25">
      <c r="B6" s="1"/>
    </row>
    <row r="8" spans="1:11" x14ac:dyDescent="0.25">
      <c r="A8" s="20"/>
      <c r="B8" s="4" t="s">
        <v>81</v>
      </c>
      <c r="K8" s="3"/>
    </row>
    <row r="9" spans="1:11" x14ac:dyDescent="0.25">
      <c r="K9" s="4"/>
    </row>
    <row r="10" spans="1:11" x14ac:dyDescent="0.25">
      <c r="B10" s="37" t="s">
        <v>25</v>
      </c>
      <c r="C10" s="36"/>
      <c r="D10" s="36"/>
      <c r="E10" s="35"/>
      <c r="F10" s="35"/>
      <c r="G10" s="35"/>
      <c r="H10" s="36"/>
      <c r="K10" s="4"/>
    </row>
    <row r="11" spans="1:11" ht="12" thickBot="1" x14ac:dyDescent="0.3">
      <c r="A11" s="4"/>
      <c r="D11" s="7"/>
    </row>
    <row r="12" spans="1:11" ht="12" thickBot="1" x14ac:dyDescent="0.3">
      <c r="B12" s="8"/>
      <c r="C12" s="9"/>
      <c r="D12" s="9"/>
      <c r="E12" s="137" t="s">
        <v>26</v>
      </c>
      <c r="F12" s="138"/>
      <c r="G12" s="139"/>
      <c r="H12" s="10"/>
    </row>
    <row r="13" spans="1:11" ht="12" thickBot="1" x14ac:dyDescent="0.3">
      <c r="B13" s="11"/>
      <c r="C13" s="12"/>
      <c r="D13" s="12"/>
      <c r="E13" s="19" t="s">
        <v>27</v>
      </c>
      <c r="F13" s="19" t="s">
        <v>28</v>
      </c>
      <c r="G13" s="19" t="s">
        <v>29</v>
      </c>
      <c r="H13" s="95" t="s">
        <v>30</v>
      </c>
    </row>
    <row r="14" spans="1:11" ht="48" customHeight="1" x14ac:dyDescent="0.25">
      <c r="B14" s="140" t="s">
        <v>2</v>
      </c>
      <c r="C14" s="13" t="s">
        <v>31</v>
      </c>
      <c r="D14" s="14"/>
      <c r="E14" s="82" t="s">
        <v>82</v>
      </c>
      <c r="F14" s="82" t="s">
        <v>83</v>
      </c>
      <c r="G14" s="83" t="s">
        <v>84</v>
      </c>
      <c r="H14" s="106" t="s">
        <v>32</v>
      </c>
    </row>
    <row r="15" spans="1:11" ht="30.75" customHeight="1" x14ac:dyDescent="0.25">
      <c r="B15" s="141"/>
      <c r="D15" s="15" t="s">
        <v>33</v>
      </c>
      <c r="E15" s="84">
        <v>35</v>
      </c>
      <c r="F15" s="85">
        <v>160</v>
      </c>
      <c r="G15" s="86">
        <v>50</v>
      </c>
      <c r="H15" s="107" t="s">
        <v>34</v>
      </c>
    </row>
    <row r="16" spans="1:11" ht="33" customHeight="1" thickBot="1" x14ac:dyDescent="0.3">
      <c r="B16" s="142"/>
      <c r="C16" s="16"/>
      <c r="D16" s="16" t="s">
        <v>35</v>
      </c>
      <c r="E16" s="87">
        <v>3700</v>
      </c>
      <c r="F16" s="87">
        <v>15000</v>
      </c>
      <c r="G16" s="88">
        <v>5500</v>
      </c>
      <c r="H16" s="108" t="s">
        <v>36</v>
      </c>
    </row>
    <row r="17" spans="2:8" ht="34.5" customHeight="1" x14ac:dyDescent="0.25">
      <c r="B17" s="140" t="s">
        <v>37</v>
      </c>
      <c r="C17" s="13" t="s">
        <v>38</v>
      </c>
      <c r="D17" s="14"/>
      <c r="E17" s="89">
        <v>15</v>
      </c>
      <c r="F17" s="89">
        <v>40</v>
      </c>
      <c r="G17" s="96">
        <v>50</v>
      </c>
      <c r="H17" s="109" t="s">
        <v>85</v>
      </c>
    </row>
    <row r="18" spans="2:8" ht="30" customHeight="1" x14ac:dyDescent="0.25">
      <c r="B18" s="141"/>
      <c r="C18" s="15"/>
      <c r="D18" s="15" t="s">
        <v>40</v>
      </c>
      <c r="E18" s="84">
        <v>1600</v>
      </c>
      <c r="F18" s="84">
        <v>5000</v>
      </c>
      <c r="G18" s="97">
        <v>5500</v>
      </c>
      <c r="H18" s="110" t="s">
        <v>41</v>
      </c>
    </row>
    <row r="19" spans="2:8" ht="59.25" customHeight="1" x14ac:dyDescent="0.25">
      <c r="B19" s="141"/>
      <c r="C19" s="15"/>
      <c r="D19" s="15" t="s">
        <v>42</v>
      </c>
      <c r="E19" s="90">
        <v>0.75</v>
      </c>
      <c r="F19" s="90">
        <v>0.6</v>
      </c>
      <c r="G19" s="98">
        <v>0.95</v>
      </c>
      <c r="H19" s="111" t="s">
        <v>43</v>
      </c>
    </row>
    <row r="20" spans="2:8" ht="32.25" customHeight="1" x14ac:dyDescent="0.25">
      <c r="B20" s="141"/>
      <c r="C20" s="15"/>
      <c r="D20" s="15" t="s">
        <v>44</v>
      </c>
      <c r="E20" s="91">
        <f>E18*E19</f>
        <v>1200</v>
      </c>
      <c r="F20" s="91">
        <f t="shared" ref="F20:G20" si="0">F18*F19</f>
        <v>3000</v>
      </c>
      <c r="G20" s="99">
        <f t="shared" si="0"/>
        <v>5225</v>
      </c>
      <c r="H20" s="111" t="s">
        <v>86</v>
      </c>
    </row>
    <row r="21" spans="2:8" ht="66" customHeight="1" x14ac:dyDescent="0.25">
      <c r="B21" s="141"/>
      <c r="C21" s="15"/>
      <c r="D21" s="15" t="s">
        <v>46</v>
      </c>
      <c r="E21" s="94">
        <v>20</v>
      </c>
      <c r="F21" s="94">
        <v>20</v>
      </c>
      <c r="G21" s="100">
        <v>20</v>
      </c>
      <c r="H21" s="111" t="s">
        <v>47</v>
      </c>
    </row>
    <row r="22" spans="2:8" ht="63" customHeight="1" x14ac:dyDescent="0.25">
      <c r="B22" s="141"/>
      <c r="C22" s="15"/>
      <c r="D22" s="15" t="s">
        <v>48</v>
      </c>
      <c r="E22" s="94">
        <v>214</v>
      </c>
      <c r="F22" s="94">
        <v>214</v>
      </c>
      <c r="G22" s="100">
        <v>214</v>
      </c>
      <c r="H22" s="111" t="s">
        <v>49</v>
      </c>
    </row>
    <row r="23" spans="2:8" ht="47.25" customHeight="1" x14ac:dyDescent="0.25">
      <c r="B23" s="141"/>
      <c r="C23" s="15"/>
      <c r="D23" s="15" t="s">
        <v>50</v>
      </c>
      <c r="E23" s="23">
        <f>E20*E21*2*E22</f>
        <v>10272000</v>
      </c>
      <c r="F23" s="23">
        <f t="shared" ref="F23:G23" si="1">F20*F21*2*F22</f>
        <v>25680000</v>
      </c>
      <c r="G23" s="101">
        <f t="shared" si="1"/>
        <v>44726000</v>
      </c>
      <c r="H23" s="111" t="s">
        <v>51</v>
      </c>
    </row>
    <row r="24" spans="2:8" ht="69.75" customHeight="1" thickBot="1" x14ac:dyDescent="0.3">
      <c r="B24" s="142"/>
      <c r="C24" s="16"/>
      <c r="D24" s="16" t="s">
        <v>52</v>
      </c>
      <c r="E24" s="27">
        <f>E23*0.142</f>
        <v>1458623.9999999998</v>
      </c>
      <c r="F24" s="27">
        <f>F23*0.142</f>
        <v>3646559.9999999995</v>
      </c>
      <c r="G24" s="102">
        <f>G23*0.142</f>
        <v>6351091.9999999991</v>
      </c>
      <c r="H24" s="108" t="s">
        <v>87</v>
      </c>
    </row>
    <row r="25" spans="2:8" ht="60" customHeight="1" x14ac:dyDescent="0.25">
      <c r="B25" s="134" t="s">
        <v>54</v>
      </c>
      <c r="C25" s="13" t="s">
        <v>55</v>
      </c>
      <c r="D25" s="14"/>
      <c r="E25" s="82">
        <v>80</v>
      </c>
      <c r="F25" s="82">
        <v>60</v>
      </c>
      <c r="G25" s="103">
        <v>1000</v>
      </c>
      <c r="H25" s="114" t="s">
        <v>88</v>
      </c>
    </row>
    <row r="26" spans="2:8" ht="55.5" customHeight="1" x14ac:dyDescent="0.25">
      <c r="B26" s="135"/>
      <c r="C26" s="15"/>
      <c r="D26" s="15" t="s">
        <v>57</v>
      </c>
      <c r="E26" s="92">
        <f>E25/E20</f>
        <v>6.6666666666666666E-2</v>
      </c>
      <c r="F26" s="92">
        <f>F25/F18</f>
        <v>1.2E-2</v>
      </c>
      <c r="G26" s="104">
        <f>G25/G18</f>
        <v>0.18181818181818182</v>
      </c>
      <c r="H26" s="111" t="s">
        <v>58</v>
      </c>
    </row>
    <row r="27" spans="2:8" ht="32.25" customHeight="1" x14ac:dyDescent="0.25">
      <c r="B27" s="135"/>
      <c r="C27" s="15"/>
      <c r="D27" s="15" t="s">
        <v>59</v>
      </c>
      <c r="E27" s="84">
        <f>0.5*E22</f>
        <v>107</v>
      </c>
      <c r="F27" s="84">
        <v>214</v>
      </c>
      <c r="G27" s="97">
        <f>G22*0.2</f>
        <v>42.800000000000004</v>
      </c>
      <c r="H27" s="111" t="s">
        <v>60</v>
      </c>
    </row>
    <row r="28" spans="2:8" ht="74.25" customHeight="1" x14ac:dyDescent="0.25">
      <c r="B28" s="135"/>
      <c r="C28" s="15"/>
      <c r="D28" s="17" t="s">
        <v>61</v>
      </c>
      <c r="E28" s="23">
        <f>E27*E25*E21*2</f>
        <v>342400</v>
      </c>
      <c r="F28" s="23">
        <f>F27*F25*F21*2</f>
        <v>513600</v>
      </c>
      <c r="G28" s="101">
        <f>G27*G25*G21*2</f>
        <v>1712000.0000000002</v>
      </c>
      <c r="H28" s="111" t="s">
        <v>62</v>
      </c>
    </row>
    <row r="29" spans="2:8" ht="60" customHeight="1" x14ac:dyDescent="0.25">
      <c r="B29" s="135"/>
      <c r="C29" s="15"/>
      <c r="D29" s="15" t="s">
        <v>63</v>
      </c>
      <c r="E29" s="23">
        <f>E28*0.142</f>
        <v>48620.799999999996</v>
      </c>
      <c r="F29" s="23">
        <f>F28*0.142</f>
        <v>72931.199999999997</v>
      </c>
      <c r="G29" s="101">
        <f>G28*0.142</f>
        <v>243104</v>
      </c>
      <c r="H29" s="112" t="s">
        <v>89</v>
      </c>
    </row>
    <row r="30" spans="2:8" ht="44.25" customHeight="1" thickBot="1" x14ac:dyDescent="0.3">
      <c r="B30" s="136"/>
      <c r="C30" s="18"/>
      <c r="D30" s="16" t="s">
        <v>65</v>
      </c>
      <c r="E30" s="93">
        <f>E29/E24</f>
        <v>3.3333333333333333E-2</v>
      </c>
      <c r="F30" s="93">
        <f>F29/F24</f>
        <v>0.02</v>
      </c>
      <c r="G30" s="105">
        <f>G29/G24</f>
        <v>3.8277511961722493E-2</v>
      </c>
      <c r="H30" s="108" t="s">
        <v>66</v>
      </c>
    </row>
    <row r="31" spans="2:8" ht="44.25" customHeight="1" x14ac:dyDescent="0.25">
      <c r="B31" s="134" t="s">
        <v>67</v>
      </c>
      <c r="C31" s="115"/>
      <c r="D31" s="14" t="s">
        <v>68</v>
      </c>
      <c r="E31" s="119">
        <v>5</v>
      </c>
      <c r="F31" s="119">
        <v>2</v>
      </c>
      <c r="G31" s="119">
        <v>7</v>
      </c>
      <c r="H31" s="117" t="s">
        <v>69</v>
      </c>
    </row>
    <row r="32" spans="2:8" ht="44.25" customHeight="1" thickBot="1" x14ac:dyDescent="0.3">
      <c r="B32" s="136"/>
      <c r="C32" s="18"/>
      <c r="D32" s="16" t="s">
        <v>70</v>
      </c>
      <c r="E32" s="120">
        <f>E29*E31</f>
        <v>243103.99999999997</v>
      </c>
      <c r="F32" s="120">
        <f>F29*F31</f>
        <v>145862.39999999999</v>
      </c>
      <c r="G32" s="120">
        <f t="shared" ref="G32" si="2">G29*G31</f>
        <v>1701728</v>
      </c>
      <c r="H32" s="118" t="s">
        <v>71</v>
      </c>
    </row>
    <row r="34" spans="2:8" x14ac:dyDescent="0.25">
      <c r="B34" s="31" t="s">
        <v>72</v>
      </c>
      <c r="C34" s="32"/>
      <c r="D34" s="33"/>
      <c r="E34" s="32"/>
      <c r="F34" s="32"/>
      <c r="G34" s="32"/>
      <c r="H34" s="34"/>
    </row>
    <row r="35" spans="2:8" ht="54" customHeight="1" x14ac:dyDescent="0.25">
      <c r="B35" s="129" t="s">
        <v>73</v>
      </c>
      <c r="C35" s="129"/>
      <c r="D35" s="129"/>
      <c r="E35" s="144"/>
      <c r="F35" s="144"/>
      <c r="G35" s="144"/>
      <c r="H35" s="144"/>
    </row>
    <row r="36" spans="2:8" ht="72.75" customHeight="1" x14ac:dyDescent="0.25">
      <c r="B36" s="129" t="s">
        <v>74</v>
      </c>
      <c r="C36" s="129"/>
      <c r="D36" s="129"/>
      <c r="E36" s="143"/>
      <c r="F36" s="143"/>
      <c r="G36" s="143"/>
      <c r="H36" s="143"/>
    </row>
    <row r="37" spans="2:8" ht="73.5" customHeight="1" x14ac:dyDescent="0.25">
      <c r="B37" s="129" t="s">
        <v>75</v>
      </c>
      <c r="C37" s="129"/>
      <c r="D37" s="129"/>
      <c r="E37" s="143"/>
      <c r="F37" s="143"/>
      <c r="G37" s="143"/>
      <c r="H37" s="143"/>
    </row>
    <row r="38" spans="2:8" ht="39" customHeight="1" x14ac:dyDescent="0.25">
      <c r="B38" s="129" t="s">
        <v>76</v>
      </c>
      <c r="C38" s="129"/>
      <c r="D38" s="129"/>
      <c r="E38" s="143"/>
      <c r="F38" s="143"/>
      <c r="G38" s="143"/>
      <c r="H38" s="143"/>
    </row>
    <row r="39" spans="2:8" ht="51.75" customHeight="1" x14ac:dyDescent="0.25">
      <c r="B39" s="129" t="s">
        <v>77</v>
      </c>
      <c r="C39" s="129"/>
      <c r="D39" s="129"/>
      <c r="E39" s="143"/>
      <c r="F39" s="143"/>
      <c r="G39" s="143"/>
      <c r="H39" s="143"/>
    </row>
    <row r="40" spans="2:8" ht="39.75" customHeight="1" x14ac:dyDescent="0.25">
      <c r="B40" s="129" t="s">
        <v>78</v>
      </c>
      <c r="C40" s="129"/>
      <c r="D40" s="129"/>
      <c r="E40" s="143"/>
      <c r="F40" s="143"/>
      <c r="G40" s="143"/>
      <c r="H40" s="143"/>
    </row>
  </sheetData>
  <sheetProtection algorithmName="SHA-512" hashValue="g6+rx/mQpzJPdTC7NAseEac8s+4tbv4qA6vhKigkJl7k9ZkfB/VEdjJejEezaMEcRqmU4bylrpghnNMvhX/wyQ==" saltValue="UuuIdHg8bjVgVnRrEdkJ9w==" spinCount="100000" sheet="1" objects="1" scenarios="1"/>
  <mergeCells count="21">
    <mergeCell ref="B40:D40"/>
    <mergeCell ref="E40:H40"/>
    <mergeCell ref="B3:C3"/>
    <mergeCell ref="D3:E3"/>
    <mergeCell ref="B4:C4"/>
    <mergeCell ref="D4:E4"/>
    <mergeCell ref="E12:G12"/>
    <mergeCell ref="B14:B16"/>
    <mergeCell ref="B17:B24"/>
    <mergeCell ref="B25:B30"/>
    <mergeCell ref="B35:D35"/>
    <mergeCell ref="E35:H35"/>
    <mergeCell ref="B31:B32"/>
    <mergeCell ref="B39:D39"/>
    <mergeCell ref="E39:H39"/>
    <mergeCell ref="B36:D36"/>
    <mergeCell ref="E36:H36"/>
    <mergeCell ref="B37:D37"/>
    <mergeCell ref="E37:H37"/>
    <mergeCell ref="B38:D38"/>
    <mergeCell ref="E38:H38"/>
  </mergeCells>
  <pageMargins left="0.7" right="0.7" top="0.75" bottom="0.75" header="0.3" footer="0.3"/>
  <pageSetup paperSize="9" scale="69" orientation="landscape" r:id="rId1"/>
  <headerFooter>
    <oddFooter>&amp;L_x000D_&amp;1#&amp;"Calibri"&amp;10&amp;K000000 Intern gebruik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E68ADD95BFC458AEBD9B1DC18D637" ma:contentTypeVersion="13" ma:contentTypeDescription="Een nieuw document maken." ma:contentTypeScope="" ma:versionID="d610c5301fa9284614888ccac1b8cb6b">
  <xsd:schema xmlns:xsd="http://www.w3.org/2001/XMLSchema" xmlns:xs="http://www.w3.org/2001/XMLSchema" xmlns:p="http://schemas.microsoft.com/office/2006/metadata/properties" xmlns:ns2="4bf6b02e-eb71-4a21-a180-4eaa35de414a" xmlns:ns3="14b35694-1cc2-4eed-97b7-ba0402976e79" targetNamespace="http://schemas.microsoft.com/office/2006/metadata/properties" ma:root="true" ma:fieldsID="faeb0eb84fedce2dec6551ececd7214f" ns2:_="" ns3:_="">
    <xsd:import namespace="4bf6b02e-eb71-4a21-a180-4eaa35de414a"/>
    <xsd:import namespace="14b35694-1cc2-4eed-97b7-ba0402976e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6b02e-eb71-4a21-a180-4eaa35de4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35694-1cc2-4eed-97b7-ba0402976e79"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5425a081-e1d0-4638-bf03-e8fe961621aa}" ma:internalName="TaxCatchAll" ma:showField="CatchAllData" ma:web="14b35694-1cc2-4eed-97b7-ba0402976e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6b02e-eb71-4a21-a180-4eaa35de414a">
      <Terms xmlns="http://schemas.microsoft.com/office/infopath/2007/PartnerControls"/>
    </lcf76f155ced4ddcb4097134ff3c332f>
    <TaxCatchAll xmlns="14b35694-1cc2-4eed-97b7-ba0402976e79" xsi:nil="true"/>
  </documentManagement>
</p:properties>
</file>

<file path=customXml/itemProps1.xml><?xml version="1.0" encoding="utf-8"?>
<ds:datastoreItem xmlns:ds="http://schemas.openxmlformats.org/officeDocument/2006/customXml" ds:itemID="{10F1B2F3-8231-4108-AC09-57F703209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6b02e-eb71-4a21-a180-4eaa35de414a"/>
    <ds:schemaRef ds:uri="14b35694-1cc2-4eed-97b7-ba0402976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7F6AD7-7BE2-47F9-B0EE-4846B63D3086}">
  <ds:schemaRefs>
    <ds:schemaRef ds:uri="http://schemas.microsoft.com/sharepoint/v3/contenttype/forms"/>
  </ds:schemaRefs>
</ds:datastoreItem>
</file>

<file path=customXml/itemProps3.xml><?xml version="1.0" encoding="utf-8"?>
<ds:datastoreItem xmlns:ds="http://schemas.openxmlformats.org/officeDocument/2006/customXml" ds:itemID="{7F386528-2502-4551-AC3F-444AC7A03572}">
  <ds:schemaRefs>
    <ds:schemaRef ds:uri="http://purl.org/dc/dcmitype/"/>
    <ds:schemaRef ds:uri="http://schemas.microsoft.com/office/2006/documentManagement/types"/>
    <ds:schemaRef ds:uri="http://purl.org/dc/elements/1.1/"/>
    <ds:schemaRef ds:uri="http://schemas.openxmlformats.org/package/2006/metadata/core-properties"/>
    <ds:schemaRef ds:uri="14b35694-1cc2-4eed-97b7-ba0402976e79"/>
    <ds:schemaRef ds:uri="http://purl.org/dc/terms/"/>
    <ds:schemaRef ds:uri="http://schemas.microsoft.com/office/infopath/2007/PartnerControls"/>
    <ds:schemaRef ds:uri="4bf6b02e-eb71-4a21-a180-4eaa35de414a"/>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681dcdd7-3e43-49fb-ac1e-2321f7e63421}" enabled="1" method="Standar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Toelichting</vt:lpstr>
      <vt:lpstr>Berekening CO2-besparing</vt:lpstr>
      <vt:lpstr>Voorbeeldberekening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Martens, J.F.A. (Marco) - DGMo</dc:creator>
  <cp:keywords/>
  <dc:description/>
  <cp:lastModifiedBy>Bakx, ing. B. (Bregje)</cp:lastModifiedBy>
  <cp:revision/>
  <dcterms:created xsi:type="dcterms:W3CDTF">2024-09-12T07:40:10Z</dcterms:created>
  <dcterms:modified xsi:type="dcterms:W3CDTF">2025-02-12T09:56:24Z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0x010100ED3E68ADD95BFC458AEBD9B1DC18D637</vt:lpwstr>
  </property>
  <property fmtid="{D5CDD505-2E9C-101B-9397-08002B2CF9AE}" pid="3" name="MediaServiceImageTags">
    <vt:lpwstr/>
  </property>
</Properties>
</file>