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ROF_P_CW_odc.cicwp.nl\userdata_cifs_p_cw_odc_001\ToetenelS\Desktop\"/>
    </mc:Choice>
  </mc:AlternateContent>
  <xr:revisionPtr revIDLastSave="0" documentId="8_{833F2066-D085-4AB9-A9AB-822FC6437B7A}" xr6:coauthVersionLast="47" xr6:coauthVersionMax="47" xr10:uidLastSave="{00000000-0000-0000-0000-000000000000}"/>
  <bookViews>
    <workbookView xWindow="2268" yWindow="2268" windowWidth="18288" windowHeight="8340" tabRatio="770" xr2:uid="{A226ACBB-1A57-4E28-8DFA-F3669720E0EC}"/>
  </bookViews>
  <sheets>
    <sheet name="Basisgegevens Begroting" sheetId="9" r:id="rId1"/>
    <sheet name="Toelichting projectkosten" sheetId="14" r:id="rId2"/>
    <sheet name="Invoerveld eigen personeel" sheetId="11" r:id="rId3"/>
    <sheet name="Invoerveld materiaal" sheetId="10" r:id="rId4"/>
    <sheet name="Invoerveld kosten derden" sheetId="12" r:id="rId5"/>
    <sheet name="Overige subsidiabele kosten" sheetId="13" r:id="rId6"/>
    <sheet name="Totaal" sheetId="6" r:id="rId7"/>
  </sheets>
  <externalReferences>
    <externalReference r:id="rId8"/>
  </externalReferences>
  <definedNames>
    <definedName name="_GoBack" localSheetId="1">'Toelichting projectkosten'!$A$1</definedName>
    <definedName name="_xlnm.Print_Area" localSheetId="3">'Invoerveld materiaal'!$A$1:$J$50</definedName>
    <definedName name="_xlnm.Print_Area" localSheetId="1">'Toelichting projectkosten'!$A$1:$K$52</definedName>
    <definedName name="_xlnm.Print_Area" localSheetId="6">Totaal!$A$1:$N$63</definedName>
    <definedName name="Gegevens_deelnemers">Deelnemers[#All]</definedName>
    <definedName name="Kostensystematiek">'[1]Penvoerder-aanvrager 1'!$Q$12:$Q$17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6" l="1"/>
  <c r="F42" i="6"/>
  <c r="J39" i="6"/>
  <c r="M31" i="6"/>
  <c r="M24" i="6"/>
  <c r="M17" i="6"/>
  <c r="M19" i="6"/>
  <c r="F5" i="11"/>
  <c r="I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I10" i="11"/>
  <c r="J10" i="11" s="1"/>
  <c r="I9" i="11"/>
  <c r="J9" i="11" s="1"/>
  <c r="I11" i="11"/>
  <c r="J11" i="11" s="1"/>
  <c r="I12" i="11"/>
  <c r="J12" i="11" s="1"/>
  <c r="B2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I48" i="10"/>
  <c r="I3" i="13"/>
  <c r="H3" i="13"/>
  <c r="G3" i="13"/>
  <c r="I3" i="12"/>
  <c r="H3" i="12"/>
  <c r="G3" i="12"/>
  <c r="I3" i="11"/>
  <c r="G3" i="11"/>
  <c r="E3" i="11"/>
  <c r="L37" i="6"/>
  <c r="J37" i="6"/>
  <c r="G37" i="6"/>
  <c r="M29" i="6"/>
  <c r="J29" i="6"/>
  <c r="G29" i="6"/>
  <c r="M22" i="6"/>
  <c r="M15" i="6"/>
  <c r="J22" i="6"/>
  <c r="J15" i="6"/>
  <c r="G22" i="6"/>
  <c r="G15" i="6"/>
  <c r="B3" i="10" s="1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45" i="10" s="1"/>
  <c r="J23" i="10"/>
  <c r="J48" i="10"/>
  <c r="H22" i="13"/>
  <c r="J31" i="6" s="1"/>
  <c r="G22" i="13"/>
  <c r="G31" i="6" s="1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G33" i="6"/>
  <c r="G22" i="12"/>
  <c r="G24" i="6" s="1"/>
  <c r="I8" i="12"/>
  <c r="I9" i="12"/>
  <c r="I10" i="12"/>
  <c r="I11" i="12"/>
  <c r="I12" i="12"/>
  <c r="I13" i="12"/>
  <c r="I14" i="12"/>
  <c r="I15" i="12"/>
  <c r="H22" i="12"/>
  <c r="I20" i="12"/>
  <c r="I19" i="12"/>
  <c r="I18" i="12"/>
  <c r="I17" i="12"/>
  <c r="I16" i="12"/>
  <c r="I7" i="12"/>
  <c r="I6" i="12"/>
  <c r="I5" i="12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8" i="11"/>
  <c r="J8" i="11" s="1"/>
  <c r="I7" i="11"/>
  <c r="J7" i="11" s="1"/>
  <c r="I6" i="11"/>
  <c r="J6" i="11" s="1"/>
  <c r="J5" i="11"/>
  <c r="H20" i="11"/>
  <c r="J10" i="6" s="1"/>
  <c r="F20" i="11"/>
  <c r="G10" i="6" s="1"/>
  <c r="M10" i="6" s="1"/>
  <c r="M12" i="6" s="1"/>
  <c r="M39" i="6" s="1"/>
  <c r="M42" i="6" s="1"/>
  <c r="J17" i="6"/>
  <c r="G17" i="6"/>
  <c r="I46" i="6" l="1"/>
  <c r="F46" i="6"/>
  <c r="L46" i="6" s="1"/>
  <c r="J24" i="6"/>
  <c r="I22" i="12"/>
  <c r="I22" i="13"/>
  <c r="J33" i="6"/>
  <c r="J20" i="11"/>
  <c r="J26" i="6"/>
  <c r="G26" i="6"/>
  <c r="M26" i="6"/>
  <c r="C3" i="6"/>
  <c r="C2" i="6"/>
  <c r="M33" i="6" l="1"/>
  <c r="C5" i="6"/>
  <c r="J19" i="6" l="1"/>
  <c r="G19" i="6"/>
  <c r="G12" i="6"/>
  <c r="G39" i="6" s="1"/>
  <c r="J12" i="6" l="1"/>
  <c r="M43" i="6" l="1"/>
  <c r="L48" i="6"/>
  <c r="L47" i="6" s="1"/>
</calcChain>
</file>

<file path=xl/sharedStrings.xml><?xml version="1.0" encoding="utf-8"?>
<sst xmlns="http://schemas.openxmlformats.org/spreadsheetml/2006/main" count="215" uniqueCount="143">
  <si>
    <t>Basisgegevens begroting</t>
  </si>
  <si>
    <t>Soort terminal</t>
  </si>
  <si>
    <t>Percentage</t>
  </si>
  <si>
    <t>1.</t>
  </si>
  <si>
    <t>Projectgegevens</t>
  </si>
  <si>
    <t>?</t>
  </si>
  <si>
    <t>Regeling</t>
  </si>
  <si>
    <t>Ja</t>
  </si>
  <si>
    <t xml:space="preserve">Projecttitel </t>
  </si>
  <si>
    <t>Nee</t>
  </si>
  <si>
    <t>AFIR?</t>
  </si>
  <si>
    <t>2.</t>
  </si>
  <si>
    <t>Gegevens deelnemers</t>
  </si>
  <si>
    <t>Naam organisatie</t>
  </si>
  <si>
    <t>Soort onderneming  (MKB/Grote onderneming)</t>
  </si>
  <si>
    <t>Soort onderneming</t>
  </si>
  <si>
    <t>Aanvrager / deelnemer 1</t>
  </si>
  <si>
    <t>MKB onderneming</t>
  </si>
  <si>
    <t>Deelnemer 2</t>
  </si>
  <si>
    <t>Grote onderneming</t>
  </si>
  <si>
    <t>Deelnemer 3</t>
  </si>
  <si>
    <t>Deelnemer 4</t>
  </si>
  <si>
    <t>Deelnemer 5</t>
  </si>
  <si>
    <t>Deelnemer 6</t>
  </si>
  <si>
    <t>Deelnemer 7</t>
  </si>
  <si>
    <t>Deelnemer 8</t>
  </si>
  <si>
    <t>Deelnemer 9</t>
  </si>
  <si>
    <t>Deelnemer 10</t>
  </si>
  <si>
    <t>Kolom1</t>
  </si>
  <si>
    <t>Kolom2</t>
  </si>
  <si>
    <t>Kolom3</t>
  </si>
  <si>
    <t>Kolom5</t>
  </si>
  <si>
    <t>Kolom6</t>
  </si>
  <si>
    <t>Kolom8</t>
  </si>
  <si>
    <t>Kolom9</t>
  </si>
  <si>
    <t>Aantal FTE</t>
  </si>
  <si>
    <t>Functie</t>
  </si>
  <si>
    <t>Deelnemer</t>
  </si>
  <si>
    <t>Uurtarief</t>
  </si>
  <si>
    <t>Subtotaal:</t>
  </si>
  <si>
    <t>Totaal:</t>
  </si>
  <si>
    <t>Specificatie apparatuur</t>
  </si>
  <si>
    <t>Projecttitel:</t>
  </si>
  <si>
    <t>Projectspecifieke kosten voor speciaal voor het project aan te schaffen apparatuur en materiaal</t>
  </si>
  <si>
    <t>Leverancier</t>
  </si>
  <si>
    <t>Omschrijving materiaal</t>
  </si>
  <si>
    <t>Offertenummer</t>
  </si>
  <si>
    <t>Offertedatum</t>
  </si>
  <si>
    <t>Aanschafwaarde</t>
  </si>
  <si>
    <t>Stuks</t>
  </si>
  <si>
    <t>Gebruikspercentage apparatuur</t>
  </si>
  <si>
    <t>Kosten</t>
  </si>
  <si>
    <t>Projectspecifieke kosten uitbestede diensten</t>
  </si>
  <si>
    <t>Omschrijving</t>
  </si>
  <si>
    <t>Offertenr</t>
  </si>
  <si>
    <t>Projectspecifieke overige subsidiabele kosten</t>
  </si>
  <si>
    <t>Vul hier de kosten in die niet bij de andere kosten passen (zoals bv. leges)</t>
  </si>
  <si>
    <t>Projectspecifieke personeelskosten</t>
  </si>
  <si>
    <t>Deze kosten zijn  conform de bedragen van "Invoerveld eigen personeel"</t>
  </si>
  <si>
    <t>Voorbereidende fase</t>
  </si>
  <si>
    <t>Investeringsfase</t>
  </si>
  <si>
    <t>Totale kosten</t>
  </si>
  <si>
    <t xml:space="preserve">Personeelkosten </t>
  </si>
  <si>
    <t>Totale eigen personeelskosten per fase</t>
  </si>
  <si>
    <t>Projectspecifieke kosten voor materialen</t>
  </si>
  <si>
    <t>Deze kosten zijn conform de bedragen van "Invoerveld materialen"</t>
  </si>
  <si>
    <t>Totale materiaalkosten per fase</t>
  </si>
  <si>
    <t>3.</t>
  </si>
  <si>
    <t>Deze kosten zijn conform de bedragen van "Invoerveld kosten derden"</t>
  </si>
  <si>
    <t>Totaal uitbestede diensten per fase</t>
  </si>
  <si>
    <t>4.</t>
  </si>
  <si>
    <t>Deze kosten zijn conform de bedragen van "Overige subsidiabele kosten"</t>
  </si>
  <si>
    <t>Totaal overig subsidiabel per fase</t>
  </si>
  <si>
    <t>5.</t>
  </si>
  <si>
    <t>Overzicht projectkosten en gevraagde subsidie</t>
  </si>
  <si>
    <t>Totale projectkosten per fase</t>
  </si>
  <si>
    <t>Totaal berekende subsidie</t>
  </si>
  <si>
    <t>Subsidiepercentage</t>
  </si>
  <si>
    <t>1e fase - 30%</t>
  </si>
  <si>
    <t>2e fase - 50%</t>
  </si>
  <si>
    <t>Voorschotten</t>
  </si>
  <si>
    <t>Bij vaststelling</t>
  </si>
  <si>
    <t>Totale subsidie</t>
  </si>
  <si>
    <t>[Ruimte voor toelichting]</t>
  </si>
  <si>
    <t>Projectkosten</t>
  </si>
  <si>
    <t xml:space="preserve">Als projectkosten worden uitsluitend die kostenposten in aanmerking genomen die in deze </t>
  </si>
  <si>
    <t xml:space="preserve">modelbegroting zijn opgenomen. De kosten dienen per deelnemer te worden opgenomen. In het </t>
  </si>
  <si>
    <t>totaaloverzicht worden de totale subsidiabele projectkosten weergegeven.</t>
  </si>
  <si>
    <t>Voer alleen kosten op die :</t>
  </si>
  <si>
    <t>- Rechtstreeks zijn toe te rekenen aan het project;</t>
  </si>
  <si>
    <t xml:space="preserve">De kosten worden in aanmerking genomen exclusief omzetbelasting, tenzij u de omzetbelasting </t>
  </si>
  <si>
    <t xml:space="preserve">niet in aftrek kunt brengen. De winstopslagen bij een transactie binnen een groep mogen niet </t>
  </si>
  <si>
    <t xml:space="preserve">worden meegenomen, tenzij het gebruikelijk is die winstopslagen ook bij soortgelijke transacties </t>
  </si>
  <si>
    <t>buiten de groep in rekening te brengen.</t>
  </si>
  <si>
    <t xml:space="preserve">• Voor AFIR-havens, of voor terminals die bijdragen aan AFIR-verplichting zijn maximaal 45% van </t>
  </si>
  <si>
    <t>de kosten subsidiabel, met een maximum van € 5.500.000 per project.</t>
  </si>
  <si>
    <t xml:space="preserve">• Voor terminals die bijdragen aan een AFIR-verplichting en die gericht zijn op CO2-uitstoot </t>
  </si>
  <si>
    <t xml:space="preserve">reductie, is de subsidie maximaal 30% van de subsidiabele kosten, met een maximum van </t>
  </si>
  <si>
    <t>€ 5.500.000 per project.</t>
  </si>
  <si>
    <t xml:space="preserve">• Als de subsidie meer dan € 5.500.000 bedraagt, moet eerst de exploitatiewinst op de </t>
  </si>
  <si>
    <t>subsidiabele kosten in mindering worden gebracht.</t>
  </si>
  <si>
    <t>Toelichting kostenposten</t>
  </si>
  <si>
    <t>De begroting per deelnemer heeft 4 verschillende project-specifieke kostenposten:</t>
  </si>
  <si>
    <t>- personeelskosten;</t>
  </si>
  <si>
    <t>- kosten voor materialen;</t>
  </si>
  <si>
    <t>- kosten uitbestede diensten;</t>
  </si>
  <si>
    <t>- overige subsidiabele kosten.</t>
  </si>
  <si>
    <t>Personeelskosten</t>
  </si>
  <si>
    <t>Als standaardberekeningswijzen voor de berekening van uurtarieven worden gehanteerd:</t>
  </si>
  <si>
    <t>a. berekening op basis van integrale kostensystematiek;</t>
  </si>
  <si>
    <t xml:space="preserve">b. berekening op basis van kosten per kostendrager vermeerderd met een forfaitair vastgestelde opslag </t>
  </si>
  <si>
    <t>voor indirecte kosten, of</t>
  </si>
  <si>
    <t>c. een forfaitair vastgesteld uurtarief.</t>
  </si>
  <si>
    <t xml:space="preserve">Afhankelijk van de gekozen systematiek, voert u hier per medewerker het uurtarief en aantal uren op. </t>
  </si>
  <si>
    <t xml:space="preserve">Projectmanagement: </t>
  </si>
  <si>
    <t xml:space="preserve">Voor subsidie komen in aanmerking de kosten die direct verbonden zijn met de uitvoering van een </t>
  </si>
  <si>
    <t xml:space="preserve">activiteit. </t>
  </si>
  <si>
    <t>Kosten voor materialen</t>
  </si>
  <si>
    <t>Ook de aanschaf van materiaal voor de bouw van de walstroomvoorziening valt hieronder.</t>
  </si>
  <si>
    <t xml:space="preserve">Dit zijn de kosten van te verbruiken materialen en hulpmiddelen, gebaseerd op historische aanschafprijzen. </t>
  </si>
  <si>
    <t>Deze kosten kunt u opvoeren als deze niet zijn opgenomen in het integrale tarief van de personeelskosten.</t>
  </si>
  <si>
    <t>Kosten uitbestede diensten</t>
  </si>
  <si>
    <t>Dit zijn kosten van de activiteiten die u uitbesteedt.</t>
  </si>
  <si>
    <t>Overige subsidiabele kosten</t>
  </si>
  <si>
    <t>Denk hier bijvoorbeeld aan leges en vergunningen.</t>
  </si>
  <si>
    <t>Niet-subsidiabel</t>
  </si>
  <si>
    <t>De volgende kosten zijn in ieder geval niet subsidiabel:</t>
  </si>
  <si>
    <t xml:space="preserve"> - kosten accountant om de controleverklaring op te stellen. </t>
  </si>
  <si>
    <t xml:space="preserve"> - kosten voor (administratief) projectmanagement, zoals voortgang monitoring, contracten opstellen </t>
  </si>
  <si>
    <t xml:space="preserve"> - kosten voor binnenlandse reiskosten.  </t>
  </si>
  <si>
    <t xml:space="preserve"> - kosten voor kennisverspreidingsactiviteiten, omdat kennisverspreiding niet past binnen de definitie van </t>
  </si>
  <si>
    <t>Tijdelijke subsidieregeling walstroom zeeschepen klimaat 2024-2026</t>
  </si>
  <si>
    <t xml:space="preserve">- kosten die worden aangemerkt als "onvoorzien." </t>
  </si>
  <si>
    <t>Opslagen in verband met inflatie zijn alleen toegestaan, wanneer gemotiveerd is aangegeven hoe deze inflatie is berekend.</t>
  </si>
  <si>
    <t>Uren</t>
  </si>
  <si>
    <t>Uren x tarief</t>
  </si>
  <si>
    <t>Kolom4</t>
  </si>
  <si>
    <t>Kolom7</t>
  </si>
  <si>
    <t xml:space="preserve">    tussen samenwerkingspartijen, de voortgangsrapportages voor RVO, planning, budgettering, escaleren </t>
  </si>
  <si>
    <t xml:space="preserve">    naar stuurgroep, projectbesturing, projectbewaking.     </t>
  </si>
  <si>
    <t xml:space="preserve">    experimentele ontwikkeling.</t>
  </si>
  <si>
    <t>- Worden gemaakt ná indiening van de startdatum en vóór het einde van de einddatum het project.</t>
  </si>
  <si>
    <t>Aanvrager: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</si>
</sst>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-* #,##0_-;_-* #,##0\-;_-* &quot;-&quot;??_-;_-@_-"/>
    <numFmt numFmtId="165" formatCode="&quot;€&quot;\ #,##0_-"/>
    <numFmt numFmtId="166" formatCode="d/mm/yy;@"/>
    <numFmt numFmtId="167" formatCode="&quot;€&quot;\ #,##0.00_-"/>
    <numFmt numFmtId="168" formatCode="_ &quot;€&quot;\ * #,##0_ ;_ &quot;€&quot;\ * \-#,##0_ ;_ &quot;€&quot;\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b/>
      <u/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indexed="64"/>
      </top>
      <bottom style="dotted">
        <color indexed="64"/>
      </bottom>
      <diagonal/>
    </border>
    <border>
      <left/>
      <right/>
      <top style="mediumDashed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theme="8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8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5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164" fontId="3" fillId="4" borderId="0" xfId="1" applyNumberFormat="1" applyFont="1" applyFill="1" applyBorder="1" applyAlignment="1" applyProtection="1">
      <alignment vertical="center"/>
    </xf>
    <xf numFmtId="165" fontId="3" fillId="4" borderId="0" xfId="1" applyNumberFormat="1" applyFont="1" applyFill="1" applyBorder="1" applyAlignment="1" applyProtection="1">
      <alignment vertical="center"/>
    </xf>
    <xf numFmtId="44" fontId="3" fillId="6" borderId="10" xfId="2" applyFont="1" applyFill="1" applyBorder="1" applyAlignment="1" applyProtection="1">
      <alignment vertical="center"/>
      <protection locked="0"/>
    </xf>
    <xf numFmtId="166" fontId="5" fillId="6" borderId="10" xfId="0" applyNumberFormat="1" applyFont="1" applyFill="1" applyBorder="1" applyAlignment="1" applyProtection="1">
      <alignment vertical="center"/>
      <protection locked="0"/>
    </xf>
    <xf numFmtId="49" fontId="5" fillId="6" borderId="1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4" borderId="0" xfId="0" applyFont="1" applyFill="1" applyAlignment="1">
      <alignment vertical="center" wrapText="1"/>
    </xf>
    <xf numFmtId="164" fontId="7" fillId="4" borderId="14" xfId="1" applyNumberFormat="1" applyFont="1" applyFill="1" applyBorder="1" applyAlignment="1" applyProtection="1">
      <alignment vertical="center"/>
    </xf>
    <xf numFmtId="164" fontId="7" fillId="4" borderId="0" xfId="1" applyNumberFormat="1" applyFont="1" applyFill="1" applyBorder="1" applyAlignment="1" applyProtection="1">
      <alignment horizontal="left" vertical="center"/>
    </xf>
    <xf numFmtId="0" fontId="0" fillId="0" borderId="0" xfId="0" applyProtection="1">
      <protection locked="0"/>
    </xf>
    <xf numFmtId="167" fontId="8" fillId="0" borderId="0" xfId="1" applyNumberFormat="1" applyFont="1" applyFill="1" applyBorder="1" applyAlignment="1" applyProtection="1">
      <alignment horizontal="center" vertical="center"/>
      <protection locked="0"/>
    </xf>
    <xf numFmtId="167" fontId="9" fillId="0" borderId="0" xfId="1" applyNumberFormat="1" applyFont="1" applyFill="1" applyBorder="1" applyAlignment="1" applyProtection="1">
      <alignment vertical="center"/>
      <protection locked="0"/>
    </xf>
    <xf numFmtId="164" fontId="9" fillId="0" borderId="0" xfId="1" applyNumberFormat="1" applyFont="1" applyFill="1" applyBorder="1" applyAlignment="1" applyProtection="1">
      <alignment vertical="center"/>
      <protection locked="0"/>
    </xf>
    <xf numFmtId="164" fontId="3" fillId="4" borderId="0" xfId="1" applyNumberFormat="1" applyFont="1" applyFill="1" applyBorder="1" applyAlignment="1" applyProtection="1">
      <alignment vertical="center"/>
      <protection locked="0"/>
    </xf>
    <xf numFmtId="164" fontId="3" fillId="0" borderId="9" xfId="1" applyNumberFormat="1" applyFont="1" applyFill="1" applyBorder="1" applyAlignment="1" applyProtection="1">
      <alignment horizontal="right" vertical="center"/>
    </xf>
    <xf numFmtId="167" fontId="7" fillId="4" borderId="9" xfId="1" applyNumberFormat="1" applyFont="1" applyFill="1" applyBorder="1" applyAlignment="1" applyProtection="1">
      <alignment vertical="center"/>
    </xf>
    <xf numFmtId="168" fontId="7" fillId="0" borderId="0" xfId="2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167" fontId="7" fillId="4" borderId="0" xfId="1" applyNumberFormat="1" applyFont="1" applyFill="1" applyBorder="1" applyAlignment="1" applyProtection="1">
      <alignment vertical="center"/>
    </xf>
    <xf numFmtId="164" fontId="7" fillId="4" borderId="0" xfId="1" applyNumberFormat="1" applyFont="1" applyFill="1" applyBorder="1" applyAlignment="1" applyProtection="1">
      <alignment vertical="center"/>
    </xf>
    <xf numFmtId="167" fontId="7" fillId="4" borderId="0" xfId="1" applyNumberFormat="1" applyFont="1" applyFill="1" applyBorder="1" applyAlignment="1" applyProtection="1">
      <alignment horizontal="center" vertical="center"/>
    </xf>
    <xf numFmtId="164" fontId="7" fillId="4" borderId="0" xfId="1" applyNumberFormat="1" applyFont="1" applyFill="1" applyBorder="1" applyAlignment="1" applyProtection="1">
      <alignment horizontal="center" vertical="center"/>
    </xf>
    <xf numFmtId="167" fontId="7" fillId="0" borderId="0" xfId="1" applyNumberFormat="1" applyFont="1" applyFill="1" applyBorder="1" applyAlignment="1" applyProtection="1">
      <alignment horizontal="center" vertical="center"/>
    </xf>
    <xf numFmtId="167" fontId="3" fillId="4" borderId="0" xfId="1" applyNumberFormat="1" applyFont="1" applyFill="1" applyBorder="1" applyAlignment="1" applyProtection="1">
      <alignment vertical="center"/>
    </xf>
    <xf numFmtId="3" fontId="7" fillId="4" borderId="0" xfId="1" applyNumberFormat="1" applyFont="1" applyFill="1" applyBorder="1" applyAlignment="1" applyProtection="1">
      <alignment horizontal="center" vertical="center"/>
    </xf>
    <xf numFmtId="3" fontId="7" fillId="4" borderId="0" xfId="1" applyNumberFormat="1" applyFont="1" applyFill="1" applyBorder="1" applyAlignment="1" applyProtection="1">
      <alignment vertical="center"/>
    </xf>
    <xf numFmtId="3" fontId="7" fillId="4" borderId="3" xfId="1" applyNumberFormat="1" applyFont="1" applyFill="1" applyBorder="1" applyAlignment="1" applyProtection="1">
      <alignment horizontal="center" vertical="center"/>
    </xf>
    <xf numFmtId="168" fontId="7" fillId="5" borderId="15" xfId="2" applyNumberFormat="1" applyFont="1" applyFill="1" applyBorder="1" applyAlignment="1" applyProtection="1">
      <alignment vertical="center"/>
    </xf>
    <xf numFmtId="164" fontId="3" fillId="4" borderId="9" xfId="1" applyNumberFormat="1" applyFont="1" applyFill="1" applyBorder="1" applyAlignment="1" applyProtection="1">
      <alignment horizontal="right" vertical="center"/>
    </xf>
    <xf numFmtId="164" fontId="7" fillId="4" borderId="9" xfId="1" applyNumberFormat="1" applyFont="1" applyFill="1" applyBorder="1" applyAlignment="1" applyProtection="1">
      <alignment vertical="center"/>
    </xf>
    <xf numFmtId="3" fontId="7" fillId="4" borderId="5" xfId="1" applyNumberFormat="1" applyFont="1" applyFill="1" applyBorder="1" applyAlignment="1" applyProtection="1">
      <alignment horizontal="center" vertical="center"/>
    </xf>
    <xf numFmtId="168" fontId="3" fillId="6" borderId="16" xfId="2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7" fontId="7" fillId="4" borderId="5" xfId="1" applyNumberFormat="1" applyFont="1" applyFill="1" applyBorder="1" applyAlignment="1" applyProtection="1">
      <alignment horizontal="center" vertical="center"/>
    </xf>
    <xf numFmtId="3" fontId="3" fillId="4" borderId="0" xfId="1" applyNumberFormat="1" applyFont="1" applyFill="1" applyBorder="1" applyAlignment="1" applyProtection="1">
      <alignment horizontal="left" vertical="center"/>
    </xf>
    <xf numFmtId="4" fontId="7" fillId="4" borderId="9" xfId="1" applyNumberFormat="1" applyFont="1" applyFill="1" applyBorder="1" applyAlignment="1" applyProtection="1">
      <alignment vertical="center"/>
    </xf>
    <xf numFmtId="164" fontId="7" fillId="4" borderId="9" xfId="1" quotePrefix="1" applyNumberFormat="1" applyFont="1" applyFill="1" applyBorder="1" applyAlignment="1" applyProtection="1">
      <alignment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168" fontId="3" fillId="4" borderId="0" xfId="2" applyNumberFormat="1" applyFont="1" applyFill="1" applyBorder="1" applyAlignment="1" applyProtection="1">
      <alignment vertical="center"/>
    </xf>
    <xf numFmtId="3" fontId="3" fillId="4" borderId="0" xfId="1" applyNumberFormat="1" applyFont="1" applyFill="1" applyBorder="1" applyAlignment="1" applyProtection="1">
      <alignment vertical="center"/>
    </xf>
    <xf numFmtId="4" fontId="3" fillId="0" borderId="0" xfId="1" applyNumberFormat="1" applyFont="1" applyFill="1" applyBorder="1" applyAlignment="1" applyProtection="1">
      <alignment vertical="center"/>
    </xf>
    <xf numFmtId="4" fontId="3" fillId="4" borderId="0" xfId="1" applyNumberFormat="1" applyFont="1" applyFill="1" applyBorder="1" applyAlignment="1" applyProtection="1">
      <alignment vertical="center"/>
    </xf>
    <xf numFmtId="3" fontId="7" fillId="0" borderId="15" xfId="1" applyNumberFormat="1" applyFont="1" applyFill="1" applyBorder="1" applyAlignment="1" applyProtection="1">
      <alignment vertical="center"/>
    </xf>
    <xf numFmtId="0" fontId="6" fillId="4" borderId="0" xfId="1" applyNumberFormat="1" applyFont="1" applyFill="1" applyBorder="1" applyAlignment="1" applyProtection="1">
      <alignment horizontal="right" vertical="center"/>
    </xf>
    <xf numFmtId="2" fontId="3" fillId="4" borderId="0" xfId="1" applyNumberFormat="1" applyFont="1" applyFill="1" applyBorder="1" applyAlignment="1" applyProtection="1">
      <alignment vertical="center"/>
    </xf>
    <xf numFmtId="167" fontId="7" fillId="4" borderId="5" xfId="1" applyNumberFormat="1" applyFont="1" applyFill="1" applyBorder="1" applyAlignment="1" applyProtection="1">
      <alignment horizontal="center" vertical="center"/>
      <protection locked="0"/>
    </xf>
    <xf numFmtId="0" fontId="5" fillId="6" borderId="16" xfId="0" applyFont="1" applyFill="1" applyBorder="1" applyAlignment="1" applyProtection="1">
      <alignment vertical="center"/>
      <protection locked="0"/>
    </xf>
    <xf numFmtId="164" fontId="3" fillId="6" borderId="16" xfId="1" applyNumberFormat="1" applyFont="1" applyFill="1" applyBorder="1" applyAlignment="1" applyProtection="1">
      <alignment vertical="center"/>
      <protection locked="0"/>
    </xf>
    <xf numFmtId="164" fontId="7" fillId="0" borderId="14" xfId="1" applyNumberFormat="1" applyFont="1" applyFill="1" applyBorder="1" applyAlignment="1" applyProtection="1">
      <alignment horizontal="center" vertical="top"/>
    </xf>
    <xf numFmtId="164" fontId="3" fillId="2" borderId="0" xfId="1" applyNumberFormat="1" applyFont="1" applyFill="1" applyBorder="1" applyAlignment="1" applyProtection="1">
      <alignment vertical="center"/>
      <protection locked="0"/>
    </xf>
    <xf numFmtId="164" fontId="3" fillId="3" borderId="17" xfId="1" applyNumberFormat="1" applyFont="1" applyFill="1" applyBorder="1" applyAlignment="1" applyProtection="1">
      <alignment horizontal="left"/>
      <protection locked="0"/>
    </xf>
    <xf numFmtId="164" fontId="7" fillId="4" borderId="6" xfId="1" applyNumberFormat="1" applyFont="1" applyFill="1" applyBorder="1" applyAlignment="1" applyProtection="1">
      <alignment vertical="center"/>
    </xf>
    <xf numFmtId="168" fontId="11" fillId="8" borderId="17" xfId="2" applyNumberFormat="1" applyFont="1" applyFill="1" applyBorder="1" applyAlignment="1" applyProtection="1">
      <alignment vertical="center"/>
    </xf>
    <xf numFmtId="167" fontId="7" fillId="4" borderId="7" xfId="1" applyNumberFormat="1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3" fillId="4" borderId="6" xfId="1" applyNumberFormat="1" applyFont="1" applyFill="1" applyBorder="1" applyAlignment="1" applyProtection="1">
      <alignment vertical="center"/>
    </xf>
    <xf numFmtId="164" fontId="7" fillId="4" borderId="4" xfId="1" quotePrefix="1" applyNumberFormat="1" applyFont="1" applyFill="1" applyBorder="1" applyAlignment="1" applyProtection="1">
      <alignment vertical="center"/>
    </xf>
    <xf numFmtId="164" fontId="7" fillId="4" borderId="4" xfId="1" applyNumberFormat="1" applyFont="1" applyFill="1" applyBorder="1" applyAlignment="1" applyProtection="1">
      <alignment vertical="center"/>
    </xf>
    <xf numFmtId="164" fontId="7" fillId="7" borderId="17" xfId="1" applyNumberFormat="1" applyFont="1" applyFill="1" applyBorder="1" applyAlignment="1" applyProtection="1">
      <alignment horizontal="center" vertical="center" wrapText="1"/>
    </xf>
    <xf numFmtId="168" fontId="11" fillId="8" borderId="12" xfId="2" applyNumberFormat="1" applyFont="1" applyFill="1" applyBorder="1" applyAlignment="1" applyProtection="1">
      <alignment vertical="center"/>
    </xf>
    <xf numFmtId="168" fontId="11" fillId="8" borderId="2" xfId="2" applyNumberFormat="1" applyFont="1" applyFill="1" applyBorder="1" applyAlignment="1" applyProtection="1">
      <alignment vertical="center"/>
    </xf>
    <xf numFmtId="168" fontId="11" fillId="8" borderId="21" xfId="2" applyNumberFormat="1" applyFont="1" applyFill="1" applyBorder="1" applyAlignment="1" applyProtection="1">
      <alignment vertical="center"/>
    </xf>
    <xf numFmtId="164" fontId="11" fillId="8" borderId="14" xfId="1" applyNumberFormat="1" applyFont="1" applyFill="1" applyBorder="1" applyAlignment="1" applyProtection="1">
      <alignment horizontal="center" vertical="center"/>
    </xf>
    <xf numFmtId="164" fontId="11" fillId="8" borderId="13" xfId="1" applyNumberFormat="1" applyFont="1" applyFill="1" applyBorder="1" applyAlignment="1" applyProtection="1">
      <alignment horizontal="center" vertical="center"/>
    </xf>
    <xf numFmtId="164" fontId="11" fillId="8" borderId="12" xfId="1" applyNumberFormat="1" applyFont="1" applyFill="1" applyBorder="1" applyAlignment="1" applyProtection="1">
      <alignment horizontal="center" vertical="center"/>
    </xf>
    <xf numFmtId="164" fontId="3" fillId="4" borderId="22" xfId="1" applyNumberFormat="1" applyFont="1" applyFill="1" applyBorder="1" applyAlignment="1" applyProtection="1">
      <alignment vertical="center"/>
    </xf>
    <xf numFmtId="167" fontId="7" fillId="4" borderId="23" xfId="1" applyNumberFormat="1" applyFont="1" applyFill="1" applyBorder="1" applyAlignment="1" applyProtection="1">
      <alignment horizontal="center" vertical="center"/>
    </xf>
    <xf numFmtId="164" fontId="7" fillId="4" borderId="22" xfId="1" applyNumberFormat="1" applyFont="1" applyFill="1" applyBorder="1" applyAlignment="1" applyProtection="1">
      <alignment horizontal="center" vertical="center"/>
    </xf>
    <xf numFmtId="3" fontId="7" fillId="4" borderId="23" xfId="1" applyNumberFormat="1" applyFont="1" applyFill="1" applyBorder="1" applyAlignment="1" applyProtection="1">
      <alignment horizontal="center" vertical="center"/>
    </xf>
    <xf numFmtId="164" fontId="7" fillId="4" borderId="24" xfId="1" applyNumberFormat="1" applyFont="1" applyFill="1" applyBorder="1" applyAlignment="1" applyProtection="1">
      <alignment vertical="center"/>
    </xf>
    <xf numFmtId="164" fontId="7" fillId="4" borderId="25" xfId="1" applyNumberFormat="1" applyFont="1" applyFill="1" applyBorder="1" applyAlignment="1" applyProtection="1">
      <alignment vertical="center"/>
    </xf>
    <xf numFmtId="167" fontId="7" fillId="4" borderId="25" xfId="1" applyNumberFormat="1" applyFont="1" applyFill="1" applyBorder="1" applyAlignment="1" applyProtection="1">
      <alignment vertical="center"/>
    </xf>
    <xf numFmtId="0" fontId="6" fillId="4" borderId="25" xfId="1" applyNumberFormat="1" applyFont="1" applyFill="1" applyBorder="1" applyAlignment="1" applyProtection="1">
      <alignment horizontal="right" vertical="center"/>
    </xf>
    <xf numFmtId="168" fontId="7" fillId="5" borderId="28" xfId="2" applyNumberFormat="1" applyFont="1" applyFill="1" applyBorder="1" applyAlignment="1" applyProtection="1">
      <alignment vertical="center"/>
    </xf>
    <xf numFmtId="3" fontId="7" fillId="4" borderId="26" xfId="1" applyNumberFormat="1" applyFont="1" applyFill="1" applyBorder="1" applyAlignment="1" applyProtection="1">
      <alignment horizontal="center" vertical="center"/>
    </xf>
    <xf numFmtId="164" fontId="3" fillId="4" borderId="25" xfId="1" applyNumberFormat="1" applyFont="1" applyFill="1" applyBorder="1" applyAlignment="1" applyProtection="1">
      <alignment horizontal="right" vertical="center"/>
    </xf>
    <xf numFmtId="0" fontId="5" fillId="6" borderId="10" xfId="0" applyFont="1" applyFill="1" applyBorder="1" applyAlignment="1" applyProtection="1">
      <alignment vertical="center"/>
      <protection locked="0"/>
    </xf>
    <xf numFmtId="0" fontId="5" fillId="9" borderId="29" xfId="0" applyFont="1" applyFill="1" applyBorder="1" applyAlignment="1">
      <alignment vertical="center"/>
    </xf>
    <xf numFmtId="164" fontId="3" fillId="3" borderId="1" xfId="1" applyNumberFormat="1" applyFont="1" applyFill="1" applyBorder="1" applyAlignment="1" applyProtection="1">
      <alignment horizontal="left"/>
      <protection locked="0"/>
    </xf>
    <xf numFmtId="164" fontId="3" fillId="3" borderId="2" xfId="1" applyNumberFormat="1" applyFont="1" applyFill="1" applyBorder="1" applyAlignment="1" applyProtection="1">
      <alignment horizontal="left"/>
      <protection locked="0"/>
    </xf>
    <xf numFmtId="0" fontId="14" fillId="2" borderId="3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5" fillId="2" borderId="0" xfId="0" applyFont="1" applyFill="1"/>
    <xf numFmtId="164" fontId="7" fillId="0" borderId="5" xfId="1" applyNumberFormat="1" applyFont="1" applyFill="1" applyBorder="1" applyAlignment="1" applyProtection="1">
      <alignment vertical="center"/>
    </xf>
    <xf numFmtId="164" fontId="7" fillId="4" borderId="33" xfId="1" applyNumberFormat="1" applyFont="1" applyFill="1" applyBorder="1" applyAlignment="1" applyProtection="1">
      <alignment vertical="center"/>
    </xf>
    <xf numFmtId="164" fontId="7" fillId="0" borderId="34" xfId="1" applyNumberFormat="1" applyFont="1" applyFill="1" applyBorder="1" applyAlignment="1" applyProtection="1">
      <alignment vertical="center"/>
    </xf>
    <xf numFmtId="164" fontId="7" fillId="0" borderId="35" xfId="1" applyNumberFormat="1" applyFont="1" applyFill="1" applyBorder="1" applyAlignment="1" applyProtection="1">
      <alignment vertical="center"/>
    </xf>
    <xf numFmtId="164" fontId="7" fillId="0" borderId="36" xfId="1" applyNumberFormat="1" applyFont="1" applyFill="1" applyBorder="1" applyAlignment="1" applyProtection="1">
      <alignment vertical="center"/>
    </xf>
    <xf numFmtId="167" fontId="7" fillId="0" borderId="37" xfId="1" applyNumberFormat="1" applyFont="1" applyFill="1" applyBorder="1" applyAlignment="1" applyProtection="1">
      <alignment horizontal="center" vertical="center"/>
    </xf>
    <xf numFmtId="167" fontId="7" fillId="0" borderId="38" xfId="1" applyNumberFormat="1" applyFont="1" applyFill="1" applyBorder="1" applyAlignment="1" applyProtection="1">
      <alignment horizontal="center" vertical="center"/>
    </xf>
    <xf numFmtId="167" fontId="7" fillId="0" borderId="39" xfId="1" applyNumberFormat="1" applyFont="1" applyFill="1" applyBorder="1" applyAlignment="1" applyProtection="1">
      <alignment horizontal="center" vertical="center"/>
    </xf>
    <xf numFmtId="0" fontId="16" fillId="2" borderId="0" xfId="0" applyFont="1" applyFill="1"/>
    <xf numFmtId="0" fontId="17" fillId="0" borderId="0" xfId="0" applyFont="1"/>
    <xf numFmtId="0" fontId="17" fillId="2" borderId="0" xfId="0" applyFont="1" applyFill="1"/>
    <xf numFmtId="9" fontId="17" fillId="2" borderId="0" xfId="0" applyNumberFormat="1" applyFont="1" applyFill="1"/>
    <xf numFmtId="164" fontId="17" fillId="2" borderId="0" xfId="0" applyNumberFormat="1" applyFont="1" applyFill="1"/>
    <xf numFmtId="0" fontId="14" fillId="2" borderId="40" xfId="0" applyFont="1" applyFill="1" applyBorder="1" applyAlignment="1">
      <alignment horizontal="center" wrapText="1"/>
    </xf>
    <xf numFmtId="14" fontId="3" fillId="6" borderId="16" xfId="1" applyNumberFormat="1" applyFont="1" applyFill="1" applyBorder="1" applyAlignment="1" applyProtection="1">
      <alignment vertical="center"/>
      <protection locked="0"/>
    </xf>
    <xf numFmtId="14" fontId="5" fillId="6" borderId="16" xfId="0" applyNumberFormat="1" applyFont="1" applyFill="1" applyBorder="1" applyAlignment="1" applyProtection="1">
      <alignment vertical="center"/>
      <protection locked="0"/>
    </xf>
    <xf numFmtId="49" fontId="19" fillId="2" borderId="0" xfId="0" applyNumberFormat="1" applyFont="1" applyFill="1"/>
    <xf numFmtId="49" fontId="19" fillId="2" borderId="0" xfId="0" applyNumberFormat="1" applyFont="1" applyFill="1" applyAlignment="1">
      <alignment vertical="center"/>
    </xf>
    <xf numFmtId="164" fontId="3" fillId="4" borderId="6" xfId="1" applyNumberFormat="1" applyFont="1" applyFill="1" applyBorder="1" applyAlignment="1" applyProtection="1">
      <alignment vertical="center"/>
      <protection locked="0"/>
    </xf>
    <xf numFmtId="164" fontId="3" fillId="4" borderId="9" xfId="1" applyNumberFormat="1" applyFont="1" applyFill="1" applyBorder="1" applyAlignment="1" applyProtection="1">
      <alignment vertical="center"/>
      <protection locked="0"/>
    </xf>
    <xf numFmtId="164" fontId="7" fillId="4" borderId="3" xfId="1" applyNumberFormat="1" applyFont="1" applyFill="1" applyBorder="1" applyAlignment="1" applyProtection="1">
      <alignment vertical="center"/>
    </xf>
    <xf numFmtId="167" fontId="7" fillId="0" borderId="5" xfId="1" applyNumberFormat="1" applyFont="1" applyFill="1" applyBorder="1" applyAlignment="1" applyProtection="1">
      <alignment horizontal="center" vertical="center"/>
      <protection locked="0"/>
    </xf>
    <xf numFmtId="4" fontId="7" fillId="0" borderId="5" xfId="1" applyNumberFormat="1" applyFont="1" applyFill="1" applyBorder="1" applyAlignment="1" applyProtection="1">
      <alignment horizontal="center" vertical="center"/>
      <protection locked="0"/>
    </xf>
    <xf numFmtId="167" fontId="3" fillId="0" borderId="0" xfId="1" applyNumberFormat="1" applyFont="1" applyFill="1" applyBorder="1" applyAlignment="1" applyProtection="1">
      <alignment vertical="center"/>
    </xf>
    <xf numFmtId="3" fontId="7" fillId="0" borderId="5" xfId="1" applyNumberFormat="1" applyFont="1" applyFill="1" applyBorder="1" applyAlignment="1" applyProtection="1">
      <alignment horizontal="center" vertical="center"/>
      <protection locked="0"/>
    </xf>
    <xf numFmtId="3" fontId="7" fillId="0" borderId="23" xfId="1" applyNumberFormat="1" applyFont="1" applyFill="1" applyBorder="1" applyAlignment="1" applyProtection="1">
      <alignment horizontal="center" vertical="center"/>
      <protection locked="0"/>
    </xf>
    <xf numFmtId="9" fontId="3" fillId="6" borderId="10" xfId="1" applyNumberFormat="1" applyFont="1" applyFill="1" applyBorder="1" applyAlignment="1" applyProtection="1">
      <alignment horizontal="center" vertical="center"/>
      <protection locked="0"/>
    </xf>
    <xf numFmtId="9" fontId="3" fillId="4" borderId="0" xfId="1" applyNumberFormat="1" applyFont="1" applyFill="1" applyBorder="1" applyAlignment="1" applyProtection="1">
      <alignment horizontal="center" vertical="center"/>
    </xf>
    <xf numFmtId="164" fontId="3" fillId="4" borderId="0" xfId="1" applyNumberFormat="1" applyFont="1" applyFill="1" applyBorder="1" applyAlignment="1" applyProtection="1">
      <alignment horizontal="center" vertical="center"/>
    </xf>
    <xf numFmtId="0" fontId="5" fillId="4" borderId="0" xfId="0" applyFont="1" applyFill="1" applyAlignment="1">
      <alignment horizontal="center" vertical="center"/>
    </xf>
    <xf numFmtId="164" fontId="11" fillId="4" borderId="0" xfId="1" applyNumberFormat="1" applyFont="1" applyFill="1" applyBorder="1" applyAlignment="1" applyProtection="1">
      <alignment horizontal="left" vertical="center"/>
    </xf>
    <xf numFmtId="164" fontId="7" fillId="2" borderId="17" xfId="1" applyNumberFormat="1" applyFont="1" applyFill="1" applyBorder="1" applyAlignment="1" applyProtection="1">
      <alignment vertical="center"/>
      <protection locked="0"/>
    </xf>
    <xf numFmtId="164" fontId="3" fillId="3" borderId="1" xfId="1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4" fillId="2" borderId="11" xfId="0" applyFont="1" applyFill="1" applyBorder="1" applyAlignment="1">
      <alignment horizontal="center"/>
    </xf>
    <xf numFmtId="14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165" fontId="3" fillId="4" borderId="0" xfId="1" applyNumberFormat="1" applyFont="1" applyFill="1" applyBorder="1" applyAlignment="1" applyProtection="1">
      <alignment horizontal="center" vertical="center"/>
    </xf>
    <xf numFmtId="168" fontId="3" fillId="4" borderId="46" xfId="2" applyNumberFormat="1" applyFont="1" applyFill="1" applyBorder="1" applyAlignment="1">
      <alignment vertical="center"/>
    </xf>
    <xf numFmtId="168" fontId="3" fillId="4" borderId="49" xfId="2" applyNumberFormat="1" applyFont="1" applyFill="1" applyBorder="1" applyAlignment="1">
      <alignment vertical="center"/>
    </xf>
    <xf numFmtId="164" fontId="7" fillId="4" borderId="51" xfId="1" applyNumberFormat="1" applyFont="1" applyFill="1" applyBorder="1" applyAlignment="1">
      <alignment horizontal="center" vertical="center"/>
    </xf>
    <xf numFmtId="164" fontId="7" fillId="4" borderId="52" xfId="1" applyNumberFormat="1" applyFont="1" applyFill="1" applyBorder="1" applyAlignment="1">
      <alignment horizontal="center" vertical="center"/>
    </xf>
    <xf numFmtId="167" fontId="7" fillId="4" borderId="53" xfId="1" applyNumberFormat="1" applyFont="1" applyFill="1" applyBorder="1" applyAlignment="1">
      <alignment horizontal="center" vertical="center"/>
    </xf>
    <xf numFmtId="168" fontId="3" fillId="4" borderId="55" xfId="2" applyNumberFormat="1" applyFont="1" applyFill="1" applyBorder="1" applyAlignment="1">
      <alignment vertical="center"/>
    </xf>
    <xf numFmtId="3" fontId="3" fillId="2" borderId="54" xfId="1" applyNumberFormat="1" applyFont="1" applyFill="1" applyBorder="1" applyAlignment="1">
      <alignment horizontal="center" vertical="center"/>
    </xf>
    <xf numFmtId="3" fontId="3" fillId="2" borderId="45" xfId="1" applyNumberFormat="1" applyFont="1" applyFill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vertical="center" wrapText="1"/>
    </xf>
    <xf numFmtId="0" fontId="5" fillId="4" borderId="43" xfId="0" applyFont="1" applyFill="1" applyBorder="1" applyAlignment="1">
      <alignment vertical="center" wrapText="1"/>
    </xf>
    <xf numFmtId="164" fontId="3" fillId="4" borderId="58" xfId="1" applyNumberFormat="1" applyFont="1" applyFill="1" applyBorder="1" applyAlignment="1">
      <alignment vertical="center"/>
    </xf>
    <xf numFmtId="164" fontId="3" fillId="4" borderId="59" xfId="1" applyNumberFormat="1" applyFont="1" applyFill="1" applyBorder="1" applyAlignment="1">
      <alignment vertical="center"/>
    </xf>
    <xf numFmtId="2" fontId="3" fillId="4" borderId="59" xfId="1" applyNumberFormat="1" applyFont="1" applyFill="1" applyBorder="1" applyAlignment="1">
      <alignment vertical="center"/>
    </xf>
    <xf numFmtId="0" fontId="6" fillId="4" borderId="59" xfId="1" applyNumberFormat="1" applyFont="1" applyFill="1" applyBorder="1" applyAlignment="1">
      <alignment horizontal="right" vertical="center"/>
    </xf>
    <xf numFmtId="168" fontId="7" fillId="5" borderId="59" xfId="2" applyNumberFormat="1" applyFont="1" applyFill="1" applyBorder="1" applyAlignment="1">
      <alignment vertical="center"/>
    </xf>
    <xf numFmtId="168" fontId="7" fillId="5" borderId="60" xfId="2" applyNumberFormat="1" applyFont="1" applyFill="1" applyBorder="1" applyAlignment="1">
      <alignment vertical="center"/>
    </xf>
    <xf numFmtId="49" fontId="5" fillId="6" borderId="62" xfId="0" applyNumberFormat="1" applyFont="1" applyFill="1" applyBorder="1" applyAlignment="1" applyProtection="1">
      <alignment vertical="center"/>
      <protection locked="0"/>
    </xf>
    <xf numFmtId="0" fontId="5" fillId="4" borderId="54" xfId="0" applyFont="1" applyFill="1" applyBorder="1" applyAlignment="1">
      <alignment vertical="center"/>
    </xf>
    <xf numFmtId="164" fontId="3" fillId="4" borderId="61" xfId="1" applyNumberFormat="1" applyFont="1" applyFill="1" applyBorder="1" applyAlignment="1" applyProtection="1">
      <alignment vertical="center"/>
    </xf>
    <xf numFmtId="0" fontId="5" fillId="4" borderId="58" xfId="0" applyFont="1" applyFill="1" applyBorder="1" applyAlignment="1">
      <alignment vertical="center"/>
    </xf>
    <xf numFmtId="0" fontId="5" fillId="4" borderId="59" xfId="0" applyFont="1" applyFill="1" applyBorder="1" applyAlignment="1">
      <alignment vertical="center"/>
    </xf>
    <xf numFmtId="0" fontId="5" fillId="4" borderId="59" xfId="0" applyFont="1" applyFill="1" applyBorder="1" applyAlignment="1">
      <alignment horizontal="center" vertical="center"/>
    </xf>
    <xf numFmtId="164" fontId="3" fillId="4" borderId="59" xfId="1" applyNumberFormat="1" applyFont="1" applyFill="1" applyBorder="1" applyAlignment="1" applyProtection="1">
      <alignment vertical="center"/>
    </xf>
    <xf numFmtId="164" fontId="3" fillId="4" borderId="59" xfId="1" applyNumberFormat="1" applyFont="1" applyFill="1" applyBorder="1" applyAlignment="1" applyProtection="1">
      <alignment horizontal="center" vertical="center"/>
    </xf>
    <xf numFmtId="44" fontId="3" fillId="5" borderId="64" xfId="2" applyFont="1" applyFill="1" applyBorder="1" applyAlignment="1" applyProtection="1">
      <alignment vertical="center"/>
    </xf>
    <xf numFmtId="164" fontId="7" fillId="4" borderId="51" xfId="1" applyNumberFormat="1" applyFont="1" applyFill="1" applyBorder="1" applyAlignment="1" applyProtection="1">
      <alignment horizontal="right" vertical="center"/>
    </xf>
    <xf numFmtId="167" fontId="9" fillId="0" borderId="0" xfId="1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 wrapText="1"/>
    </xf>
    <xf numFmtId="167" fontId="3" fillId="4" borderId="0" xfId="1" applyNumberFormat="1" applyFont="1" applyFill="1" applyBorder="1" applyAlignment="1" applyProtection="1">
      <alignment horizontal="center" vertical="center"/>
    </xf>
    <xf numFmtId="164" fontId="3" fillId="4" borderId="11" xfId="1" applyNumberFormat="1" applyFont="1" applyFill="1" applyBorder="1" applyAlignment="1" applyProtection="1">
      <alignment vertical="center"/>
    </xf>
    <xf numFmtId="164" fontId="11" fillId="4" borderId="0" xfId="1" applyNumberFormat="1" applyFont="1" applyFill="1" applyBorder="1" applyAlignment="1" applyProtection="1">
      <alignment vertical="center"/>
    </xf>
    <xf numFmtId="166" fontId="5" fillId="4" borderId="0" xfId="0" applyNumberFormat="1" applyFont="1" applyFill="1" applyAlignment="1">
      <alignment horizontal="center" vertical="center"/>
    </xf>
    <xf numFmtId="166" fontId="5" fillId="4" borderId="0" xfId="0" applyNumberFormat="1" applyFont="1" applyFill="1" applyAlignment="1">
      <alignment vertical="center"/>
    </xf>
    <xf numFmtId="0" fontId="23" fillId="4" borderId="0" xfId="0" applyFont="1" applyFill="1" applyAlignment="1">
      <alignment vertical="center" wrapText="1"/>
    </xf>
    <xf numFmtId="164" fontId="11" fillId="4" borderId="11" xfId="1" applyNumberFormat="1" applyFont="1" applyFill="1" applyBorder="1" applyAlignment="1" applyProtection="1">
      <alignment vertical="center"/>
    </xf>
    <xf numFmtId="164" fontId="7" fillId="4" borderId="42" xfId="1" applyNumberFormat="1" applyFont="1" applyFill="1" applyBorder="1" applyAlignment="1" applyProtection="1">
      <alignment vertical="center" wrapText="1"/>
    </xf>
    <xf numFmtId="164" fontId="7" fillId="4" borderId="43" xfId="1" applyNumberFormat="1" applyFont="1" applyFill="1" applyBorder="1" applyAlignment="1" applyProtection="1">
      <alignment vertical="center" wrapText="1"/>
    </xf>
    <xf numFmtId="164" fontId="7" fillId="4" borderId="43" xfId="1" applyNumberFormat="1" applyFont="1" applyFill="1" applyBorder="1" applyAlignment="1" applyProtection="1">
      <alignment horizontal="center" vertical="center" wrapText="1"/>
    </xf>
    <xf numFmtId="164" fontId="7" fillId="4" borderId="44" xfId="1" applyNumberFormat="1" applyFont="1" applyFill="1" applyBorder="1" applyAlignment="1" applyProtection="1">
      <alignment horizontal="center" vertical="center" wrapText="1"/>
    </xf>
    <xf numFmtId="0" fontId="6" fillId="4" borderId="51" xfId="0" applyFont="1" applyFill="1" applyBorder="1" applyAlignment="1">
      <alignment vertical="center"/>
    </xf>
    <xf numFmtId="0" fontId="5" fillId="4" borderId="52" xfId="0" applyFont="1" applyFill="1" applyBorder="1" applyAlignment="1">
      <alignment vertical="center"/>
    </xf>
    <xf numFmtId="0" fontId="5" fillId="4" borderId="52" xfId="0" applyFont="1" applyFill="1" applyBorder="1" applyAlignment="1">
      <alignment horizontal="center" vertical="center"/>
    </xf>
    <xf numFmtId="0" fontId="5" fillId="4" borderId="53" xfId="0" applyFont="1" applyFill="1" applyBorder="1" applyAlignment="1">
      <alignment vertical="center"/>
    </xf>
    <xf numFmtId="164" fontId="7" fillId="4" borderId="42" xfId="1" applyNumberFormat="1" applyFont="1" applyFill="1" applyBorder="1" applyAlignment="1" applyProtection="1">
      <alignment horizontal="right" vertical="center"/>
    </xf>
    <xf numFmtId="164" fontId="7" fillId="4" borderId="42" xfId="1" applyNumberFormat="1" applyFont="1" applyFill="1" applyBorder="1" applyAlignment="1">
      <alignment vertical="center" wrapText="1"/>
    </xf>
    <xf numFmtId="164" fontId="7" fillId="4" borderId="43" xfId="1" applyNumberFormat="1" applyFont="1" applyFill="1" applyBorder="1" applyAlignment="1">
      <alignment vertical="center" wrapText="1"/>
    </xf>
    <xf numFmtId="164" fontId="7" fillId="4" borderId="43" xfId="1" applyNumberFormat="1" applyFont="1" applyFill="1" applyBorder="1" applyAlignment="1">
      <alignment horizontal="center" vertical="center" wrapText="1"/>
    </xf>
    <xf numFmtId="164" fontId="3" fillId="4" borderId="42" xfId="1" applyNumberFormat="1" applyFont="1" applyFill="1" applyBorder="1" applyAlignment="1" applyProtection="1">
      <alignment vertical="center"/>
    </xf>
    <xf numFmtId="167" fontId="3" fillId="4" borderId="43" xfId="1" applyNumberFormat="1" applyFont="1" applyFill="1" applyBorder="1" applyAlignment="1" applyProtection="1">
      <alignment vertical="center"/>
    </xf>
    <xf numFmtId="0" fontId="6" fillId="4" borderId="43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vertical="center" wrapText="1"/>
    </xf>
    <xf numFmtId="164" fontId="7" fillId="4" borderId="54" xfId="1" applyNumberFormat="1" applyFont="1" applyFill="1" applyBorder="1" applyAlignment="1" applyProtection="1">
      <alignment horizontal="center" vertical="center"/>
    </xf>
    <xf numFmtId="167" fontId="7" fillId="4" borderId="61" xfId="1" applyNumberFormat="1" applyFont="1" applyFill="1" applyBorder="1" applyAlignment="1" applyProtection="1">
      <alignment horizontal="center" vertical="center"/>
    </xf>
    <xf numFmtId="164" fontId="3" fillId="4" borderId="54" xfId="1" applyNumberFormat="1" applyFont="1" applyFill="1" applyBorder="1" applyAlignment="1" applyProtection="1">
      <alignment vertical="center"/>
    </xf>
    <xf numFmtId="3" fontId="3" fillId="4" borderId="61" xfId="1" applyNumberFormat="1" applyFont="1" applyFill="1" applyBorder="1" applyAlignment="1" applyProtection="1">
      <alignment horizontal="left" vertical="center"/>
    </xf>
    <xf numFmtId="164" fontId="7" fillId="4" borderId="58" xfId="1" applyNumberFormat="1" applyFont="1" applyFill="1" applyBorder="1" applyAlignment="1" applyProtection="1">
      <alignment vertical="center"/>
    </xf>
    <xf numFmtId="167" fontId="7" fillId="4" borderId="59" xfId="1" applyNumberFormat="1" applyFont="1" applyFill="1" applyBorder="1" applyAlignment="1" applyProtection="1">
      <alignment vertical="center"/>
    </xf>
    <xf numFmtId="0" fontId="6" fillId="4" borderId="59" xfId="1" applyNumberFormat="1" applyFont="1" applyFill="1" applyBorder="1" applyAlignment="1" applyProtection="1">
      <alignment horizontal="right" vertical="center"/>
    </xf>
    <xf numFmtId="164" fontId="3" fillId="6" borderId="65" xfId="1" applyNumberFormat="1" applyFont="1" applyFill="1" applyBorder="1" applyAlignment="1" applyProtection="1">
      <alignment vertical="center"/>
      <protection locked="0"/>
    </xf>
    <xf numFmtId="168" fontId="7" fillId="5" borderId="67" xfId="2" applyNumberFormat="1" applyFont="1" applyFill="1" applyBorder="1" applyAlignment="1" applyProtection="1">
      <alignment vertical="center"/>
    </xf>
    <xf numFmtId="168" fontId="7" fillId="5" borderId="64" xfId="2" applyNumberFormat="1" applyFont="1" applyFill="1" applyBorder="1" applyAlignment="1" applyProtection="1">
      <alignment vertical="center"/>
    </xf>
    <xf numFmtId="164" fontId="7" fillId="4" borderId="25" xfId="1" applyNumberFormat="1" applyFont="1" applyFill="1" applyBorder="1" applyAlignment="1" applyProtection="1">
      <alignment horizontal="right" vertical="center"/>
    </xf>
    <xf numFmtId="164" fontId="7" fillId="4" borderId="13" xfId="1" applyNumberFormat="1" applyFont="1" applyFill="1" applyBorder="1" applyAlignment="1" applyProtection="1">
      <alignment vertical="center"/>
    </xf>
    <xf numFmtId="167" fontId="7" fillId="4" borderId="13" xfId="1" applyNumberFormat="1" applyFont="1" applyFill="1" applyBorder="1" applyAlignment="1" applyProtection="1">
      <alignment vertical="center"/>
    </xf>
    <xf numFmtId="3" fontId="7" fillId="4" borderId="13" xfId="1" applyNumberFormat="1" applyFont="1" applyFill="1" applyBorder="1" applyAlignment="1" applyProtection="1">
      <alignment vertical="center"/>
    </xf>
    <xf numFmtId="3" fontId="7" fillId="4" borderId="12" xfId="1" applyNumberFormat="1" applyFont="1" applyFill="1" applyBorder="1" applyAlignment="1" applyProtection="1">
      <alignment horizontal="center" vertical="center"/>
    </xf>
    <xf numFmtId="164" fontId="3" fillId="4" borderId="13" xfId="1" applyNumberFormat="1" applyFont="1" applyFill="1" applyBorder="1" applyAlignment="1" applyProtection="1">
      <alignment vertical="center"/>
    </xf>
    <xf numFmtId="164" fontId="3" fillId="4" borderId="12" xfId="1" applyNumberFormat="1" applyFont="1" applyFill="1" applyBorder="1" applyAlignment="1" applyProtection="1">
      <alignment vertical="center"/>
    </xf>
    <xf numFmtId="164" fontId="7" fillId="3" borderId="32" xfId="1" applyNumberFormat="1" applyFont="1" applyFill="1" applyBorder="1" applyAlignment="1" applyProtection="1">
      <alignment horizontal="left"/>
      <protection locked="0"/>
    </xf>
    <xf numFmtId="164" fontId="11" fillId="2" borderId="0" xfId="1" applyNumberFormat="1" applyFont="1" applyFill="1" applyBorder="1" applyAlignment="1" applyProtection="1">
      <alignment horizontal="left" vertical="center"/>
    </xf>
    <xf numFmtId="164" fontId="3" fillId="6" borderId="54" xfId="1" applyNumberFormat="1" applyFont="1" applyFill="1" applyBorder="1" applyAlignment="1" applyProtection="1">
      <alignment vertical="center"/>
      <protection locked="0"/>
    </xf>
    <xf numFmtId="164" fontId="3" fillId="6" borderId="50" xfId="1" applyNumberFormat="1" applyFont="1" applyFill="1" applyBorder="1" applyAlignment="1" applyProtection="1">
      <alignment vertical="center"/>
      <protection locked="0"/>
    </xf>
    <xf numFmtId="168" fontId="3" fillId="6" borderId="55" xfId="2" applyNumberFormat="1" applyFont="1" applyFill="1" applyBorder="1" applyAlignment="1" applyProtection="1">
      <alignment vertical="center"/>
      <protection locked="0"/>
    </xf>
    <xf numFmtId="3" fontId="3" fillId="6" borderId="54" xfId="1" applyNumberFormat="1" applyFont="1" applyFill="1" applyBorder="1" applyAlignment="1" applyProtection="1">
      <alignment horizontal="center" vertical="center"/>
      <protection locked="0"/>
    </xf>
    <xf numFmtId="164" fontId="3" fillId="6" borderId="45" xfId="1" applyNumberFormat="1" applyFont="1" applyFill="1" applyBorder="1" applyAlignment="1" applyProtection="1">
      <alignment vertical="center"/>
      <protection locked="0"/>
    </xf>
    <xf numFmtId="164" fontId="3" fillId="6" borderId="41" xfId="1" applyNumberFormat="1" applyFont="1" applyFill="1" applyBorder="1" applyAlignment="1" applyProtection="1">
      <alignment vertical="center"/>
      <protection locked="0"/>
    </xf>
    <xf numFmtId="168" fontId="3" fillId="6" borderId="56" xfId="2" applyNumberFormat="1" applyFont="1" applyFill="1" applyBorder="1" applyAlignment="1" applyProtection="1">
      <alignment vertical="center"/>
      <protection locked="0"/>
    </xf>
    <xf numFmtId="3" fontId="3" fillId="6" borderId="45" xfId="1" applyNumberFormat="1" applyFont="1" applyFill="1" applyBorder="1" applyAlignment="1" applyProtection="1">
      <alignment horizontal="center" vertical="center"/>
      <protection locked="0"/>
    </xf>
    <xf numFmtId="164" fontId="3" fillId="6" borderId="47" xfId="1" applyNumberFormat="1" applyFont="1" applyFill="1" applyBorder="1" applyAlignment="1" applyProtection="1">
      <alignment vertical="center"/>
      <protection locked="0"/>
    </xf>
    <xf numFmtId="164" fontId="3" fillId="6" borderId="48" xfId="1" applyNumberFormat="1" applyFont="1" applyFill="1" applyBorder="1" applyAlignment="1" applyProtection="1">
      <alignment vertical="center"/>
      <protection locked="0"/>
    </xf>
    <xf numFmtId="168" fontId="3" fillId="6" borderId="57" xfId="2" applyNumberFormat="1" applyFont="1" applyFill="1" applyBorder="1" applyAlignment="1" applyProtection="1">
      <alignment vertical="center"/>
      <protection locked="0"/>
    </xf>
    <xf numFmtId="3" fontId="3" fillId="6" borderId="47" xfId="1" applyNumberFormat="1" applyFont="1" applyFill="1" applyBorder="1" applyAlignment="1" applyProtection="1">
      <alignment horizontal="center" vertical="center"/>
      <protection locked="0"/>
    </xf>
    <xf numFmtId="44" fontId="3" fillId="2" borderId="63" xfId="2" applyFont="1" applyFill="1" applyBorder="1" applyAlignment="1" applyProtection="1">
      <alignment vertical="center"/>
    </xf>
    <xf numFmtId="44" fontId="5" fillId="9" borderId="29" xfId="0" applyNumberFormat="1" applyFont="1" applyFill="1" applyBorder="1" applyAlignment="1">
      <alignment vertical="center"/>
    </xf>
    <xf numFmtId="168" fontId="3" fillId="2" borderId="66" xfId="2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164" fontId="7" fillId="2" borderId="0" xfId="1" applyNumberFormat="1" applyFont="1" applyFill="1" applyBorder="1" applyAlignment="1" applyProtection="1">
      <alignment horizontal="left" vertical="center"/>
    </xf>
    <xf numFmtId="164" fontId="7" fillId="2" borderId="0" xfId="1" applyNumberFormat="1" applyFont="1" applyFill="1" applyBorder="1" applyAlignment="1" applyProtection="1">
      <alignment horizontal="left" vertical="center" wrapText="1"/>
    </xf>
    <xf numFmtId="164" fontId="3" fillId="2" borderId="0" xfId="1" applyNumberFormat="1" applyFont="1" applyFill="1" applyBorder="1" applyAlignment="1" applyProtection="1">
      <alignment horizontal="left" vertical="center"/>
      <protection locked="0"/>
    </xf>
    <xf numFmtId="164" fontId="3" fillId="2" borderId="0" xfId="1" applyNumberFormat="1" applyFont="1" applyFill="1" applyBorder="1" applyAlignment="1" applyProtection="1">
      <alignment horizontal="left" vertical="center"/>
    </xf>
    <xf numFmtId="164" fontId="7" fillId="2" borderId="0" xfId="1" applyNumberFormat="1" applyFont="1" applyFill="1" applyBorder="1" applyAlignment="1" applyProtection="1">
      <alignment horizontal="left" vertical="center"/>
      <protection locked="0"/>
    </xf>
    <xf numFmtId="164" fontId="7" fillId="2" borderId="0" xfId="1" quotePrefix="1" applyNumberFormat="1" applyFont="1" applyFill="1" applyBorder="1" applyAlignment="1" applyProtection="1">
      <alignment horizontal="left" vertical="center"/>
    </xf>
    <xf numFmtId="164" fontId="9" fillId="2" borderId="0" xfId="1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164" fontId="9" fillId="2" borderId="0" xfId="1" applyNumberFormat="1" applyFont="1" applyFill="1" applyBorder="1" applyAlignment="1" applyProtection="1">
      <alignment vertical="center"/>
      <protection locked="0"/>
    </xf>
    <xf numFmtId="167" fontId="9" fillId="2" borderId="0" xfId="1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164" fontId="3" fillId="2" borderId="13" xfId="1" applyNumberFormat="1" applyFont="1" applyFill="1" applyBorder="1" applyAlignment="1" applyProtection="1">
      <alignment vertical="center"/>
    </xf>
    <xf numFmtId="167" fontId="7" fillId="2" borderId="12" xfId="1" applyNumberFormat="1" applyFont="1" applyFill="1" applyBorder="1" applyAlignment="1" applyProtection="1">
      <alignment horizontal="center" vertical="center"/>
    </xf>
    <xf numFmtId="167" fontId="8" fillId="2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0" xfId="1" applyNumberFormat="1" applyFont="1" applyFill="1" applyBorder="1" applyAlignment="1" applyProtection="1">
      <alignment horizontal="center" vertical="center"/>
    </xf>
    <xf numFmtId="0" fontId="0" fillId="2" borderId="6" xfId="0" applyFill="1" applyBorder="1" applyProtection="1">
      <protection locked="0"/>
    </xf>
    <xf numFmtId="164" fontId="7" fillId="2" borderId="6" xfId="1" applyNumberFormat="1" applyFont="1" applyFill="1" applyBorder="1" applyAlignment="1" applyProtection="1">
      <alignment vertical="center"/>
    </xf>
    <xf numFmtId="164" fontId="7" fillId="2" borderId="4" xfId="1" applyNumberFormat="1" applyFont="1" applyFill="1" applyBorder="1" applyAlignment="1" applyProtection="1">
      <alignment vertical="center"/>
    </xf>
    <xf numFmtId="164" fontId="7" fillId="2" borderId="0" xfId="1" applyNumberFormat="1" applyFont="1" applyFill="1" applyBorder="1" applyAlignment="1" applyProtection="1">
      <alignment vertical="center"/>
    </xf>
    <xf numFmtId="164" fontId="3" fillId="2" borderId="0" xfId="1" applyNumberFormat="1" applyFont="1" applyFill="1" applyBorder="1" applyAlignment="1" applyProtection="1">
      <alignment horizontal="right" vertical="center"/>
    </xf>
    <xf numFmtId="168" fontId="7" fillId="2" borderId="0" xfId="2" applyNumberFormat="1" applyFont="1" applyFill="1" applyBorder="1" applyAlignment="1" applyProtection="1">
      <alignment vertical="center"/>
    </xf>
    <xf numFmtId="164" fontId="7" fillId="2" borderId="5" xfId="1" applyNumberFormat="1" applyFont="1" applyFill="1" applyBorder="1" applyAlignment="1" applyProtection="1">
      <alignment vertical="center"/>
    </xf>
    <xf numFmtId="9" fontId="3" fillId="2" borderId="0" xfId="1" applyNumberFormat="1" applyFont="1" applyFill="1" applyBorder="1" applyAlignment="1" applyProtection="1">
      <alignment horizontal="right" vertical="center"/>
    </xf>
    <xf numFmtId="167" fontId="7" fillId="2" borderId="0" xfId="1" applyNumberFormat="1" applyFont="1" applyFill="1" applyBorder="1" applyAlignment="1" applyProtection="1">
      <alignment vertical="center"/>
    </xf>
    <xf numFmtId="167" fontId="11" fillId="2" borderId="0" xfId="1" applyNumberFormat="1" applyFont="1" applyFill="1" applyBorder="1" applyAlignment="1" applyProtection="1">
      <alignment vertical="center"/>
    </xf>
    <xf numFmtId="167" fontId="11" fillId="2" borderId="9" xfId="1" applyNumberFormat="1" applyFont="1" applyFill="1" applyBorder="1" applyAlignment="1" applyProtection="1">
      <alignment vertical="center"/>
    </xf>
    <xf numFmtId="0" fontId="12" fillId="2" borderId="9" xfId="0" applyFont="1" applyFill="1" applyBorder="1" applyProtection="1">
      <protection locked="0"/>
    </xf>
    <xf numFmtId="164" fontId="13" fillId="2" borderId="0" xfId="1" applyNumberFormat="1" applyFont="1" applyFill="1" applyBorder="1" applyAlignment="1" applyProtection="1">
      <alignment horizontal="right" vertical="center"/>
    </xf>
    <xf numFmtId="164" fontId="13" fillId="2" borderId="9" xfId="1" applyNumberFormat="1" applyFont="1" applyFill="1" applyBorder="1" applyAlignment="1" applyProtection="1">
      <alignment horizontal="right" vertical="center"/>
    </xf>
    <xf numFmtId="0" fontId="0" fillId="2" borderId="9" xfId="0" applyFill="1" applyBorder="1" applyProtection="1">
      <protection locked="0"/>
    </xf>
    <xf numFmtId="164" fontId="7" fillId="2" borderId="3" xfId="1" applyNumberFormat="1" applyFont="1" applyFill="1" applyBorder="1" applyAlignment="1" applyProtection="1">
      <alignment vertical="center"/>
    </xf>
    <xf numFmtId="168" fontId="22" fillId="2" borderId="0" xfId="2" applyNumberFormat="1" applyFont="1" applyFill="1" applyBorder="1" applyAlignment="1" applyProtection="1">
      <alignment horizontal="right" vertical="center"/>
    </xf>
    <xf numFmtId="164" fontId="7" fillId="0" borderId="70" xfId="1" applyNumberFormat="1" applyFont="1" applyFill="1" applyBorder="1" applyAlignment="1" applyProtection="1">
      <alignment horizontal="center" vertical="center"/>
    </xf>
    <xf numFmtId="9" fontId="7" fillId="0" borderId="57" xfId="1" applyNumberFormat="1" applyFont="1" applyFill="1" applyBorder="1" applyAlignment="1" applyProtection="1">
      <alignment horizontal="center" vertical="center"/>
    </xf>
    <xf numFmtId="167" fontId="3" fillId="2" borderId="0" xfId="1" applyNumberFormat="1" applyFont="1" applyFill="1" applyBorder="1" applyAlignment="1" applyProtection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 applyProtection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68" fontId="3" fillId="0" borderId="16" xfId="2" applyNumberFormat="1" applyFont="1" applyFill="1" applyBorder="1" applyAlignment="1" applyProtection="1">
      <alignment vertical="center"/>
    </xf>
    <xf numFmtId="164" fontId="3" fillId="2" borderId="0" xfId="1" applyNumberFormat="1" applyFont="1" applyFill="1" applyBorder="1" applyAlignment="1" applyProtection="1">
      <alignment vertical="center"/>
    </xf>
    <xf numFmtId="164" fontId="3" fillId="0" borderId="0" xfId="1" applyNumberFormat="1" applyFont="1" applyFill="1" applyBorder="1" applyAlignment="1" applyProtection="1">
      <alignment vertical="center"/>
    </xf>
    <xf numFmtId="0" fontId="12" fillId="2" borderId="0" xfId="0" applyFont="1" applyFill="1"/>
    <xf numFmtId="49" fontId="24" fillId="2" borderId="0" xfId="0" applyNumberFormat="1" applyFont="1" applyFill="1" applyAlignment="1">
      <alignment horizontal="left" indent="2"/>
    </xf>
    <xf numFmtId="49" fontId="20" fillId="2" borderId="0" xfId="0" applyNumberFormat="1" applyFont="1" applyFill="1" applyAlignment="1">
      <alignment horizontal="left" indent="2"/>
    </xf>
    <xf numFmtId="49" fontId="20" fillId="2" borderId="0" xfId="0" applyNumberFormat="1" applyFont="1" applyFill="1" applyAlignment="1">
      <alignment horizontal="left" vertical="center" indent="2"/>
    </xf>
    <xf numFmtId="0" fontId="20" fillId="2" borderId="0" xfId="0" applyFont="1" applyFill="1" applyAlignment="1">
      <alignment horizontal="left" vertical="center" indent="2"/>
    </xf>
    <xf numFmtId="0" fontId="20" fillId="2" borderId="0" xfId="0" quotePrefix="1" applyFont="1" applyFill="1" applyAlignment="1">
      <alignment horizontal="left" vertical="center" indent="2"/>
    </xf>
    <xf numFmtId="0" fontId="20" fillId="2" borderId="0" xfId="0" applyFont="1" applyFill="1" applyAlignment="1">
      <alignment horizontal="left" indent="2"/>
    </xf>
    <xf numFmtId="0" fontId="18" fillId="2" borderId="0" xfId="0" applyFont="1" applyFill="1" applyAlignment="1">
      <alignment horizontal="left" indent="2"/>
    </xf>
    <xf numFmtId="0" fontId="18" fillId="2" borderId="0" xfId="0" applyFont="1" applyFill="1" applyAlignment="1">
      <alignment horizontal="left" vertical="center" indent="2"/>
    </xf>
    <xf numFmtId="0" fontId="21" fillId="2" borderId="0" xfId="0" applyFont="1" applyFill="1" applyAlignment="1">
      <alignment horizontal="left" indent="2"/>
    </xf>
    <xf numFmtId="0" fontId="21" fillId="2" borderId="0" xfId="0" applyFont="1" applyFill="1" applyAlignment="1">
      <alignment horizontal="left" vertical="center" indent="2"/>
    </xf>
    <xf numFmtId="0" fontId="19" fillId="0" borderId="0" xfId="0" quotePrefix="1" applyFont="1" applyAlignment="1">
      <alignment horizontal="left" indent="2"/>
    </xf>
    <xf numFmtId="49" fontId="19" fillId="2" borderId="0" xfId="0" applyNumberFormat="1" applyFont="1" applyFill="1" applyAlignment="1">
      <alignment horizontal="left" indent="2"/>
    </xf>
    <xf numFmtId="0" fontId="6" fillId="4" borderId="42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164" fontId="3" fillId="0" borderId="20" xfId="1" applyNumberFormat="1" applyFont="1" applyFill="1" applyBorder="1" applyAlignment="1" applyProtection="1">
      <alignment horizontal="center" vertical="center"/>
      <protection locked="0"/>
    </xf>
    <xf numFmtId="164" fontId="3" fillId="0" borderId="18" xfId="1" applyNumberFormat="1" applyFont="1" applyFill="1" applyBorder="1" applyAlignment="1" applyProtection="1">
      <alignment horizontal="center" vertical="center"/>
      <protection locked="0"/>
    </xf>
    <xf numFmtId="164" fontId="3" fillId="0" borderId="19" xfId="1" applyNumberFormat="1" applyFont="1" applyFill="1" applyBorder="1" applyAlignment="1" applyProtection="1">
      <alignment horizontal="center" vertical="center"/>
      <protection locked="0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164" fontId="7" fillId="4" borderId="0" xfId="1" applyNumberFormat="1" applyFont="1" applyFill="1" applyBorder="1" applyAlignment="1" applyProtection="1">
      <alignment horizontal="center" vertical="center" wrapText="1"/>
    </xf>
    <xf numFmtId="164" fontId="3" fillId="0" borderId="27" xfId="1" applyNumberFormat="1" applyFont="1" applyFill="1" applyBorder="1" applyAlignment="1" applyProtection="1">
      <alignment horizontal="center" vertical="center"/>
      <protection locked="0"/>
    </xf>
    <xf numFmtId="164" fontId="9" fillId="4" borderId="4" xfId="1" applyNumberFormat="1" applyFont="1" applyFill="1" applyBorder="1" applyAlignment="1" applyProtection="1">
      <alignment horizontal="left" vertical="center"/>
      <protection locked="0"/>
    </xf>
    <xf numFmtId="164" fontId="9" fillId="4" borderId="9" xfId="1" applyNumberFormat="1" applyFont="1" applyFill="1" applyBorder="1" applyAlignment="1" applyProtection="1">
      <alignment horizontal="left" vertical="center"/>
      <protection locked="0"/>
    </xf>
    <xf numFmtId="164" fontId="9" fillId="4" borderId="3" xfId="1" applyNumberFormat="1" applyFont="1" applyFill="1" applyBorder="1" applyAlignment="1" applyProtection="1">
      <alignment horizontal="left" vertical="center"/>
      <protection locked="0"/>
    </xf>
    <xf numFmtId="164" fontId="3" fillId="4" borderId="6" xfId="1" applyNumberFormat="1" applyFont="1" applyFill="1" applyBorder="1" applyAlignment="1" applyProtection="1">
      <alignment horizontal="left" vertical="center"/>
      <protection locked="0"/>
    </xf>
    <xf numFmtId="164" fontId="3" fillId="4" borderId="0" xfId="1" applyNumberFormat="1" applyFont="1" applyFill="1" applyBorder="1" applyAlignment="1" applyProtection="1">
      <alignment horizontal="left" vertical="center"/>
      <protection locked="0"/>
    </xf>
    <xf numFmtId="164" fontId="3" fillId="4" borderId="5" xfId="1" applyNumberFormat="1" applyFont="1" applyFill="1" applyBorder="1" applyAlignment="1" applyProtection="1">
      <alignment horizontal="left" vertical="center"/>
      <protection locked="0"/>
    </xf>
    <xf numFmtId="164" fontId="9" fillId="4" borderId="6" xfId="1" applyNumberFormat="1" applyFont="1" applyFill="1" applyBorder="1" applyAlignment="1" applyProtection="1">
      <alignment horizontal="left" vertical="center"/>
      <protection locked="0"/>
    </xf>
    <xf numFmtId="164" fontId="9" fillId="4" borderId="0" xfId="1" applyNumberFormat="1" applyFont="1" applyFill="1" applyBorder="1" applyAlignment="1" applyProtection="1">
      <alignment horizontal="left" vertical="center"/>
      <protection locked="0"/>
    </xf>
    <xf numFmtId="164" fontId="9" fillId="4" borderId="5" xfId="1" applyNumberFormat="1" applyFont="1" applyFill="1" applyBorder="1" applyAlignment="1" applyProtection="1">
      <alignment horizontal="left" vertical="center"/>
      <protection locked="0"/>
    </xf>
    <xf numFmtId="43" fontId="7" fillId="5" borderId="14" xfId="1" applyFont="1" applyFill="1" applyBorder="1" applyAlignment="1" applyProtection="1">
      <alignment horizontal="center" vertical="center"/>
    </xf>
    <xf numFmtId="43" fontId="7" fillId="5" borderId="12" xfId="1" applyFont="1" applyFill="1" applyBorder="1" applyAlignment="1" applyProtection="1">
      <alignment horizontal="center" vertical="center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7" fillId="4" borderId="14" xfId="1" applyNumberFormat="1" applyFont="1" applyFill="1" applyBorder="1" applyAlignment="1" applyProtection="1">
      <alignment vertical="center"/>
    </xf>
    <xf numFmtId="0" fontId="5" fillId="4" borderId="13" xfId="0" applyFont="1" applyFill="1" applyBorder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164" fontId="7" fillId="0" borderId="71" xfId="1" applyNumberFormat="1" applyFont="1" applyFill="1" applyBorder="1" applyAlignment="1" applyProtection="1">
      <alignment horizontal="center" vertical="center"/>
    </xf>
    <xf numFmtId="164" fontId="7" fillId="0" borderId="72" xfId="1" applyNumberFormat="1" applyFont="1" applyFill="1" applyBorder="1" applyAlignment="1" applyProtection="1">
      <alignment horizontal="center" vertical="center"/>
    </xf>
    <xf numFmtId="164" fontId="7" fillId="0" borderId="68" xfId="1" applyNumberFormat="1" applyFont="1" applyFill="1" applyBorder="1" applyAlignment="1" applyProtection="1">
      <alignment horizontal="center" vertical="center"/>
    </xf>
    <xf numFmtId="164" fontId="7" fillId="0" borderId="69" xfId="1" applyNumberFormat="1" applyFont="1" applyFill="1" applyBorder="1" applyAlignment="1" applyProtection="1">
      <alignment horizontal="center" vertical="center"/>
    </xf>
    <xf numFmtId="164" fontId="3" fillId="4" borderId="8" xfId="1" applyNumberFormat="1" applyFont="1" applyFill="1" applyBorder="1" applyAlignment="1" applyProtection="1">
      <alignment horizontal="left" vertical="center"/>
      <protection locked="0"/>
    </xf>
    <xf numFmtId="164" fontId="3" fillId="4" borderId="11" xfId="1" applyNumberFormat="1" applyFont="1" applyFill="1" applyBorder="1" applyAlignment="1" applyProtection="1">
      <alignment horizontal="left" vertical="center"/>
      <protection locked="0"/>
    </xf>
    <xf numFmtId="164" fontId="3" fillId="4" borderId="7" xfId="1" applyNumberFormat="1" applyFont="1" applyFill="1" applyBorder="1" applyAlignment="1" applyProtection="1">
      <alignment horizontal="left" vertical="center"/>
      <protection locked="0"/>
    </xf>
    <xf numFmtId="164" fontId="7" fillId="4" borderId="14" xfId="1" applyNumberFormat="1" applyFont="1" applyFill="1" applyBorder="1" applyAlignment="1" applyProtection="1">
      <alignment horizontal="center" vertical="center"/>
    </xf>
    <xf numFmtId="164" fontId="7" fillId="4" borderId="13" xfId="1" applyNumberFormat="1" applyFont="1" applyFill="1" applyBorder="1" applyAlignment="1" applyProtection="1">
      <alignment horizontal="center" vertical="center"/>
    </xf>
    <xf numFmtId="164" fontId="7" fillId="4" borderId="12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 wrapText="1"/>
    </xf>
    <xf numFmtId="164" fontId="7" fillId="4" borderId="11" xfId="1" applyNumberFormat="1" applyFont="1" applyFill="1" applyBorder="1" applyAlignment="1" applyProtection="1">
      <alignment horizontal="center" vertical="center" wrapText="1"/>
    </xf>
  </cellXfs>
  <cellStyles count="3">
    <cellStyle name="Komma" xfId="1" builtinId="3"/>
    <cellStyle name="Standaard" xfId="0" builtinId="0"/>
    <cellStyle name="Valuta" xfId="2" builtinId="4"/>
  </cellStyles>
  <dxfs count="13"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ill>
        <patternFill>
          <bgColor indexed="13"/>
        </patternFill>
      </fill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condense val="0"/>
        <extend val="0"/>
        <color indexed="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-* #,##0_-;_-* #,##0\-;_-* &quot;-&quot;??_-;_-@_-"/>
      <fill>
        <patternFill patternType="solid">
          <fgColor indexed="64"/>
          <bgColor rgb="FFFFFF99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-* #,##0_-;_-* #,##0\-;_-* &quot;-&quot;??_-;_-@_-"/>
      <fill>
        <patternFill patternType="solid">
          <fgColor indexed="64"/>
          <bgColor rgb="FFFFFF99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2922933</xdr:colOff>
      <xdr:row>0</xdr:row>
      <xdr:rowOff>0</xdr:rowOff>
    </xdr:from>
    <xdr:to>
      <xdr:col>2</xdr:col>
      <xdr:colOff>3389658</xdr:colOff>
      <xdr:row>0</xdr:row>
      <xdr:rowOff>1333500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5FC0DB5-3493-7A66-DB5E-CB4AC84670B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5911" y="0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3406223</xdr:colOff>
      <xdr:row>0</xdr:row>
      <xdr:rowOff>0</xdr:rowOff>
    </xdr:from>
    <xdr:to>
      <xdr:col>3</xdr:col>
      <xdr:colOff>1580708</xdr:colOff>
      <xdr:row>0</xdr:row>
      <xdr:rowOff>1590675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019A20D-34C9-53A4-A0FF-307FCC51C6C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9201" y="0"/>
          <a:ext cx="2348920" cy="1590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drive.ez.cloud-wp.nl/agnl/data%20-%20R-schijf%20op%20Fil07/IN/Taakveld%20projecten/Programmas/R&amp;D%20Mobiliteitssectoren/Voorbeeld%20formats/Format%20Begroting%20R&amp;D%20Mobiliteitssecto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orblad"/>
      <sheetName val="Toelichting"/>
      <sheetName val="Toelichting kostenposten"/>
      <sheetName val="Penvoerder-aanvrager 1"/>
      <sheetName val="Aanvrager 2"/>
      <sheetName val="Aanvrager 3"/>
      <sheetName val="Aanvrager 4"/>
      <sheetName val="Aanvrager 5"/>
      <sheetName val="Aanvrager 6"/>
      <sheetName val="Aanvrager 7"/>
      <sheetName val="Totaalbegroting"/>
      <sheetName val="Specificatie apparatuur"/>
    </sheetNames>
    <sheetDataSet>
      <sheetData sheetId="0"/>
      <sheetData sheetId="1"/>
      <sheetData sheetId="2"/>
      <sheetData sheetId="3">
        <row r="12">
          <cell r="Q12" t="str">
            <v>[Maak een keuze]</v>
          </cell>
        </row>
        <row r="13">
          <cell r="Q13" t="str">
            <v>Integrale kostensystematiek</v>
          </cell>
        </row>
        <row r="14">
          <cell r="Q14" t="str">
            <v>Directe loonkosten plus vaste opslag-systematiek (50%)</v>
          </cell>
        </row>
        <row r="17">
          <cell r="Q17" t="str">
            <v>Vaste uurtarief-systematiek (vast uurtarief van 60 euro)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E991F-BE20-4801-8F2C-2D50DA9FC35B}" name="Deelnemers" displayName="Deelnemers" ref="B8:D18" totalsRowShown="0" headerRowDxfId="12" tableBorderDxfId="11">
  <autoFilter ref="B8:D18" xr:uid="{EBCE991F-BE20-4801-8F2C-2D50DA9FC35B}"/>
  <tableColumns count="3">
    <tableColumn id="1" xr3:uid="{65784659-85B5-43BA-83D5-86073142ECCF}" name="Gegevens deelnemers" dataDxfId="10"/>
    <tableColumn id="2" xr3:uid="{39104A45-4F4B-4B78-A56F-1A3C795B3BB5}" name="Naam organisatie" dataDxfId="9" dataCellStyle="Komma"/>
    <tableColumn id="4" xr3:uid="{03E32B2F-8C92-457A-A7B2-B18D65ACC401}" name="Soort onderneming  (MKB/Grote onderneming)" dataDxfId="8" dataCellStyle="Komm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2D29-1902-4346-BA6C-B886A0A6DA81}">
  <sheetPr codeName="Blad1">
    <pageSetUpPr fitToPage="1"/>
  </sheetPr>
  <dimension ref="A1:H27"/>
  <sheetViews>
    <sheetView tabSelected="1" zoomScale="115" zoomScaleNormal="115" workbookViewId="0">
      <selection activeCell="B1" sqref="B1"/>
    </sheetView>
  </sheetViews>
  <sheetFormatPr defaultColWidth="0" defaultRowHeight="14.4" zeroHeight="1" x14ac:dyDescent="0.3"/>
  <cols>
    <col min="1" max="1" width="4.5546875" style="1" customWidth="1"/>
    <col min="2" max="2" width="24.77734375" style="1" customWidth="1"/>
    <col min="3" max="3" width="62.5546875" style="1" customWidth="1"/>
    <col min="4" max="4" width="46.77734375" style="1" customWidth="1"/>
    <col min="5" max="5" width="9.21875" style="1" customWidth="1"/>
    <col min="6" max="6" width="14.21875" style="99" hidden="1" customWidth="1"/>
    <col min="7" max="7" width="15.44140625" style="99" hidden="1" customWidth="1"/>
    <col min="8" max="8" width="17.5546875" style="97" hidden="1" customWidth="1"/>
    <col min="9" max="16384" width="9.21875" style="1" hidden="1"/>
  </cols>
  <sheetData>
    <row r="1" spans="1:8" ht="148.5" customHeight="1" x14ac:dyDescent="0.5">
      <c r="B1" s="3" t="s">
        <v>0</v>
      </c>
      <c r="E1" s="88"/>
      <c r="H1"/>
    </row>
    <row r="2" spans="1:8" x14ac:dyDescent="0.3">
      <c r="E2" s="88"/>
      <c r="F2" s="99" t="s">
        <v>1</v>
      </c>
      <c r="G2" s="99" t="s">
        <v>2</v>
      </c>
    </row>
    <row r="3" spans="1:8" x14ac:dyDescent="0.3">
      <c r="A3" s="1" t="s">
        <v>3</v>
      </c>
      <c r="B3" s="2" t="s">
        <v>4</v>
      </c>
      <c r="C3" s="55"/>
      <c r="E3" s="88"/>
      <c r="F3" s="99" t="s">
        <v>5</v>
      </c>
      <c r="G3" s="100">
        <v>0</v>
      </c>
    </row>
    <row r="4" spans="1:8" ht="15" thickBot="1" x14ac:dyDescent="0.35">
      <c r="B4" s="123" t="s">
        <v>6</v>
      </c>
      <c r="C4" s="120" t="s">
        <v>131</v>
      </c>
      <c r="E4" s="88"/>
      <c r="F4" s="99" t="s">
        <v>7</v>
      </c>
      <c r="G4" s="100">
        <v>0.45</v>
      </c>
    </row>
    <row r="5" spans="1:8" ht="15" thickBot="1" x14ac:dyDescent="0.35">
      <c r="B5" s="124" t="s">
        <v>8</v>
      </c>
      <c r="C5" s="200"/>
      <c r="E5" s="88"/>
      <c r="F5" s="99" t="s">
        <v>9</v>
      </c>
      <c r="G5" s="100">
        <v>0.3</v>
      </c>
    </row>
    <row r="6" spans="1:8" ht="15" thickBot="1" x14ac:dyDescent="0.35">
      <c r="B6" s="102" t="s">
        <v>10</v>
      </c>
      <c r="C6" s="200"/>
      <c r="E6" s="88"/>
    </row>
    <row r="7" spans="1:8" ht="15" thickBot="1" x14ac:dyDescent="0.35">
      <c r="B7" s="125"/>
      <c r="E7" s="88"/>
    </row>
    <row r="8" spans="1:8" x14ac:dyDescent="0.3">
      <c r="A8" s="1" t="s">
        <v>11</v>
      </c>
      <c r="B8" s="126" t="s">
        <v>12</v>
      </c>
      <c r="C8" s="86" t="s">
        <v>13</v>
      </c>
      <c r="D8" s="87" t="s">
        <v>14</v>
      </c>
      <c r="E8" s="88"/>
      <c r="F8" s="99" t="s">
        <v>15</v>
      </c>
    </row>
    <row r="9" spans="1:8" x14ac:dyDescent="0.3">
      <c r="B9" s="122" t="s">
        <v>16</v>
      </c>
      <c r="C9" s="84"/>
      <c r="D9" s="121"/>
      <c r="E9" s="88"/>
      <c r="F9" s="99" t="s">
        <v>17</v>
      </c>
    </row>
    <row r="10" spans="1:8" x14ac:dyDescent="0.3">
      <c r="B10" s="122" t="s">
        <v>18</v>
      </c>
      <c r="C10" s="56"/>
      <c r="D10" s="121"/>
      <c r="E10" s="88"/>
      <c r="F10" s="99" t="s">
        <v>19</v>
      </c>
    </row>
    <row r="11" spans="1:8" x14ac:dyDescent="0.3">
      <c r="B11" s="122" t="s">
        <v>20</v>
      </c>
      <c r="C11" s="85"/>
      <c r="D11" s="121"/>
      <c r="E11" s="88"/>
    </row>
    <row r="12" spans="1:8" x14ac:dyDescent="0.3">
      <c r="B12" s="122" t="s">
        <v>21</v>
      </c>
      <c r="C12" s="85"/>
      <c r="D12" s="121"/>
      <c r="E12" s="88"/>
      <c r="F12" s="101"/>
    </row>
    <row r="13" spans="1:8" x14ac:dyDescent="0.3">
      <c r="B13" s="122" t="s">
        <v>22</v>
      </c>
      <c r="C13" s="85"/>
      <c r="D13" s="121"/>
      <c r="E13" s="88"/>
      <c r="F13" s="98"/>
    </row>
    <row r="14" spans="1:8" x14ac:dyDescent="0.3">
      <c r="B14" s="122" t="s">
        <v>23</v>
      </c>
      <c r="C14" s="85"/>
      <c r="D14" s="121"/>
      <c r="E14" s="88"/>
    </row>
    <row r="15" spans="1:8" x14ac:dyDescent="0.3">
      <c r="B15" s="122" t="s">
        <v>24</v>
      </c>
      <c r="C15" s="85"/>
      <c r="D15" s="121"/>
      <c r="E15" s="88"/>
    </row>
    <row r="16" spans="1:8" x14ac:dyDescent="0.3">
      <c r="B16" s="122" t="s">
        <v>25</v>
      </c>
      <c r="C16" s="85"/>
      <c r="D16" s="121"/>
      <c r="E16" s="88"/>
    </row>
    <row r="17" spans="2:5" x14ac:dyDescent="0.3">
      <c r="B17" s="122" t="s">
        <v>26</v>
      </c>
      <c r="C17" s="85"/>
      <c r="D17" s="121"/>
      <c r="E17" s="88"/>
    </row>
    <row r="18" spans="2:5" x14ac:dyDescent="0.3">
      <c r="B18" s="122" t="s">
        <v>27</v>
      </c>
      <c r="C18" s="85"/>
      <c r="D18" s="121"/>
      <c r="E18" s="88"/>
    </row>
    <row r="19" spans="2:5" x14ac:dyDescent="0.3">
      <c r="E19" s="88"/>
    </row>
    <row r="20" spans="2:5" x14ac:dyDescent="0.3">
      <c r="E20" s="88"/>
    </row>
    <row r="21" spans="2:5" x14ac:dyDescent="0.3">
      <c r="E21" s="88"/>
    </row>
    <row r="22" spans="2:5" hidden="1" x14ac:dyDescent="0.3">
      <c r="E22" s="88"/>
    </row>
    <row r="23" spans="2:5" hidden="1" x14ac:dyDescent="0.3">
      <c r="E23" s="88"/>
    </row>
    <row r="24" spans="2:5" hidden="1" x14ac:dyDescent="0.3">
      <c r="E24" s="88"/>
    </row>
    <row r="25" spans="2:5" hidden="1" x14ac:dyDescent="0.3">
      <c r="E25" s="88"/>
    </row>
    <row r="26" spans="2:5" hidden="1" x14ac:dyDescent="0.3">
      <c r="E26" s="88"/>
    </row>
    <row r="27" spans="2:5" hidden="1" x14ac:dyDescent="0.3">
      <c r="E27" s="88"/>
    </row>
  </sheetData>
  <sheetProtection algorithmName="SHA-512" hashValue="CgyXtFh4mDwBo3BW0nLoB0Sn2soE6W5QcfpMESMx7HK7G8qd7bybEv353+Fb1nCrwK9vscgziSueYrauODKDXw==" saltValue="Cmi9WQU0Z7fYfcnf5mCrxw==" spinCount="100000" sheet="1" objects="1" scenarios="1" insertRows="0" autoFilter="0"/>
  <phoneticPr fontId="10" type="noConversion"/>
  <dataValidations count="2">
    <dataValidation type="list" allowBlank="1" showInputMessage="1" showErrorMessage="1" sqref="C6" xr:uid="{A39DF4C3-061B-4DFF-AC1D-8E489534B67D}">
      <formula1>$F$3:$F$5</formula1>
    </dataValidation>
    <dataValidation type="list" allowBlank="1" showInputMessage="1" showErrorMessage="1" errorTitle="Fout" error="Kies tussen een MKB-onderneming en een grote onderneming" promptTitle="Soort onderneming" prompt="Kies tussen een MKB-onderneming en een grote onderneming" sqref="D9:D18" xr:uid="{EBB6A499-7B0F-4224-B54B-20B5F5D5AE00}">
      <formula1>$F$9:$F$10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24F6-9A82-4385-82C8-864C93A5692A}">
  <sheetPr>
    <pageSetUpPr fitToPage="1"/>
  </sheetPr>
  <dimension ref="A1:M57"/>
  <sheetViews>
    <sheetView zoomScaleNormal="100" zoomScaleSheetLayoutView="100" workbookViewId="0">
      <selection activeCell="M57" sqref="M57"/>
    </sheetView>
  </sheetViews>
  <sheetFormatPr defaultColWidth="0" defaultRowHeight="14.4" zeroHeight="1" x14ac:dyDescent="0.3"/>
  <cols>
    <col min="1" max="1" width="9.21875" style="271" customWidth="1"/>
    <col min="2" max="13" width="9.21875" style="105" customWidth="1"/>
    <col min="14" max="16384" width="9.21875" style="105" hidden="1"/>
  </cols>
  <sheetData>
    <row r="1" spans="1:1" ht="30" customHeight="1" x14ac:dyDescent="0.3">
      <c r="A1" s="260" t="s">
        <v>84</v>
      </c>
    </row>
    <row r="2" spans="1:1" x14ac:dyDescent="0.3">
      <c r="A2" s="261" t="s">
        <v>85</v>
      </c>
    </row>
    <row r="3" spans="1:1" x14ac:dyDescent="0.3">
      <c r="A3" s="261" t="s">
        <v>86</v>
      </c>
    </row>
    <row r="4" spans="1:1" x14ac:dyDescent="0.3">
      <c r="A4" s="261" t="s">
        <v>87</v>
      </c>
    </row>
    <row r="5" spans="1:1" ht="30" customHeight="1" x14ac:dyDescent="0.3">
      <c r="A5" s="262" t="s">
        <v>88</v>
      </c>
    </row>
    <row r="6" spans="1:1" ht="15" customHeight="1" x14ac:dyDescent="0.3">
      <c r="A6" s="263" t="s">
        <v>89</v>
      </c>
    </row>
    <row r="7" spans="1:1" ht="15" customHeight="1" x14ac:dyDescent="0.3">
      <c r="A7" s="264" t="s">
        <v>141</v>
      </c>
    </row>
    <row r="8" spans="1:1" ht="30" customHeight="1" x14ac:dyDescent="0.3">
      <c r="A8" s="265" t="s">
        <v>90</v>
      </c>
    </row>
    <row r="9" spans="1:1" x14ac:dyDescent="0.3">
      <c r="A9" s="265" t="s">
        <v>91</v>
      </c>
    </row>
    <row r="10" spans="1:1" x14ac:dyDescent="0.3">
      <c r="A10" s="265" t="s">
        <v>92</v>
      </c>
    </row>
    <row r="11" spans="1:1" x14ac:dyDescent="0.3">
      <c r="A11" s="263" t="s">
        <v>93</v>
      </c>
    </row>
    <row r="12" spans="1:1" ht="30" customHeight="1" x14ac:dyDescent="0.3">
      <c r="A12" s="265" t="s">
        <v>94</v>
      </c>
    </row>
    <row r="13" spans="1:1" x14ac:dyDescent="0.3">
      <c r="A13" s="265" t="s">
        <v>95</v>
      </c>
    </row>
    <row r="14" spans="1:1" ht="30" customHeight="1" x14ac:dyDescent="0.3">
      <c r="A14" s="265" t="s">
        <v>96</v>
      </c>
    </row>
    <row r="15" spans="1:1" x14ac:dyDescent="0.3">
      <c r="A15" s="265" t="s">
        <v>97</v>
      </c>
    </row>
    <row r="16" spans="1:1" x14ac:dyDescent="0.3">
      <c r="A16" s="266" t="s">
        <v>98</v>
      </c>
    </row>
    <row r="17" spans="1:1" ht="30" customHeight="1" x14ac:dyDescent="0.3">
      <c r="A17" s="266" t="s">
        <v>99</v>
      </c>
    </row>
    <row r="18" spans="1:1" x14ac:dyDescent="0.3">
      <c r="A18" s="266" t="s">
        <v>100</v>
      </c>
    </row>
    <row r="19" spans="1:1" ht="30" customHeight="1" x14ac:dyDescent="0.3">
      <c r="A19" s="260" t="s">
        <v>101</v>
      </c>
    </row>
    <row r="20" spans="1:1" x14ac:dyDescent="0.3">
      <c r="A20" s="267" t="s">
        <v>102</v>
      </c>
    </row>
    <row r="21" spans="1:1" x14ac:dyDescent="0.3">
      <c r="A21" s="268" t="s">
        <v>103</v>
      </c>
    </row>
    <row r="22" spans="1:1" x14ac:dyDescent="0.3">
      <c r="A22" s="268" t="s">
        <v>104</v>
      </c>
    </row>
    <row r="23" spans="1:1" x14ac:dyDescent="0.3">
      <c r="A23" s="268" t="s">
        <v>105</v>
      </c>
    </row>
    <row r="24" spans="1:1" x14ac:dyDescent="0.3">
      <c r="A24" s="268" t="s">
        <v>106</v>
      </c>
    </row>
    <row r="25" spans="1:1" s="106" customFormat="1" ht="30" customHeight="1" x14ac:dyDescent="0.2">
      <c r="A25" s="260" t="s">
        <v>107</v>
      </c>
    </row>
    <row r="26" spans="1:1" x14ac:dyDescent="0.3">
      <c r="A26" s="268" t="s">
        <v>108</v>
      </c>
    </row>
    <row r="27" spans="1:1" x14ac:dyDescent="0.3">
      <c r="A27" s="268" t="s">
        <v>109</v>
      </c>
    </row>
    <row r="28" spans="1:1" x14ac:dyDescent="0.3">
      <c r="A28" s="268" t="s">
        <v>110</v>
      </c>
    </row>
    <row r="29" spans="1:1" x14ac:dyDescent="0.3">
      <c r="A29" s="268" t="s">
        <v>111</v>
      </c>
    </row>
    <row r="30" spans="1:1" x14ac:dyDescent="0.3">
      <c r="A30" s="268" t="s">
        <v>112</v>
      </c>
    </row>
    <row r="31" spans="1:1" s="106" customFormat="1" ht="30" customHeight="1" x14ac:dyDescent="0.3">
      <c r="A31" s="269" t="s">
        <v>113</v>
      </c>
    </row>
    <row r="32" spans="1:1" s="106" customFormat="1" ht="30" customHeight="1" x14ac:dyDescent="0.2">
      <c r="A32" s="260" t="s">
        <v>114</v>
      </c>
    </row>
    <row r="33" spans="1:1" x14ac:dyDescent="0.3">
      <c r="A33" s="268" t="s">
        <v>115</v>
      </c>
    </row>
    <row r="34" spans="1:1" x14ac:dyDescent="0.3">
      <c r="A34" s="268" t="s">
        <v>116</v>
      </c>
    </row>
    <row r="35" spans="1:1" s="106" customFormat="1" ht="30" customHeight="1" x14ac:dyDescent="0.2">
      <c r="A35" s="260" t="s">
        <v>117</v>
      </c>
    </row>
    <row r="36" spans="1:1" x14ac:dyDescent="0.3">
      <c r="A36" s="268" t="s">
        <v>119</v>
      </c>
    </row>
    <row r="37" spans="1:1" x14ac:dyDescent="0.3">
      <c r="A37" s="268" t="s">
        <v>120</v>
      </c>
    </row>
    <row r="38" spans="1:1" x14ac:dyDescent="0.3">
      <c r="A38" s="268" t="s">
        <v>118</v>
      </c>
    </row>
    <row r="39" spans="1:1" s="106" customFormat="1" ht="30" customHeight="1" x14ac:dyDescent="0.2">
      <c r="A39" s="260" t="s">
        <v>121</v>
      </c>
    </row>
    <row r="40" spans="1:1" s="106" customFormat="1" x14ac:dyDescent="0.3">
      <c r="A40" s="269" t="s">
        <v>122</v>
      </c>
    </row>
    <row r="41" spans="1:1" s="106" customFormat="1" ht="30" customHeight="1" x14ac:dyDescent="0.2">
      <c r="A41" s="260" t="s">
        <v>123</v>
      </c>
    </row>
    <row r="42" spans="1:1" s="106" customFormat="1" x14ac:dyDescent="0.3">
      <c r="A42" s="269" t="s">
        <v>124</v>
      </c>
    </row>
    <row r="43" spans="1:1" s="106" customFormat="1" ht="30" customHeight="1" x14ac:dyDescent="0.2">
      <c r="A43" s="260" t="s">
        <v>125</v>
      </c>
    </row>
    <row r="44" spans="1:1" s="106" customFormat="1" x14ac:dyDescent="0.3">
      <c r="A44" s="269" t="s">
        <v>126</v>
      </c>
    </row>
    <row r="45" spans="1:1" x14ac:dyDescent="0.3">
      <c r="A45" s="268" t="s">
        <v>127</v>
      </c>
    </row>
    <row r="46" spans="1:1" x14ac:dyDescent="0.3">
      <c r="A46" s="268" t="s">
        <v>128</v>
      </c>
    </row>
    <row r="47" spans="1:1" x14ac:dyDescent="0.3">
      <c r="A47" s="268" t="s">
        <v>138</v>
      </c>
    </row>
    <row r="48" spans="1:1" x14ac:dyDescent="0.3">
      <c r="A48" s="268" t="s">
        <v>139</v>
      </c>
    </row>
    <row r="49" spans="1:1" x14ac:dyDescent="0.3">
      <c r="A49" s="268" t="s">
        <v>129</v>
      </c>
    </row>
    <row r="50" spans="1:1" x14ac:dyDescent="0.3">
      <c r="A50" s="268" t="s">
        <v>130</v>
      </c>
    </row>
    <row r="51" spans="1:1" x14ac:dyDescent="0.3">
      <c r="A51" s="268" t="s">
        <v>140</v>
      </c>
    </row>
    <row r="52" spans="1:1" x14ac:dyDescent="0.3">
      <c r="A52" s="270" t="s">
        <v>132</v>
      </c>
    </row>
    <row r="53" spans="1:1" x14ac:dyDescent="0.3"/>
    <row r="54" spans="1:1" x14ac:dyDescent="0.3">
      <c r="A54" s="271" t="s">
        <v>133</v>
      </c>
    </row>
    <row r="55" spans="1:1" x14ac:dyDescent="0.3"/>
    <row r="56" spans="1:1" x14ac:dyDescent="0.3"/>
    <row r="57" spans="1:1" x14ac:dyDescent="0.3"/>
  </sheetData>
  <sheetProtection algorithmName="SHA-512" hashValue="K8jWkXZR8XU88KU8d3Thh6DcXme+lnT/YZgZ6Fy7SvzjG8IY/s64sevtpBKhygk+lKB1oaPd/BQrr7sUMtvarg==" saltValue="aHHZqJRot7HrbGhQq1aIf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71A8-11BA-484C-A765-83BC5AF031A4}">
  <sheetPr codeName="Blad3">
    <pageSetUpPr fitToPage="1"/>
  </sheetPr>
  <dimension ref="A1:N26"/>
  <sheetViews>
    <sheetView zoomScaleNormal="100" workbookViewId="0">
      <selection activeCell="K24" sqref="K24"/>
    </sheetView>
  </sheetViews>
  <sheetFormatPr defaultColWidth="0" defaultRowHeight="14.4" zeroHeight="1" x14ac:dyDescent="0.3"/>
  <cols>
    <col min="1" max="1" width="4.5546875" style="1" customWidth="1"/>
    <col min="2" max="2" width="30.21875" customWidth="1"/>
    <col min="3" max="3" width="31.44140625" customWidth="1"/>
    <col min="4" max="4" width="9.21875" customWidth="1"/>
    <col min="5" max="5" width="17.77734375" customWidth="1"/>
    <col min="6" max="6" width="18.77734375" customWidth="1"/>
    <col min="7" max="7" width="15.44140625" customWidth="1"/>
    <col min="8" max="8" width="19.44140625" customWidth="1"/>
    <col min="9" max="9" width="13.44140625" bestFit="1" customWidth="1"/>
    <col min="10" max="10" width="18.21875" customWidth="1"/>
    <col min="11" max="11" width="9.21875" style="1" customWidth="1"/>
    <col min="12" max="14" width="0" style="1" hidden="1" customWidth="1"/>
    <col min="15" max="16384" width="9.21875" hidden="1"/>
  </cols>
  <sheetData>
    <row r="1" spans="1:14" ht="15.6" x14ac:dyDescent="0.3">
      <c r="B1" s="201" t="s">
        <v>107</v>
      </c>
      <c r="C1" s="1"/>
      <c r="D1" s="1"/>
      <c r="E1" s="1"/>
      <c r="F1" s="1"/>
      <c r="G1" s="1"/>
      <c r="H1" s="1"/>
      <c r="I1" s="1"/>
      <c r="J1" s="1"/>
    </row>
    <row r="2" spans="1:14" s="98" customFormat="1" x14ac:dyDescent="0.3">
      <c r="A2" s="99"/>
      <c r="B2" s="165" t="s">
        <v>28</v>
      </c>
      <c r="C2" s="165" t="s">
        <v>29</v>
      </c>
      <c r="D2" s="165" t="s">
        <v>30</v>
      </c>
      <c r="E2" s="165" t="s">
        <v>136</v>
      </c>
      <c r="F2" s="165" t="s">
        <v>31</v>
      </c>
      <c r="G2" s="165" t="s">
        <v>32</v>
      </c>
      <c r="H2" s="165" t="s">
        <v>137</v>
      </c>
      <c r="I2" s="165" t="s">
        <v>33</v>
      </c>
      <c r="J2" s="165" t="s">
        <v>34</v>
      </c>
      <c r="K2" s="99"/>
      <c r="L2" s="99"/>
      <c r="M2" s="99"/>
      <c r="N2" s="99"/>
    </row>
    <row r="3" spans="1:14" ht="24" customHeight="1" x14ac:dyDescent="0.3">
      <c r="B3" s="140"/>
      <c r="C3" s="141"/>
      <c r="D3" s="141"/>
      <c r="E3" s="272" t="str">
        <f>+Totaal!G8</f>
        <v>Voorbereidende fase</v>
      </c>
      <c r="F3" s="273"/>
      <c r="G3" s="272" t="str">
        <f>+Totaal!J8</f>
        <v>Investeringsfase</v>
      </c>
      <c r="H3" s="273"/>
      <c r="I3" s="272" t="str">
        <f>+Totaal!M8</f>
        <v>Totale kosten</v>
      </c>
      <c r="J3" s="273"/>
    </row>
    <row r="4" spans="1:14" x14ac:dyDescent="0.3">
      <c r="B4" s="133" t="s">
        <v>36</v>
      </c>
      <c r="C4" s="134" t="s">
        <v>37</v>
      </c>
      <c r="D4" s="135" t="s">
        <v>38</v>
      </c>
      <c r="E4" s="133" t="s">
        <v>134</v>
      </c>
      <c r="F4" s="135" t="s">
        <v>135</v>
      </c>
      <c r="G4" s="133" t="s">
        <v>134</v>
      </c>
      <c r="H4" s="135" t="s">
        <v>135</v>
      </c>
      <c r="I4" s="133" t="s">
        <v>134</v>
      </c>
      <c r="J4" s="135" t="s">
        <v>135</v>
      </c>
    </row>
    <row r="5" spans="1:14" x14ac:dyDescent="0.3">
      <c r="B5" s="202"/>
      <c r="C5" s="203"/>
      <c r="D5" s="204"/>
      <c r="E5" s="205"/>
      <c r="F5" s="136">
        <f>$D5*E5</f>
        <v>0</v>
      </c>
      <c r="G5" s="205"/>
      <c r="H5" s="136">
        <f>$D5*G5</f>
        <v>0</v>
      </c>
      <c r="I5" s="137">
        <f>+G5+E5</f>
        <v>0</v>
      </c>
      <c r="J5" s="136">
        <f>$D5*I5</f>
        <v>0</v>
      </c>
    </row>
    <row r="6" spans="1:14" x14ac:dyDescent="0.3">
      <c r="B6" s="206"/>
      <c r="C6" s="207"/>
      <c r="D6" s="208"/>
      <c r="E6" s="209"/>
      <c r="F6" s="131">
        <f t="shared" ref="F6:F19" si="0">$D6*E6</f>
        <v>0</v>
      </c>
      <c r="G6" s="209"/>
      <c r="H6" s="131">
        <f t="shared" ref="H6:H19" si="1">$D6*G6</f>
        <v>0</v>
      </c>
      <c r="I6" s="138">
        <f>+G6+E6</f>
        <v>0</v>
      </c>
      <c r="J6" s="131">
        <f t="shared" ref="J6:J19" si="2">$D6*I6</f>
        <v>0</v>
      </c>
    </row>
    <row r="7" spans="1:14" x14ac:dyDescent="0.3">
      <c r="B7" s="206"/>
      <c r="C7" s="207"/>
      <c r="D7" s="208"/>
      <c r="E7" s="209"/>
      <c r="F7" s="131">
        <f t="shared" si="0"/>
        <v>0</v>
      </c>
      <c r="G7" s="209"/>
      <c r="H7" s="131">
        <f t="shared" si="1"/>
        <v>0</v>
      </c>
      <c r="I7" s="138">
        <f>+G7+E7</f>
        <v>0</v>
      </c>
      <c r="J7" s="131">
        <f t="shared" si="2"/>
        <v>0</v>
      </c>
    </row>
    <row r="8" spans="1:14" x14ac:dyDescent="0.3">
      <c r="B8" s="206"/>
      <c r="C8" s="207"/>
      <c r="D8" s="208"/>
      <c r="E8" s="209"/>
      <c r="F8" s="131">
        <f t="shared" si="0"/>
        <v>0</v>
      </c>
      <c r="G8" s="209"/>
      <c r="H8" s="131">
        <f t="shared" si="1"/>
        <v>0</v>
      </c>
      <c r="I8" s="138">
        <f>+G8+E8</f>
        <v>0</v>
      </c>
      <c r="J8" s="131">
        <f t="shared" si="2"/>
        <v>0</v>
      </c>
    </row>
    <row r="9" spans="1:14" x14ac:dyDescent="0.3">
      <c r="B9" s="206"/>
      <c r="C9" s="207"/>
      <c r="D9" s="208"/>
      <c r="E9" s="209"/>
      <c r="F9" s="131">
        <f t="shared" si="0"/>
        <v>0</v>
      </c>
      <c r="G9" s="209"/>
      <c r="H9" s="131">
        <f t="shared" si="1"/>
        <v>0</v>
      </c>
      <c r="I9" s="138">
        <f t="shared" ref="I9:I12" si="3">+G9+E9</f>
        <v>0</v>
      </c>
      <c r="J9" s="131">
        <f t="shared" si="2"/>
        <v>0</v>
      </c>
    </row>
    <row r="10" spans="1:14" x14ac:dyDescent="0.3">
      <c r="B10" s="206"/>
      <c r="C10" s="207"/>
      <c r="D10" s="208"/>
      <c r="E10" s="209"/>
      <c r="F10" s="131">
        <f t="shared" si="0"/>
        <v>0</v>
      </c>
      <c r="G10" s="209"/>
      <c r="H10" s="131">
        <f t="shared" si="1"/>
        <v>0</v>
      </c>
      <c r="I10" s="138">
        <f>+G10+E10</f>
        <v>0</v>
      </c>
      <c r="J10" s="131">
        <f t="shared" si="2"/>
        <v>0</v>
      </c>
    </row>
    <row r="11" spans="1:14" x14ac:dyDescent="0.3">
      <c r="B11" s="206"/>
      <c r="C11" s="207"/>
      <c r="D11" s="208"/>
      <c r="E11" s="209"/>
      <c r="F11" s="131">
        <f t="shared" si="0"/>
        <v>0</v>
      </c>
      <c r="G11" s="209"/>
      <c r="H11" s="131">
        <f t="shared" si="1"/>
        <v>0</v>
      </c>
      <c r="I11" s="138">
        <f t="shared" si="3"/>
        <v>0</v>
      </c>
      <c r="J11" s="131">
        <f t="shared" si="2"/>
        <v>0</v>
      </c>
    </row>
    <row r="12" spans="1:14" x14ac:dyDescent="0.3">
      <c r="B12" s="206"/>
      <c r="C12" s="207"/>
      <c r="D12" s="208"/>
      <c r="E12" s="209"/>
      <c r="F12" s="131">
        <f t="shared" si="0"/>
        <v>0</v>
      </c>
      <c r="G12" s="209"/>
      <c r="H12" s="131">
        <f t="shared" si="1"/>
        <v>0</v>
      </c>
      <c r="I12" s="138">
        <f t="shared" si="3"/>
        <v>0</v>
      </c>
      <c r="J12" s="131">
        <f t="shared" si="2"/>
        <v>0</v>
      </c>
    </row>
    <row r="13" spans="1:14" x14ac:dyDescent="0.3">
      <c r="B13" s="206"/>
      <c r="C13" s="207"/>
      <c r="D13" s="208"/>
      <c r="E13" s="209"/>
      <c r="F13" s="131">
        <f t="shared" si="0"/>
        <v>0</v>
      </c>
      <c r="G13" s="209"/>
      <c r="H13" s="131">
        <f t="shared" si="1"/>
        <v>0</v>
      </c>
      <c r="I13" s="138">
        <f t="shared" ref="I13:I19" si="4">+G13+E13</f>
        <v>0</v>
      </c>
      <c r="J13" s="131">
        <f t="shared" si="2"/>
        <v>0</v>
      </c>
    </row>
    <row r="14" spans="1:14" x14ac:dyDescent="0.3">
      <c r="B14" s="206"/>
      <c r="C14" s="207"/>
      <c r="D14" s="208"/>
      <c r="E14" s="209"/>
      <c r="F14" s="131">
        <f t="shared" si="0"/>
        <v>0</v>
      </c>
      <c r="G14" s="209"/>
      <c r="H14" s="131">
        <f t="shared" si="1"/>
        <v>0</v>
      </c>
      <c r="I14" s="138">
        <f t="shared" si="4"/>
        <v>0</v>
      </c>
      <c r="J14" s="131">
        <f t="shared" si="2"/>
        <v>0</v>
      </c>
    </row>
    <row r="15" spans="1:14" x14ac:dyDescent="0.3">
      <c r="B15" s="206"/>
      <c r="C15" s="207"/>
      <c r="D15" s="208"/>
      <c r="E15" s="209"/>
      <c r="F15" s="131">
        <f t="shared" si="0"/>
        <v>0</v>
      </c>
      <c r="G15" s="209"/>
      <c r="H15" s="131">
        <f t="shared" si="1"/>
        <v>0</v>
      </c>
      <c r="I15" s="138">
        <f t="shared" si="4"/>
        <v>0</v>
      </c>
      <c r="J15" s="131">
        <f t="shared" si="2"/>
        <v>0</v>
      </c>
    </row>
    <row r="16" spans="1:14" x14ac:dyDescent="0.3">
      <c r="B16" s="206"/>
      <c r="C16" s="207"/>
      <c r="D16" s="208"/>
      <c r="E16" s="209"/>
      <c r="F16" s="131">
        <f t="shared" si="0"/>
        <v>0</v>
      </c>
      <c r="G16" s="209"/>
      <c r="H16" s="131">
        <f t="shared" si="1"/>
        <v>0</v>
      </c>
      <c r="I16" s="138">
        <f t="shared" si="4"/>
        <v>0</v>
      </c>
      <c r="J16" s="131">
        <f t="shared" si="2"/>
        <v>0</v>
      </c>
    </row>
    <row r="17" spans="2:10" x14ac:dyDescent="0.3">
      <c r="B17" s="206"/>
      <c r="C17" s="207"/>
      <c r="D17" s="208"/>
      <c r="E17" s="209"/>
      <c r="F17" s="131">
        <f t="shared" si="0"/>
        <v>0</v>
      </c>
      <c r="G17" s="209"/>
      <c r="H17" s="131">
        <f t="shared" si="1"/>
        <v>0</v>
      </c>
      <c r="I17" s="138">
        <f t="shared" si="4"/>
        <v>0</v>
      </c>
      <c r="J17" s="131">
        <f t="shared" si="2"/>
        <v>0</v>
      </c>
    </row>
    <row r="18" spans="2:10" x14ac:dyDescent="0.3">
      <c r="B18" s="206"/>
      <c r="C18" s="207"/>
      <c r="D18" s="208"/>
      <c r="E18" s="209"/>
      <c r="F18" s="131">
        <f t="shared" si="0"/>
        <v>0</v>
      </c>
      <c r="G18" s="209"/>
      <c r="H18" s="131">
        <f t="shared" si="1"/>
        <v>0</v>
      </c>
      <c r="I18" s="138">
        <f t="shared" si="4"/>
        <v>0</v>
      </c>
      <c r="J18" s="131">
        <f t="shared" si="2"/>
        <v>0</v>
      </c>
    </row>
    <row r="19" spans="2:10" x14ac:dyDescent="0.3">
      <c r="B19" s="210"/>
      <c r="C19" s="211"/>
      <c r="D19" s="212"/>
      <c r="E19" s="213"/>
      <c r="F19" s="132">
        <f t="shared" si="0"/>
        <v>0</v>
      </c>
      <c r="G19" s="213"/>
      <c r="H19" s="132">
        <f t="shared" si="1"/>
        <v>0</v>
      </c>
      <c r="I19" s="139">
        <f t="shared" si="4"/>
        <v>0</v>
      </c>
      <c r="J19" s="132">
        <f t="shared" si="2"/>
        <v>0</v>
      </c>
    </row>
    <row r="20" spans="2:10" x14ac:dyDescent="0.3">
      <c r="B20" s="142"/>
      <c r="C20" s="143"/>
      <c r="D20" s="144"/>
      <c r="E20" s="145" t="s">
        <v>39</v>
      </c>
      <c r="F20" s="146">
        <f>SUM(F5:F19)</f>
        <v>0</v>
      </c>
      <c r="G20" s="145" t="s">
        <v>39</v>
      </c>
      <c r="H20" s="146">
        <f>SUM(H5:H19)</f>
        <v>0</v>
      </c>
      <c r="I20" s="145" t="s">
        <v>40</v>
      </c>
      <c r="J20" s="147">
        <f>SUM(J5:J19)</f>
        <v>0</v>
      </c>
    </row>
    <row r="21" spans="2:10" s="1" customFormat="1" x14ac:dyDescent="0.3"/>
    <row r="22" spans="2:10" s="1" customFormat="1" x14ac:dyDescent="0.3"/>
    <row r="23" spans="2:10" s="1" customFormat="1" x14ac:dyDescent="0.3"/>
    <row r="24" spans="2:10" s="1" customFormat="1" x14ac:dyDescent="0.3"/>
    <row r="25" spans="2:10" s="1" customFormat="1" hidden="1" x14ac:dyDescent="0.3"/>
    <row r="26" spans="2:10" s="1" customFormat="1" hidden="1" x14ac:dyDescent="0.3"/>
  </sheetData>
  <sheetProtection algorithmName="SHA-512" hashValue="TQ4WHKu5swA0+WRFmNzyW8GkJdxAtSA6FdV7rx3KdpGlzYS+HK8wMcGp3BQVnVBL4jpYbL4pGlRMw7IoLofp/A==" saltValue="aOB8CPYKNPCTLdK21KQRAg==" spinCount="100000" sheet="1" objects="1" scenarios="1"/>
  <mergeCells count="3">
    <mergeCell ref="E3:F3"/>
    <mergeCell ref="G3:H3"/>
    <mergeCell ref="I3:J3"/>
  </mergeCells>
  <phoneticPr fontId="10" type="noConversion"/>
  <conditionalFormatting sqref="E20 G20 I20">
    <cfRule type="cellIs" dxfId="7" priority="1" stopIfTrue="1" operator="equal">
      <formula>"Opslag algemene kosten (50%)"</formula>
    </cfRule>
  </conditionalFormatting>
  <pageMargins left="0.7" right="0.7" top="0.75" bottom="0.75" header="0.3" footer="0.3"/>
  <pageSetup paperSize="9" scale="70" fitToHeight="0" orientation="landscape" r:id="rId1"/>
  <ignoredErrors>
    <ignoredError sqref="I5:I19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2F098E-0182-417E-B5E6-F6F2D4C9C3AF}">
          <x14:formula1>
            <xm:f>'Basisgegevens Begroting'!$C$9:$C$18</xm:f>
          </x14:formula1>
          <xm:sqref>C5:C19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EAFF-E5D3-40A3-9976-563A6DF508FA}">
  <sheetPr codeName="Blad4"/>
  <dimension ref="A1:AL82"/>
  <sheetViews>
    <sheetView zoomScaleNormal="100" workbookViewId="0">
      <selection activeCell="K49" sqref="K49"/>
    </sheetView>
  </sheetViews>
  <sheetFormatPr defaultColWidth="0" defaultRowHeight="11.4" zeroHeight="1" x14ac:dyDescent="0.3"/>
  <cols>
    <col min="1" max="1" width="4.21875" style="5" customWidth="1"/>
    <col min="2" max="2" width="24.5546875" style="4" customWidth="1"/>
    <col min="3" max="3" width="24.21875" style="4" customWidth="1"/>
    <col min="4" max="4" width="19.44140625" style="4" customWidth="1"/>
    <col min="5" max="5" width="16.44140625" style="128" customWidth="1"/>
    <col min="6" max="6" width="27.44140625" style="4" customWidth="1"/>
    <col min="7" max="7" width="19.44140625" style="4" customWidth="1"/>
    <col min="8" max="8" width="8.77734375" style="118" customWidth="1"/>
    <col min="9" max="9" width="18.77734375" style="4" customWidth="1"/>
    <col min="10" max="10" width="20" style="4" customWidth="1"/>
    <col min="11" max="11" width="17.5546875" style="5" customWidth="1"/>
    <col min="12" max="12" width="17" style="5" hidden="1" customWidth="1"/>
    <col min="13" max="13" width="11.21875" style="5" hidden="1" customWidth="1"/>
    <col min="14" max="14" width="13.21875" style="5" hidden="1" customWidth="1"/>
    <col min="15" max="38" width="0" style="5" hidden="1" customWidth="1"/>
    <col min="39" max="16384" width="10.21875" style="4" hidden="1"/>
  </cols>
  <sheetData>
    <row r="1" spans="1:38" ht="15.6" x14ac:dyDescent="0.3">
      <c r="B1" s="119" t="s">
        <v>41</v>
      </c>
      <c r="C1" s="5"/>
      <c r="D1" s="5"/>
      <c r="E1" s="118"/>
      <c r="F1" s="5"/>
      <c r="G1" s="5"/>
      <c r="I1" s="5"/>
      <c r="J1" s="5"/>
    </row>
    <row r="2" spans="1:38" ht="12" x14ac:dyDescent="0.3">
      <c r="B2" s="14"/>
      <c r="C2" s="5"/>
      <c r="D2" s="5"/>
      <c r="E2" s="118"/>
      <c r="F2" s="5"/>
      <c r="G2" s="5"/>
      <c r="I2" s="5"/>
      <c r="J2" s="5"/>
    </row>
    <row r="3" spans="1:38" ht="12" x14ac:dyDescent="0.3">
      <c r="B3" s="157" t="str">
        <f>+Totaal!G15</f>
        <v>Voorbereidende fase</v>
      </c>
      <c r="C3" s="174"/>
      <c r="D3" s="5"/>
      <c r="E3" s="228"/>
      <c r="F3" s="228"/>
      <c r="G3" s="228"/>
      <c r="H3" s="228"/>
      <c r="I3" s="228"/>
      <c r="J3" s="228"/>
    </row>
    <row r="4" spans="1:38" ht="21.75" customHeight="1" x14ac:dyDescent="0.3">
      <c r="B4" s="171" t="s">
        <v>43</v>
      </c>
      <c r="C4" s="172"/>
      <c r="D4" s="172"/>
      <c r="E4" s="173"/>
      <c r="F4" s="172"/>
      <c r="G4" s="172"/>
      <c r="H4" s="173"/>
      <c r="I4" s="172"/>
      <c r="J4" s="174"/>
    </row>
    <row r="5" spans="1:38" s="11" customFormat="1" ht="24" x14ac:dyDescent="0.3">
      <c r="A5" s="12"/>
      <c r="B5" s="167" t="s">
        <v>45</v>
      </c>
      <c r="C5" s="168" t="s">
        <v>44</v>
      </c>
      <c r="D5" s="168" t="s">
        <v>46</v>
      </c>
      <c r="E5" s="169" t="s">
        <v>47</v>
      </c>
      <c r="F5" s="168" t="s">
        <v>37</v>
      </c>
      <c r="G5" s="168" t="s">
        <v>48</v>
      </c>
      <c r="H5" s="169" t="s">
        <v>49</v>
      </c>
      <c r="I5" s="169" t="s">
        <v>50</v>
      </c>
      <c r="J5" s="170" t="s">
        <v>51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x14ac:dyDescent="0.3">
      <c r="B6" s="148"/>
      <c r="C6" s="10"/>
      <c r="D6" s="82"/>
      <c r="E6" s="127"/>
      <c r="F6" s="9"/>
      <c r="G6" s="8">
        <v>0</v>
      </c>
      <c r="H6" s="129"/>
      <c r="I6" s="115">
        <v>1</v>
      </c>
      <c r="J6" s="214">
        <f t="shared" ref="J6:J21" si="0">+G6*H6*I6</f>
        <v>0</v>
      </c>
    </row>
    <row r="7" spans="1:38" x14ac:dyDescent="0.3">
      <c r="B7" s="148"/>
      <c r="C7" s="10"/>
      <c r="D7" s="82"/>
      <c r="E7" s="127"/>
      <c r="F7" s="9"/>
      <c r="G7" s="8">
        <v>0</v>
      </c>
      <c r="H7" s="129"/>
      <c r="I7" s="115">
        <v>1</v>
      </c>
      <c r="J7" s="214">
        <f t="shared" si="0"/>
        <v>0</v>
      </c>
    </row>
    <row r="8" spans="1:38" x14ac:dyDescent="0.3">
      <c r="B8" s="148"/>
      <c r="C8" s="10"/>
      <c r="D8" s="82"/>
      <c r="E8" s="127"/>
      <c r="F8" s="9"/>
      <c r="G8" s="8">
        <v>0</v>
      </c>
      <c r="H8" s="129"/>
      <c r="I8" s="115">
        <v>1</v>
      </c>
      <c r="J8" s="214">
        <f t="shared" si="0"/>
        <v>0</v>
      </c>
    </row>
    <row r="9" spans="1:38" x14ac:dyDescent="0.3">
      <c r="B9" s="148"/>
      <c r="C9" s="10"/>
      <c r="D9" s="82"/>
      <c r="E9" s="127"/>
      <c r="F9" s="9"/>
      <c r="G9" s="8">
        <v>0</v>
      </c>
      <c r="H9" s="129"/>
      <c r="I9" s="115">
        <v>1</v>
      </c>
      <c r="J9" s="214">
        <f t="shared" si="0"/>
        <v>0</v>
      </c>
    </row>
    <row r="10" spans="1:38" x14ac:dyDescent="0.3">
      <c r="B10" s="148"/>
      <c r="C10" s="10"/>
      <c r="D10" s="82"/>
      <c r="E10" s="127"/>
      <c r="F10" s="9"/>
      <c r="G10" s="8">
        <v>0</v>
      </c>
      <c r="H10" s="129"/>
      <c r="I10" s="115">
        <v>1</v>
      </c>
      <c r="J10" s="214">
        <f t="shared" si="0"/>
        <v>0</v>
      </c>
    </row>
    <row r="11" spans="1:38" x14ac:dyDescent="0.3">
      <c r="B11" s="148"/>
      <c r="C11" s="10"/>
      <c r="D11" s="82"/>
      <c r="E11" s="127"/>
      <c r="F11" s="9"/>
      <c r="G11" s="8">
        <v>0</v>
      </c>
      <c r="H11" s="129"/>
      <c r="I11" s="115">
        <v>1</v>
      </c>
      <c r="J11" s="214">
        <f t="shared" si="0"/>
        <v>0</v>
      </c>
    </row>
    <row r="12" spans="1:38" x14ac:dyDescent="0.3">
      <c r="B12" s="148"/>
      <c r="C12" s="10"/>
      <c r="D12" s="82"/>
      <c r="E12" s="127"/>
      <c r="F12" s="9"/>
      <c r="G12" s="8">
        <v>0</v>
      </c>
      <c r="H12" s="129"/>
      <c r="I12" s="115">
        <v>1</v>
      </c>
      <c r="J12" s="214">
        <f t="shared" si="0"/>
        <v>0</v>
      </c>
    </row>
    <row r="13" spans="1:38" x14ac:dyDescent="0.3">
      <c r="B13" s="148"/>
      <c r="C13" s="10"/>
      <c r="D13" s="82"/>
      <c r="E13" s="127"/>
      <c r="F13" s="9"/>
      <c r="G13" s="8">
        <v>0</v>
      </c>
      <c r="H13" s="129"/>
      <c r="I13" s="115">
        <v>1</v>
      </c>
      <c r="J13" s="214">
        <f t="shared" si="0"/>
        <v>0</v>
      </c>
    </row>
    <row r="14" spans="1:38" x14ac:dyDescent="0.3">
      <c r="B14" s="148"/>
      <c r="C14" s="10"/>
      <c r="D14" s="82"/>
      <c r="E14" s="127"/>
      <c r="F14" s="9"/>
      <c r="G14" s="8">
        <v>0</v>
      </c>
      <c r="H14" s="129"/>
      <c r="I14" s="115">
        <v>1</v>
      </c>
      <c r="J14" s="214">
        <f t="shared" si="0"/>
        <v>0</v>
      </c>
    </row>
    <row r="15" spans="1:38" x14ac:dyDescent="0.3">
      <c r="B15" s="148"/>
      <c r="C15" s="10"/>
      <c r="D15" s="82"/>
      <c r="E15" s="127"/>
      <c r="F15" s="9"/>
      <c r="G15" s="8">
        <v>0</v>
      </c>
      <c r="H15" s="129"/>
      <c r="I15" s="115">
        <v>1</v>
      </c>
      <c r="J15" s="214">
        <f t="shared" si="0"/>
        <v>0</v>
      </c>
    </row>
    <row r="16" spans="1:38" x14ac:dyDescent="0.3">
      <c r="B16" s="148"/>
      <c r="C16" s="10"/>
      <c r="D16" s="82"/>
      <c r="E16" s="127"/>
      <c r="F16" s="9"/>
      <c r="G16" s="8">
        <v>0</v>
      </c>
      <c r="H16" s="129"/>
      <c r="I16" s="115">
        <v>1</v>
      </c>
      <c r="J16" s="214">
        <f t="shared" si="0"/>
        <v>0</v>
      </c>
    </row>
    <row r="17" spans="2:10" x14ac:dyDescent="0.3">
      <c r="B17" s="148"/>
      <c r="C17" s="10"/>
      <c r="D17" s="82"/>
      <c r="E17" s="127"/>
      <c r="F17" s="9"/>
      <c r="G17" s="8">
        <v>0</v>
      </c>
      <c r="H17" s="129"/>
      <c r="I17" s="115">
        <v>1</v>
      </c>
      <c r="J17" s="214">
        <f t="shared" si="0"/>
        <v>0</v>
      </c>
    </row>
    <row r="18" spans="2:10" x14ac:dyDescent="0.3">
      <c r="B18" s="148"/>
      <c r="C18" s="10"/>
      <c r="D18" s="82"/>
      <c r="E18" s="127"/>
      <c r="F18" s="9"/>
      <c r="G18" s="8">
        <v>0</v>
      </c>
      <c r="H18" s="129"/>
      <c r="I18" s="115">
        <v>1</v>
      </c>
      <c r="J18" s="214">
        <f t="shared" si="0"/>
        <v>0</v>
      </c>
    </row>
    <row r="19" spans="2:10" x14ac:dyDescent="0.3">
      <c r="B19" s="148"/>
      <c r="C19" s="10"/>
      <c r="D19" s="82"/>
      <c r="E19" s="127"/>
      <c r="F19" s="9"/>
      <c r="G19" s="8">
        <v>0</v>
      </c>
      <c r="H19" s="129"/>
      <c r="I19" s="115">
        <v>1</v>
      </c>
      <c r="J19" s="214">
        <f t="shared" si="0"/>
        <v>0</v>
      </c>
    </row>
    <row r="20" spans="2:10" x14ac:dyDescent="0.3">
      <c r="B20" s="148"/>
      <c r="C20" s="10"/>
      <c r="D20" s="82"/>
      <c r="E20" s="127"/>
      <c r="F20" s="9"/>
      <c r="G20" s="8">
        <v>0</v>
      </c>
      <c r="H20" s="129"/>
      <c r="I20" s="115">
        <v>1</v>
      </c>
      <c r="J20" s="214">
        <f t="shared" si="0"/>
        <v>0</v>
      </c>
    </row>
    <row r="21" spans="2:10" x14ac:dyDescent="0.3">
      <c r="B21" s="148"/>
      <c r="C21" s="10"/>
      <c r="D21" s="82"/>
      <c r="E21" s="127"/>
      <c r="F21" s="9"/>
      <c r="G21" s="8">
        <v>0</v>
      </c>
      <c r="H21" s="129"/>
      <c r="I21" s="115">
        <v>1</v>
      </c>
      <c r="J21" s="214">
        <f t="shared" si="0"/>
        <v>0</v>
      </c>
    </row>
    <row r="22" spans="2:10" s="5" customFormat="1" ht="12" thickBot="1" x14ac:dyDescent="0.35">
      <c r="B22" s="149"/>
      <c r="E22" s="163"/>
      <c r="F22" s="164"/>
      <c r="G22" s="7"/>
      <c r="H22" s="130"/>
      <c r="I22" s="116"/>
      <c r="J22" s="150"/>
    </row>
    <row r="23" spans="2:10" x14ac:dyDescent="0.3">
      <c r="B23" s="151"/>
      <c r="C23" s="152"/>
      <c r="D23" s="152"/>
      <c r="E23" s="153"/>
      <c r="F23" s="152"/>
      <c r="G23" s="154"/>
      <c r="H23" s="155"/>
      <c r="I23" s="155"/>
      <c r="J23" s="156">
        <f>SUM(J6:J21)</f>
        <v>0</v>
      </c>
    </row>
    <row r="24" spans="2:10" x14ac:dyDescent="0.3">
      <c r="B24" s="5"/>
      <c r="C24" s="5"/>
      <c r="D24" s="5"/>
      <c r="E24" s="118"/>
      <c r="F24" s="5"/>
      <c r="G24" s="6"/>
      <c r="H24" s="117"/>
      <c r="I24" s="117"/>
      <c r="J24" s="6"/>
    </row>
    <row r="25" spans="2:10" ht="12" x14ac:dyDescent="0.3">
      <c r="B25" s="175" t="str">
        <f>+Totaal!J8</f>
        <v>Investeringsfase</v>
      </c>
      <c r="C25" s="174"/>
      <c r="D25" s="5"/>
      <c r="E25" s="228"/>
      <c r="F25" s="228"/>
      <c r="G25" s="228"/>
      <c r="H25" s="228"/>
      <c r="I25" s="228"/>
      <c r="J25" s="228"/>
    </row>
    <row r="26" spans="2:10" ht="24" customHeight="1" x14ac:dyDescent="0.3">
      <c r="B26" s="171" t="s">
        <v>43</v>
      </c>
      <c r="C26" s="172"/>
      <c r="D26" s="172"/>
      <c r="E26" s="173"/>
      <c r="F26" s="172"/>
      <c r="G26" s="172"/>
      <c r="H26" s="173"/>
      <c r="I26" s="172"/>
      <c r="J26" s="174"/>
    </row>
    <row r="27" spans="2:10" ht="24" x14ac:dyDescent="0.3">
      <c r="B27" s="176" t="s">
        <v>45</v>
      </c>
      <c r="C27" s="177" t="s">
        <v>44</v>
      </c>
      <c r="D27" s="177" t="s">
        <v>46</v>
      </c>
      <c r="E27" s="178" t="s">
        <v>47</v>
      </c>
      <c r="F27" s="177" t="s">
        <v>37</v>
      </c>
      <c r="G27" s="177" t="s">
        <v>48</v>
      </c>
      <c r="H27" s="178" t="s">
        <v>49</v>
      </c>
      <c r="I27" s="178" t="s">
        <v>50</v>
      </c>
      <c r="J27" s="170" t="s">
        <v>51</v>
      </c>
    </row>
    <row r="28" spans="2:10" x14ac:dyDescent="0.3">
      <c r="B28" s="148"/>
      <c r="C28" s="10"/>
      <c r="D28" s="82"/>
      <c r="E28" s="127"/>
      <c r="F28" s="9"/>
      <c r="G28" s="8">
        <v>0</v>
      </c>
      <c r="H28" s="129"/>
      <c r="I28" s="115">
        <v>1</v>
      </c>
      <c r="J28" s="214">
        <f t="shared" ref="J28:J43" si="1">+G28*H28*I28</f>
        <v>0</v>
      </c>
    </row>
    <row r="29" spans="2:10" x14ac:dyDescent="0.3">
      <c r="B29" s="148"/>
      <c r="C29" s="10"/>
      <c r="D29" s="82"/>
      <c r="E29" s="127"/>
      <c r="F29" s="9"/>
      <c r="G29" s="8">
        <v>0</v>
      </c>
      <c r="H29" s="129"/>
      <c r="I29" s="115">
        <v>1</v>
      </c>
      <c r="J29" s="214">
        <f t="shared" si="1"/>
        <v>0</v>
      </c>
    </row>
    <row r="30" spans="2:10" x14ac:dyDescent="0.3">
      <c r="B30" s="148"/>
      <c r="C30" s="10"/>
      <c r="D30" s="82"/>
      <c r="E30" s="127"/>
      <c r="F30" s="9"/>
      <c r="G30" s="8">
        <v>0</v>
      </c>
      <c r="H30" s="129"/>
      <c r="I30" s="115">
        <v>1</v>
      </c>
      <c r="J30" s="214">
        <f t="shared" si="1"/>
        <v>0</v>
      </c>
    </row>
    <row r="31" spans="2:10" x14ac:dyDescent="0.3">
      <c r="B31" s="148"/>
      <c r="C31" s="10"/>
      <c r="D31" s="82"/>
      <c r="E31" s="127"/>
      <c r="F31" s="9"/>
      <c r="G31" s="8">
        <v>0</v>
      </c>
      <c r="H31" s="129"/>
      <c r="I31" s="115">
        <v>1</v>
      </c>
      <c r="J31" s="214">
        <f t="shared" si="1"/>
        <v>0</v>
      </c>
    </row>
    <row r="32" spans="2:10" x14ac:dyDescent="0.3">
      <c r="B32" s="148"/>
      <c r="C32" s="10"/>
      <c r="D32" s="82"/>
      <c r="E32" s="127"/>
      <c r="F32" s="9"/>
      <c r="G32" s="8">
        <v>0</v>
      </c>
      <c r="H32" s="129"/>
      <c r="I32" s="115">
        <v>1</v>
      </c>
      <c r="J32" s="214">
        <f t="shared" si="1"/>
        <v>0</v>
      </c>
    </row>
    <row r="33" spans="2:10" x14ac:dyDescent="0.3">
      <c r="B33" s="148"/>
      <c r="C33" s="10"/>
      <c r="D33" s="82"/>
      <c r="E33" s="127"/>
      <c r="F33" s="9"/>
      <c r="G33" s="8">
        <v>0</v>
      </c>
      <c r="H33" s="129"/>
      <c r="I33" s="115">
        <v>1</v>
      </c>
      <c r="J33" s="214">
        <f t="shared" si="1"/>
        <v>0</v>
      </c>
    </row>
    <row r="34" spans="2:10" x14ac:dyDescent="0.3">
      <c r="B34" s="148"/>
      <c r="C34" s="10"/>
      <c r="D34" s="82"/>
      <c r="E34" s="127"/>
      <c r="F34" s="9"/>
      <c r="G34" s="8">
        <v>0</v>
      </c>
      <c r="H34" s="129"/>
      <c r="I34" s="115">
        <v>1</v>
      </c>
      <c r="J34" s="214">
        <f t="shared" si="1"/>
        <v>0</v>
      </c>
    </row>
    <row r="35" spans="2:10" x14ac:dyDescent="0.3">
      <c r="B35" s="148"/>
      <c r="C35" s="10"/>
      <c r="D35" s="82"/>
      <c r="E35" s="127"/>
      <c r="F35" s="9"/>
      <c r="G35" s="8">
        <v>0</v>
      </c>
      <c r="H35" s="129"/>
      <c r="I35" s="115">
        <v>1</v>
      </c>
      <c r="J35" s="214">
        <f t="shared" si="1"/>
        <v>0</v>
      </c>
    </row>
    <row r="36" spans="2:10" x14ac:dyDescent="0.3">
      <c r="B36" s="148"/>
      <c r="C36" s="10"/>
      <c r="D36" s="82"/>
      <c r="E36" s="127"/>
      <c r="F36" s="9"/>
      <c r="G36" s="8">
        <v>0</v>
      </c>
      <c r="H36" s="129"/>
      <c r="I36" s="115">
        <v>1</v>
      </c>
      <c r="J36" s="214">
        <f t="shared" si="1"/>
        <v>0</v>
      </c>
    </row>
    <row r="37" spans="2:10" x14ac:dyDescent="0.3">
      <c r="B37" s="148"/>
      <c r="C37" s="10"/>
      <c r="D37" s="82"/>
      <c r="E37" s="127"/>
      <c r="F37" s="9"/>
      <c r="G37" s="8">
        <v>0</v>
      </c>
      <c r="H37" s="129"/>
      <c r="I37" s="115">
        <v>1</v>
      </c>
      <c r="J37" s="214">
        <f t="shared" si="1"/>
        <v>0</v>
      </c>
    </row>
    <row r="38" spans="2:10" x14ac:dyDescent="0.3">
      <c r="B38" s="148"/>
      <c r="C38" s="10"/>
      <c r="D38" s="82"/>
      <c r="E38" s="127"/>
      <c r="F38" s="9"/>
      <c r="G38" s="8">
        <v>0</v>
      </c>
      <c r="H38" s="129"/>
      <c r="I38" s="115">
        <v>1</v>
      </c>
      <c r="J38" s="214">
        <f t="shared" si="1"/>
        <v>0</v>
      </c>
    </row>
    <row r="39" spans="2:10" x14ac:dyDescent="0.3">
      <c r="B39" s="148"/>
      <c r="C39" s="10"/>
      <c r="D39" s="82"/>
      <c r="E39" s="127"/>
      <c r="F39" s="9"/>
      <c r="G39" s="8">
        <v>0</v>
      </c>
      <c r="H39" s="129"/>
      <c r="I39" s="115">
        <v>1</v>
      </c>
      <c r="J39" s="214">
        <f t="shared" si="1"/>
        <v>0</v>
      </c>
    </row>
    <row r="40" spans="2:10" x14ac:dyDescent="0.3">
      <c r="B40" s="148"/>
      <c r="C40" s="10"/>
      <c r="D40" s="82"/>
      <c r="E40" s="127"/>
      <c r="F40" s="9"/>
      <c r="G40" s="8">
        <v>0</v>
      </c>
      <c r="H40" s="129"/>
      <c r="I40" s="115">
        <v>1</v>
      </c>
      <c r="J40" s="214">
        <f t="shared" si="1"/>
        <v>0</v>
      </c>
    </row>
    <row r="41" spans="2:10" x14ac:dyDescent="0.3">
      <c r="B41" s="148"/>
      <c r="C41" s="10"/>
      <c r="D41" s="82"/>
      <c r="E41" s="127"/>
      <c r="F41" s="9"/>
      <c r="G41" s="8">
        <v>0</v>
      </c>
      <c r="H41" s="129"/>
      <c r="I41" s="115">
        <v>1</v>
      </c>
      <c r="J41" s="214">
        <f t="shared" si="1"/>
        <v>0</v>
      </c>
    </row>
    <row r="42" spans="2:10" x14ac:dyDescent="0.3">
      <c r="B42" s="148"/>
      <c r="C42" s="10"/>
      <c r="D42" s="82"/>
      <c r="E42" s="127"/>
      <c r="F42" s="9"/>
      <c r="G42" s="8">
        <v>0</v>
      </c>
      <c r="H42" s="129"/>
      <c r="I42" s="115">
        <v>1</v>
      </c>
      <c r="J42" s="214">
        <f t="shared" si="1"/>
        <v>0</v>
      </c>
    </row>
    <row r="43" spans="2:10" x14ac:dyDescent="0.3">
      <c r="B43" s="148"/>
      <c r="C43" s="10"/>
      <c r="D43" s="82"/>
      <c r="E43" s="127"/>
      <c r="F43" s="9"/>
      <c r="G43" s="8">
        <v>0</v>
      </c>
      <c r="H43" s="129"/>
      <c r="I43" s="115">
        <v>1</v>
      </c>
      <c r="J43" s="214">
        <f t="shared" si="1"/>
        <v>0</v>
      </c>
    </row>
    <row r="44" spans="2:10" ht="12" thickBot="1" x14ac:dyDescent="0.35">
      <c r="B44" s="149"/>
      <c r="C44" s="5"/>
      <c r="D44" s="5"/>
      <c r="E44" s="163"/>
      <c r="F44" s="164"/>
      <c r="G44" s="7"/>
      <c r="H44" s="130"/>
      <c r="I44" s="116"/>
      <c r="J44" s="150"/>
    </row>
    <row r="45" spans="2:10" x14ac:dyDescent="0.3">
      <c r="B45" s="151"/>
      <c r="C45" s="152"/>
      <c r="D45" s="152"/>
      <c r="E45" s="153"/>
      <c r="F45" s="152"/>
      <c r="G45" s="154"/>
      <c r="H45" s="155"/>
      <c r="I45" s="154"/>
      <c r="J45" s="156">
        <f>SUM(J28:J43)</f>
        <v>0</v>
      </c>
    </row>
    <row r="46" spans="2:10" x14ac:dyDescent="0.3">
      <c r="B46" s="5"/>
      <c r="C46" s="5"/>
      <c r="D46" s="5"/>
      <c r="E46" s="118"/>
      <c r="F46" s="5"/>
      <c r="G46" s="5"/>
      <c r="I46" s="5"/>
      <c r="J46" s="5"/>
    </row>
    <row r="47" spans="2:10" ht="12" thickBot="1" x14ac:dyDescent="0.35">
      <c r="B47" s="5"/>
      <c r="C47" s="5"/>
      <c r="D47" s="5"/>
      <c r="E47" s="118"/>
      <c r="F47" s="5"/>
      <c r="G47" s="5"/>
      <c r="I47" s="5"/>
      <c r="J47" s="5"/>
    </row>
    <row r="48" spans="2:10" ht="12" thickBot="1" x14ac:dyDescent="0.35">
      <c r="B48" s="5"/>
      <c r="C48" s="5"/>
      <c r="D48" s="5"/>
      <c r="E48" s="118"/>
      <c r="F48" s="5"/>
      <c r="G48" s="5"/>
      <c r="I48" s="83" t="str">
        <f>+Totaal!M8</f>
        <v>Totale kosten</v>
      </c>
      <c r="J48" s="215">
        <f>+J45+J23</f>
        <v>0</v>
      </c>
    </row>
    <row r="49" spans="2:10" x14ac:dyDescent="0.3">
      <c r="B49" s="5"/>
      <c r="C49" s="5"/>
      <c r="D49" s="5"/>
      <c r="E49" s="118"/>
      <c r="F49" s="5"/>
      <c r="G49" s="5"/>
      <c r="I49" s="5"/>
      <c r="J49" s="5"/>
    </row>
    <row r="50" spans="2:10" hidden="1" x14ac:dyDescent="0.3">
      <c r="B50" s="5"/>
      <c r="C50" s="5"/>
      <c r="D50" s="5"/>
      <c r="E50" s="118"/>
      <c r="F50" s="5"/>
      <c r="G50" s="5"/>
      <c r="I50" s="5"/>
      <c r="J50" s="5"/>
    </row>
    <row r="51" spans="2:10" hidden="1" x14ac:dyDescent="0.3">
      <c r="B51" s="5"/>
      <c r="C51" s="5"/>
      <c r="D51" s="5"/>
      <c r="E51" s="118"/>
      <c r="F51" s="5"/>
      <c r="G51" s="5"/>
      <c r="I51" s="5"/>
      <c r="J51" s="5"/>
    </row>
    <row r="52" spans="2:10" hidden="1" x14ac:dyDescent="0.3">
      <c r="B52" s="5"/>
      <c r="C52" s="5"/>
      <c r="D52" s="5"/>
      <c r="E52" s="118"/>
      <c r="F52" s="5"/>
      <c r="G52" s="5"/>
      <c r="I52" s="5"/>
      <c r="J52" s="5"/>
    </row>
    <row r="53" spans="2:10" hidden="1" x14ac:dyDescent="0.3">
      <c r="B53" s="5"/>
      <c r="C53" s="5"/>
      <c r="D53" s="5"/>
      <c r="E53" s="118"/>
      <c r="F53" s="5"/>
      <c r="G53" s="5"/>
      <c r="I53" s="5"/>
      <c r="J53" s="5"/>
    </row>
    <row r="54" spans="2:10" hidden="1" x14ac:dyDescent="0.3">
      <c r="B54" s="5"/>
      <c r="C54" s="5"/>
      <c r="D54" s="5"/>
      <c r="E54" s="118"/>
      <c r="F54" s="5"/>
      <c r="G54" s="5"/>
      <c r="I54" s="5"/>
      <c r="J54" s="5"/>
    </row>
    <row r="55" spans="2:10" hidden="1" x14ac:dyDescent="0.3">
      <c r="B55" s="5"/>
      <c r="C55" s="5"/>
      <c r="D55" s="5"/>
      <c r="E55" s="118"/>
      <c r="F55" s="5"/>
      <c r="G55" s="5"/>
      <c r="I55" s="5"/>
      <c r="J55" s="5"/>
    </row>
    <row r="56" spans="2:10" hidden="1" x14ac:dyDescent="0.3">
      <c r="B56" s="5"/>
      <c r="C56" s="5"/>
      <c r="D56" s="5"/>
      <c r="E56" s="118"/>
      <c r="F56" s="5"/>
      <c r="G56" s="5"/>
      <c r="I56" s="5"/>
      <c r="J56" s="5"/>
    </row>
    <row r="57" spans="2:10" hidden="1" x14ac:dyDescent="0.3">
      <c r="B57" s="5"/>
      <c r="C57" s="5"/>
      <c r="D57" s="5"/>
      <c r="E57" s="118"/>
      <c r="F57" s="5"/>
      <c r="G57" s="5"/>
      <c r="I57" s="5"/>
      <c r="J57" s="5"/>
    </row>
    <row r="58" spans="2:10" hidden="1" x14ac:dyDescent="0.3">
      <c r="B58" s="5"/>
      <c r="C58" s="5"/>
      <c r="D58" s="5"/>
      <c r="E58" s="118"/>
      <c r="F58" s="5"/>
      <c r="G58" s="5"/>
      <c r="I58" s="5"/>
      <c r="J58" s="5"/>
    </row>
    <row r="59" spans="2:10" hidden="1" x14ac:dyDescent="0.3">
      <c r="B59" s="5"/>
      <c r="C59" s="5"/>
      <c r="D59" s="5"/>
      <c r="E59" s="118"/>
      <c r="F59" s="5"/>
      <c r="G59" s="5"/>
      <c r="I59" s="5"/>
      <c r="J59" s="5"/>
    </row>
    <row r="60" spans="2:10" hidden="1" x14ac:dyDescent="0.3">
      <c r="B60" s="5"/>
      <c r="C60" s="5"/>
      <c r="D60" s="5"/>
      <c r="E60" s="118"/>
      <c r="F60" s="5"/>
      <c r="G60" s="5"/>
      <c r="I60" s="5"/>
      <c r="J60" s="5"/>
    </row>
    <row r="61" spans="2:10" hidden="1" x14ac:dyDescent="0.3">
      <c r="B61" s="5"/>
      <c r="C61" s="5"/>
      <c r="D61" s="5"/>
      <c r="E61" s="118"/>
      <c r="F61" s="5"/>
      <c r="G61" s="5"/>
      <c r="I61" s="5"/>
      <c r="J61" s="5"/>
    </row>
    <row r="62" spans="2:10" hidden="1" x14ac:dyDescent="0.3">
      <c r="B62" s="5"/>
      <c r="C62" s="5"/>
      <c r="D62" s="5"/>
      <c r="E62" s="118"/>
      <c r="F62" s="5"/>
      <c r="G62" s="5"/>
      <c r="I62" s="5"/>
      <c r="J62" s="5"/>
    </row>
    <row r="63" spans="2:10" hidden="1" x14ac:dyDescent="0.3">
      <c r="B63" s="5"/>
      <c r="C63" s="5"/>
      <c r="D63" s="5"/>
      <c r="E63" s="118"/>
      <c r="F63" s="5"/>
      <c r="G63" s="5"/>
      <c r="I63" s="5"/>
      <c r="J63" s="5"/>
    </row>
    <row r="64" spans="2:10" hidden="1" x14ac:dyDescent="0.3">
      <c r="B64" s="5"/>
      <c r="C64" s="5"/>
      <c r="D64" s="5"/>
      <c r="E64" s="118"/>
      <c r="F64" s="5"/>
      <c r="G64" s="5"/>
      <c r="I64" s="5"/>
      <c r="J64" s="5"/>
    </row>
    <row r="65" spans="2:10" hidden="1" x14ac:dyDescent="0.3">
      <c r="B65" s="5"/>
      <c r="C65" s="5"/>
      <c r="D65" s="5"/>
      <c r="E65" s="118"/>
      <c r="F65" s="5"/>
      <c r="G65" s="5"/>
      <c r="I65" s="5"/>
      <c r="J65" s="5"/>
    </row>
    <row r="66" spans="2:10" hidden="1" x14ac:dyDescent="0.3">
      <c r="B66" s="5"/>
      <c r="C66" s="5"/>
      <c r="D66" s="5"/>
      <c r="E66" s="118"/>
      <c r="F66" s="5"/>
      <c r="G66" s="5"/>
      <c r="I66" s="5"/>
      <c r="J66" s="5"/>
    </row>
    <row r="67" spans="2:10" hidden="1" x14ac:dyDescent="0.3">
      <c r="B67" s="5"/>
      <c r="C67" s="5"/>
      <c r="D67" s="5"/>
      <c r="E67" s="118"/>
      <c r="F67" s="5"/>
      <c r="G67" s="5"/>
      <c r="I67" s="5"/>
      <c r="J67" s="5"/>
    </row>
    <row r="68" spans="2:10" hidden="1" x14ac:dyDescent="0.3">
      <c r="B68" s="5"/>
      <c r="C68" s="5"/>
      <c r="D68" s="5"/>
      <c r="E68" s="118"/>
      <c r="F68" s="5"/>
      <c r="G68" s="5"/>
      <c r="I68" s="5"/>
      <c r="J68" s="5"/>
    </row>
    <row r="69" spans="2:10" hidden="1" x14ac:dyDescent="0.3">
      <c r="B69" s="5"/>
      <c r="C69" s="5"/>
      <c r="D69" s="5"/>
      <c r="E69" s="118"/>
      <c r="F69" s="5"/>
      <c r="G69" s="5"/>
      <c r="I69" s="5"/>
      <c r="J69" s="5"/>
    </row>
    <row r="70" spans="2:10" hidden="1" x14ac:dyDescent="0.3">
      <c r="B70" s="5"/>
      <c r="C70" s="5"/>
      <c r="D70" s="5"/>
      <c r="E70" s="118"/>
      <c r="F70" s="5"/>
      <c r="G70" s="5"/>
      <c r="I70" s="5"/>
      <c r="J70" s="5"/>
    </row>
    <row r="71" spans="2:10" hidden="1" x14ac:dyDescent="0.3">
      <c r="B71" s="5"/>
      <c r="C71" s="5"/>
      <c r="D71" s="5"/>
      <c r="E71" s="118"/>
      <c r="F71" s="5"/>
      <c r="G71" s="5"/>
      <c r="I71" s="5"/>
      <c r="J71" s="5"/>
    </row>
    <row r="72" spans="2:10" hidden="1" x14ac:dyDescent="0.3">
      <c r="B72" s="5"/>
      <c r="C72" s="5"/>
      <c r="D72" s="5"/>
      <c r="E72" s="118"/>
      <c r="F72" s="5"/>
      <c r="G72" s="5"/>
      <c r="I72" s="5"/>
      <c r="J72" s="5"/>
    </row>
    <row r="73" spans="2:10" hidden="1" x14ac:dyDescent="0.3">
      <c r="B73" s="5"/>
      <c r="C73" s="5"/>
      <c r="D73" s="5"/>
      <c r="E73" s="118"/>
      <c r="F73" s="5"/>
      <c r="G73" s="5"/>
      <c r="I73" s="5"/>
      <c r="J73" s="5"/>
    </row>
    <row r="74" spans="2:10" hidden="1" x14ac:dyDescent="0.3">
      <c r="B74" s="5"/>
      <c r="C74" s="5"/>
      <c r="D74" s="5"/>
      <c r="E74" s="118"/>
      <c r="F74" s="5"/>
      <c r="G74" s="5"/>
      <c r="I74" s="5"/>
      <c r="J74" s="5"/>
    </row>
    <row r="75" spans="2:10" hidden="1" x14ac:dyDescent="0.3">
      <c r="B75" s="5"/>
      <c r="C75" s="5"/>
      <c r="D75" s="5"/>
      <c r="E75" s="118"/>
      <c r="F75" s="5"/>
      <c r="G75" s="5"/>
      <c r="I75" s="5"/>
      <c r="J75" s="5"/>
    </row>
    <row r="76" spans="2:10" hidden="1" x14ac:dyDescent="0.3">
      <c r="B76" s="5"/>
      <c r="C76" s="5"/>
      <c r="D76" s="5"/>
      <c r="E76" s="118"/>
      <c r="F76" s="5"/>
      <c r="G76" s="5"/>
      <c r="I76" s="5"/>
      <c r="J76" s="5"/>
    </row>
    <row r="77" spans="2:10" hidden="1" x14ac:dyDescent="0.3">
      <c r="B77" s="5"/>
      <c r="C77" s="5"/>
      <c r="D77" s="5"/>
      <c r="E77" s="118"/>
      <c r="F77" s="5"/>
      <c r="G77" s="5"/>
      <c r="I77" s="5"/>
      <c r="J77" s="5"/>
    </row>
    <row r="78" spans="2:10" hidden="1" x14ac:dyDescent="0.3">
      <c r="B78" s="5"/>
      <c r="C78" s="5"/>
      <c r="D78" s="5"/>
      <c r="E78" s="118"/>
      <c r="F78" s="5"/>
      <c r="G78" s="5"/>
      <c r="I78" s="5"/>
      <c r="J78" s="5"/>
    </row>
    <row r="79" spans="2:10" hidden="1" x14ac:dyDescent="0.3">
      <c r="B79" s="5"/>
      <c r="C79" s="5"/>
      <c r="D79" s="5"/>
      <c r="E79" s="118"/>
      <c r="F79" s="5"/>
      <c r="G79" s="5"/>
      <c r="I79" s="5"/>
      <c r="J79" s="5"/>
    </row>
    <row r="80" spans="2:10" hidden="1" x14ac:dyDescent="0.3">
      <c r="B80" s="5"/>
      <c r="C80" s="5"/>
      <c r="D80" s="5"/>
      <c r="E80" s="118"/>
      <c r="F80" s="5"/>
      <c r="G80" s="5"/>
      <c r="I80" s="5"/>
      <c r="J80" s="5"/>
    </row>
    <row r="81" spans="2:10" hidden="1" x14ac:dyDescent="0.3">
      <c r="B81" s="5"/>
      <c r="C81" s="5"/>
      <c r="D81" s="5"/>
      <c r="E81" s="118"/>
      <c r="F81" s="5"/>
      <c r="G81" s="5"/>
      <c r="I81" s="5"/>
      <c r="J81" s="5"/>
    </row>
    <row r="82" spans="2:10" hidden="1" x14ac:dyDescent="0.3">
      <c r="B82" s="5"/>
      <c r="C82" s="5"/>
      <c r="D82" s="5"/>
      <c r="E82" s="118"/>
      <c r="F82" s="5"/>
      <c r="G82" s="5"/>
      <c r="I82" s="5"/>
      <c r="J82" s="5"/>
    </row>
  </sheetData>
  <sheetProtection algorithmName="SHA-512" hashValue="IUKt1gEM2EImuI+iSz3zZkBZcOYmql/nys8NxS10WqhLra8Q5Izku+JoTxqd2y9sBsJecwteNlRPwLguLEua/w==" saltValue="ce8HGOLsczE7++E60/VFqw==" spinCount="100000" sheet="1" objects="1" scenarios="1"/>
  <pageMargins left="0.7" right="0.7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8B3F76-608E-421E-AB32-9518DE0F224B}">
          <x14:formula1>
            <xm:f>'Basisgegevens Begroting'!$C$9:$C$19</xm:f>
          </x14:formula1>
          <xm:sqref>F6:F21 F28:F43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984F-E9FB-4474-997C-82B62F8B0B90}">
  <sheetPr codeName="Blad5">
    <pageSetUpPr fitToPage="1"/>
  </sheetPr>
  <dimension ref="A1:J25"/>
  <sheetViews>
    <sheetView zoomScaleNormal="100" workbookViewId="0">
      <selection activeCell="J24" sqref="J24"/>
    </sheetView>
  </sheetViews>
  <sheetFormatPr defaultColWidth="0" defaultRowHeight="14.4" zeroHeight="1" x14ac:dyDescent="0.3"/>
  <cols>
    <col min="1" max="1" width="2.21875" style="1" customWidth="1"/>
    <col min="2" max="2" width="40.5546875" customWidth="1"/>
    <col min="3" max="3" width="34.21875" customWidth="1"/>
    <col min="4" max="6" width="18.44140625" customWidth="1"/>
    <col min="7" max="7" width="18.5546875" customWidth="1"/>
    <col min="8" max="8" width="17" customWidth="1"/>
    <col min="9" max="9" width="16.21875" customWidth="1"/>
    <col min="10" max="10" width="9.21875" style="1" customWidth="1"/>
    <col min="11" max="16384" width="9.21875" hidden="1"/>
  </cols>
  <sheetData>
    <row r="1" spans="2:9" ht="28.5" customHeight="1" x14ac:dyDescent="0.3">
      <c r="B1" s="166" t="s">
        <v>52</v>
      </c>
      <c r="C1" s="161"/>
      <c r="D1" s="161"/>
      <c r="E1" s="161"/>
      <c r="F1" s="161"/>
      <c r="G1" s="161"/>
      <c r="H1" s="161"/>
      <c r="I1" s="161"/>
    </row>
    <row r="2" spans="2:9" ht="10.5" customHeight="1" x14ac:dyDescent="0.3">
      <c r="B2" s="162"/>
      <c r="C2" s="6"/>
      <c r="D2" s="6"/>
      <c r="E2" s="6"/>
      <c r="F2" s="6"/>
      <c r="G2" s="6"/>
      <c r="H2" s="6"/>
      <c r="I2" s="6"/>
    </row>
    <row r="3" spans="2:9" x14ac:dyDescent="0.3">
      <c r="B3" s="179"/>
      <c r="C3" s="180"/>
      <c r="D3" s="180"/>
      <c r="E3" s="180"/>
      <c r="F3" s="180"/>
      <c r="G3" s="181" t="str">
        <f>+Totaal!G8</f>
        <v>Voorbereidende fase</v>
      </c>
      <c r="H3" s="181" t="str">
        <f>+Totaal!J8</f>
        <v>Investeringsfase</v>
      </c>
      <c r="I3" s="182" t="str">
        <f>+Totaal!M8</f>
        <v>Totale kosten</v>
      </c>
    </row>
    <row r="4" spans="2:9" x14ac:dyDescent="0.3">
      <c r="B4" s="183" t="s">
        <v>53</v>
      </c>
      <c r="C4" s="26" t="s">
        <v>44</v>
      </c>
      <c r="D4" s="26" t="s">
        <v>54</v>
      </c>
      <c r="E4" s="26" t="s">
        <v>47</v>
      </c>
      <c r="F4" s="26" t="s">
        <v>37</v>
      </c>
      <c r="G4" s="26" t="s">
        <v>51</v>
      </c>
      <c r="H4" s="26" t="s">
        <v>51</v>
      </c>
      <c r="I4" s="184" t="s">
        <v>51</v>
      </c>
    </row>
    <row r="5" spans="2:9" x14ac:dyDescent="0.3">
      <c r="B5" s="190"/>
      <c r="C5" s="53"/>
      <c r="D5" s="53"/>
      <c r="E5" s="103"/>
      <c r="F5" s="103"/>
      <c r="G5" s="37">
        <v>0</v>
      </c>
      <c r="H5" s="37">
        <v>0</v>
      </c>
      <c r="I5" s="216">
        <f t="shared" ref="I5:I20" si="0">+H5+G5</f>
        <v>0</v>
      </c>
    </row>
    <row r="6" spans="2:9" x14ac:dyDescent="0.3">
      <c r="B6" s="190"/>
      <c r="C6" s="52"/>
      <c r="D6" s="52"/>
      <c r="E6" s="104"/>
      <c r="F6" s="104"/>
      <c r="G6" s="37">
        <v>0</v>
      </c>
      <c r="H6" s="37">
        <v>0</v>
      </c>
      <c r="I6" s="216">
        <f t="shared" si="0"/>
        <v>0</v>
      </c>
    </row>
    <row r="7" spans="2:9" x14ac:dyDescent="0.3">
      <c r="B7" s="190"/>
      <c r="C7" s="52"/>
      <c r="D7" s="52"/>
      <c r="E7" s="104"/>
      <c r="F7" s="104"/>
      <c r="G7" s="37">
        <v>0</v>
      </c>
      <c r="H7" s="37">
        <v>0</v>
      </c>
      <c r="I7" s="216">
        <f t="shared" si="0"/>
        <v>0</v>
      </c>
    </row>
    <row r="8" spans="2:9" x14ac:dyDescent="0.3">
      <c r="B8" s="190"/>
      <c r="C8" s="52"/>
      <c r="D8" s="52"/>
      <c r="E8" s="104"/>
      <c r="F8" s="104"/>
      <c r="G8" s="37">
        <v>0</v>
      </c>
      <c r="H8" s="37">
        <v>0</v>
      </c>
      <c r="I8" s="216">
        <f t="shared" si="0"/>
        <v>0</v>
      </c>
    </row>
    <row r="9" spans="2:9" x14ac:dyDescent="0.3">
      <c r="B9" s="190"/>
      <c r="C9" s="52"/>
      <c r="D9" s="52"/>
      <c r="E9" s="104"/>
      <c r="F9" s="104"/>
      <c r="G9" s="37">
        <v>0</v>
      </c>
      <c r="H9" s="37">
        <v>0</v>
      </c>
      <c r="I9" s="216">
        <f t="shared" si="0"/>
        <v>0</v>
      </c>
    </row>
    <row r="10" spans="2:9" x14ac:dyDescent="0.3">
      <c r="B10" s="190"/>
      <c r="C10" s="52"/>
      <c r="D10" s="52"/>
      <c r="E10" s="104"/>
      <c r="F10" s="104"/>
      <c r="G10" s="37">
        <v>0</v>
      </c>
      <c r="H10" s="37">
        <v>0</v>
      </c>
      <c r="I10" s="216">
        <f t="shared" si="0"/>
        <v>0</v>
      </c>
    </row>
    <row r="11" spans="2:9" x14ac:dyDescent="0.3">
      <c r="B11" s="190"/>
      <c r="C11" s="52"/>
      <c r="D11" s="52"/>
      <c r="E11" s="104"/>
      <c r="F11" s="104"/>
      <c r="G11" s="37">
        <v>0</v>
      </c>
      <c r="H11" s="37">
        <v>0</v>
      </c>
      <c r="I11" s="216">
        <f t="shared" si="0"/>
        <v>0</v>
      </c>
    </row>
    <row r="12" spans="2:9" x14ac:dyDescent="0.3">
      <c r="B12" s="190"/>
      <c r="C12" s="52"/>
      <c r="D12" s="52"/>
      <c r="E12" s="104"/>
      <c r="F12" s="104"/>
      <c r="G12" s="37">
        <v>0</v>
      </c>
      <c r="H12" s="37">
        <v>0</v>
      </c>
      <c r="I12" s="216">
        <f t="shared" si="0"/>
        <v>0</v>
      </c>
    </row>
    <row r="13" spans="2:9" x14ac:dyDescent="0.3">
      <c r="B13" s="190"/>
      <c r="C13" s="52"/>
      <c r="D13" s="52"/>
      <c r="E13" s="104"/>
      <c r="F13" s="104"/>
      <c r="G13" s="37">
        <v>0</v>
      </c>
      <c r="H13" s="37">
        <v>0</v>
      </c>
      <c r="I13" s="216">
        <f t="shared" si="0"/>
        <v>0</v>
      </c>
    </row>
    <row r="14" spans="2:9" x14ac:dyDescent="0.3">
      <c r="B14" s="190"/>
      <c r="C14" s="52"/>
      <c r="D14" s="52"/>
      <c r="E14" s="104"/>
      <c r="F14" s="104"/>
      <c r="G14" s="37">
        <v>0</v>
      </c>
      <c r="H14" s="37">
        <v>0</v>
      </c>
      <c r="I14" s="216">
        <f t="shared" si="0"/>
        <v>0</v>
      </c>
    </row>
    <row r="15" spans="2:9" x14ac:dyDescent="0.3">
      <c r="B15" s="190"/>
      <c r="C15" s="52"/>
      <c r="D15" s="52"/>
      <c r="E15" s="104"/>
      <c r="F15" s="104"/>
      <c r="G15" s="37">
        <v>0</v>
      </c>
      <c r="H15" s="37">
        <v>0</v>
      </c>
      <c r="I15" s="216">
        <f t="shared" si="0"/>
        <v>0</v>
      </c>
    </row>
    <row r="16" spans="2:9" x14ac:dyDescent="0.3">
      <c r="B16" s="190"/>
      <c r="C16" s="52"/>
      <c r="D16" s="52"/>
      <c r="E16" s="104"/>
      <c r="F16" s="104"/>
      <c r="G16" s="37">
        <v>0</v>
      </c>
      <c r="H16" s="37">
        <v>0</v>
      </c>
      <c r="I16" s="216">
        <f t="shared" si="0"/>
        <v>0</v>
      </c>
    </row>
    <row r="17" spans="2:9" x14ac:dyDescent="0.3">
      <c r="B17" s="190"/>
      <c r="C17" s="52"/>
      <c r="D17" s="52"/>
      <c r="E17" s="104"/>
      <c r="F17" s="104"/>
      <c r="G17" s="37">
        <v>0</v>
      </c>
      <c r="H17" s="37">
        <v>0</v>
      </c>
      <c r="I17" s="216">
        <f t="shared" si="0"/>
        <v>0</v>
      </c>
    </row>
    <row r="18" spans="2:9" x14ac:dyDescent="0.3">
      <c r="B18" s="190"/>
      <c r="C18" s="52"/>
      <c r="D18" s="52"/>
      <c r="E18" s="104"/>
      <c r="F18" s="104"/>
      <c r="G18" s="37">
        <v>0</v>
      </c>
      <c r="H18" s="37">
        <v>0</v>
      </c>
      <c r="I18" s="216">
        <f t="shared" si="0"/>
        <v>0</v>
      </c>
    </row>
    <row r="19" spans="2:9" x14ac:dyDescent="0.3">
      <c r="B19" s="190"/>
      <c r="C19" s="52"/>
      <c r="D19" s="52"/>
      <c r="E19" s="104"/>
      <c r="F19" s="104"/>
      <c r="G19" s="37">
        <v>0</v>
      </c>
      <c r="H19" s="37">
        <v>0</v>
      </c>
      <c r="I19" s="216">
        <f t="shared" si="0"/>
        <v>0</v>
      </c>
    </row>
    <row r="20" spans="2:9" x14ac:dyDescent="0.3">
      <c r="B20" s="190"/>
      <c r="C20" s="52"/>
      <c r="D20" s="52"/>
      <c r="E20" s="104"/>
      <c r="F20" s="104"/>
      <c r="G20" s="37">
        <v>0</v>
      </c>
      <c r="H20" s="37">
        <v>0</v>
      </c>
      <c r="I20" s="216">
        <f t="shared" si="0"/>
        <v>0</v>
      </c>
    </row>
    <row r="21" spans="2:9" ht="15" thickBot="1" x14ac:dyDescent="0.35">
      <c r="B21" s="185"/>
      <c r="C21" s="29"/>
      <c r="D21" s="29"/>
      <c r="E21" s="29"/>
      <c r="F21" s="29"/>
      <c r="G21" s="40"/>
      <c r="H21" s="40"/>
      <c r="I21" s="186"/>
    </row>
    <row r="22" spans="2:9" x14ac:dyDescent="0.3">
      <c r="B22" s="187"/>
      <c r="C22" s="188"/>
      <c r="D22" s="188"/>
      <c r="E22" s="188"/>
      <c r="F22" s="189" t="s">
        <v>39</v>
      </c>
      <c r="G22" s="191">
        <f>SUM(G5:G21)</f>
        <v>0</v>
      </c>
      <c r="H22" s="191">
        <f>SUM(H5:H21)</f>
        <v>0</v>
      </c>
      <c r="I22" s="192">
        <f>+H22+G22</f>
        <v>0</v>
      </c>
    </row>
    <row r="23" spans="2:9" s="1" customFormat="1" x14ac:dyDescent="0.3"/>
    <row r="24" spans="2:9" s="1" customFormat="1" x14ac:dyDescent="0.3"/>
    <row r="25" spans="2:9" s="1" customFormat="1" hidden="1" x14ac:dyDescent="0.3"/>
  </sheetData>
  <sheetProtection algorithmName="SHA-512" hashValue="VOMnHVEjAUJD9HCCKTW1MkKhAz+IGeJzq+Sdv93H3quaA65uD1V6uNSWjnTsvV4xJPaerYIluOQKFrAq4C8+Ag==" saltValue="etUYWTXuyUzj5aj9hO02Mw==" spinCount="100000" sheet="1" objects="1" scenarios="1"/>
  <phoneticPr fontId="10" type="noConversion"/>
  <conditionalFormatting sqref="F22">
    <cfRule type="cellIs" dxfId="6" priority="1" stopIfTrue="1" operator="equal">
      <formula>"Opslag algemene kosten (50%)"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013F5C-4523-4F52-882C-ACFBD43066F6}">
          <x14:formula1>
            <xm:f>'Basisgegevens Begroting'!$C$9:$C$19</xm:f>
          </x14:formula1>
          <xm:sqref>F5:F20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0220-9073-4BF9-AD5A-7246CE67D37A}">
  <sheetPr codeName="Blad6">
    <pageSetUpPr fitToPage="1"/>
  </sheetPr>
  <dimension ref="A1:J25"/>
  <sheetViews>
    <sheetView zoomScaleNormal="100" workbookViewId="0">
      <selection activeCell="J24" sqref="J24"/>
    </sheetView>
  </sheetViews>
  <sheetFormatPr defaultColWidth="0" defaultRowHeight="14.4" zeroHeight="1" x14ac:dyDescent="0.3"/>
  <cols>
    <col min="1" max="1" width="4.21875" style="1" customWidth="1"/>
    <col min="2" max="2" width="39.77734375" bestFit="1" customWidth="1"/>
    <col min="3" max="3" width="34.77734375" customWidth="1"/>
    <col min="4" max="4" width="16.44140625" customWidth="1"/>
    <col min="5" max="5" width="12.77734375" customWidth="1"/>
    <col min="6" max="6" width="16" customWidth="1"/>
    <col min="7" max="7" width="21" customWidth="1"/>
    <col min="8" max="8" width="18.21875" customWidth="1"/>
    <col min="9" max="9" width="20" customWidth="1"/>
    <col min="10" max="10" width="9.21875" style="1" customWidth="1"/>
    <col min="11" max="16384" width="9.21875" hidden="1"/>
  </cols>
  <sheetData>
    <row r="1" spans="2:9" ht="26.25" customHeight="1" x14ac:dyDescent="0.3">
      <c r="B1" s="162" t="s">
        <v>55</v>
      </c>
      <c r="C1" s="6"/>
      <c r="D1" s="6"/>
      <c r="E1" s="6"/>
      <c r="F1" s="6"/>
      <c r="G1" s="6"/>
      <c r="H1" s="6"/>
      <c r="I1" s="6"/>
    </row>
    <row r="2" spans="2:9" ht="10.5" customHeight="1" x14ac:dyDescent="0.3">
      <c r="B2" s="162"/>
      <c r="C2" s="6"/>
      <c r="D2" s="6"/>
      <c r="E2" s="6"/>
      <c r="F2" s="6"/>
      <c r="G2" s="6"/>
      <c r="H2" s="6"/>
      <c r="I2" s="6"/>
    </row>
    <row r="3" spans="2:9" x14ac:dyDescent="0.3">
      <c r="B3" s="179" t="s">
        <v>56</v>
      </c>
      <c r="C3" s="180"/>
      <c r="D3" s="180"/>
      <c r="E3" s="180"/>
      <c r="F3" s="180"/>
      <c r="G3" s="181" t="str">
        <f>+Totaal!G8</f>
        <v>Voorbereidende fase</v>
      </c>
      <c r="H3" s="181" t="str">
        <f>+Totaal!J8</f>
        <v>Investeringsfase</v>
      </c>
      <c r="I3" s="182" t="str">
        <f>+Totaal!M8</f>
        <v>Totale kosten</v>
      </c>
    </row>
    <row r="4" spans="2:9" x14ac:dyDescent="0.3">
      <c r="B4" s="183" t="s">
        <v>53</v>
      </c>
      <c r="C4" s="26" t="s">
        <v>44</v>
      </c>
      <c r="D4" s="26" t="s">
        <v>54</v>
      </c>
      <c r="E4" s="26" t="s">
        <v>47</v>
      </c>
      <c r="F4" s="26" t="s">
        <v>37</v>
      </c>
      <c r="G4" s="26" t="s">
        <v>51</v>
      </c>
      <c r="H4" s="26" t="s">
        <v>51</v>
      </c>
      <c r="I4" s="184" t="s">
        <v>51</v>
      </c>
    </row>
    <row r="5" spans="2:9" x14ac:dyDescent="0.3">
      <c r="B5" s="190"/>
      <c r="C5" s="53"/>
      <c r="D5" s="53"/>
      <c r="E5" s="103"/>
      <c r="F5" s="103"/>
      <c r="G5" s="37">
        <v>0</v>
      </c>
      <c r="H5" s="37">
        <v>0</v>
      </c>
      <c r="I5" s="216">
        <f t="shared" ref="I5:I20" si="0">+H5+G5</f>
        <v>0</v>
      </c>
    </row>
    <row r="6" spans="2:9" x14ac:dyDescent="0.3">
      <c r="B6" s="190"/>
      <c r="C6" s="52"/>
      <c r="D6" s="52"/>
      <c r="E6" s="103"/>
      <c r="F6" s="104"/>
      <c r="G6" s="37">
        <v>0</v>
      </c>
      <c r="H6" s="37">
        <v>0</v>
      </c>
      <c r="I6" s="216">
        <f t="shared" si="0"/>
        <v>0</v>
      </c>
    </row>
    <row r="7" spans="2:9" x14ac:dyDescent="0.3">
      <c r="B7" s="190"/>
      <c r="C7" s="52"/>
      <c r="D7" s="52"/>
      <c r="E7" s="103"/>
      <c r="F7" s="104"/>
      <c r="G7" s="37">
        <v>0</v>
      </c>
      <c r="H7" s="37">
        <v>0</v>
      </c>
      <c r="I7" s="216">
        <f t="shared" si="0"/>
        <v>0</v>
      </c>
    </row>
    <row r="8" spans="2:9" x14ac:dyDescent="0.3">
      <c r="B8" s="190"/>
      <c r="C8" s="52"/>
      <c r="D8" s="52"/>
      <c r="E8" s="103"/>
      <c r="F8" s="104"/>
      <c r="G8" s="37">
        <v>0</v>
      </c>
      <c r="H8" s="37">
        <v>0</v>
      </c>
      <c r="I8" s="216">
        <f t="shared" si="0"/>
        <v>0</v>
      </c>
    </row>
    <row r="9" spans="2:9" x14ac:dyDescent="0.3">
      <c r="B9" s="190"/>
      <c r="C9" s="52"/>
      <c r="D9" s="52"/>
      <c r="E9" s="103"/>
      <c r="F9" s="104"/>
      <c r="G9" s="37">
        <v>0</v>
      </c>
      <c r="H9" s="37">
        <v>0</v>
      </c>
      <c r="I9" s="216">
        <f t="shared" si="0"/>
        <v>0</v>
      </c>
    </row>
    <row r="10" spans="2:9" x14ac:dyDescent="0.3">
      <c r="B10" s="190"/>
      <c r="C10" s="52"/>
      <c r="D10" s="52"/>
      <c r="E10" s="103"/>
      <c r="F10" s="104"/>
      <c r="G10" s="37">
        <v>0</v>
      </c>
      <c r="H10" s="37">
        <v>0</v>
      </c>
      <c r="I10" s="216">
        <f t="shared" si="0"/>
        <v>0</v>
      </c>
    </row>
    <row r="11" spans="2:9" x14ac:dyDescent="0.3">
      <c r="B11" s="190"/>
      <c r="C11" s="52"/>
      <c r="D11" s="52"/>
      <c r="E11" s="103"/>
      <c r="F11" s="104"/>
      <c r="G11" s="37">
        <v>0</v>
      </c>
      <c r="H11" s="37">
        <v>0</v>
      </c>
      <c r="I11" s="216">
        <f t="shared" si="0"/>
        <v>0</v>
      </c>
    </row>
    <row r="12" spans="2:9" x14ac:dyDescent="0.3">
      <c r="B12" s="190"/>
      <c r="C12" s="52"/>
      <c r="D12" s="52"/>
      <c r="E12" s="103"/>
      <c r="F12" s="104"/>
      <c r="G12" s="37">
        <v>0</v>
      </c>
      <c r="H12" s="37">
        <v>0</v>
      </c>
      <c r="I12" s="216">
        <f t="shared" si="0"/>
        <v>0</v>
      </c>
    </row>
    <row r="13" spans="2:9" x14ac:dyDescent="0.3">
      <c r="B13" s="190"/>
      <c r="C13" s="52"/>
      <c r="D13" s="52"/>
      <c r="E13" s="103"/>
      <c r="F13" s="104"/>
      <c r="G13" s="37">
        <v>0</v>
      </c>
      <c r="H13" s="37">
        <v>0</v>
      </c>
      <c r="I13" s="216">
        <f t="shared" si="0"/>
        <v>0</v>
      </c>
    </row>
    <row r="14" spans="2:9" x14ac:dyDescent="0.3">
      <c r="B14" s="190"/>
      <c r="C14" s="52"/>
      <c r="D14" s="52"/>
      <c r="E14" s="103"/>
      <c r="F14" s="104"/>
      <c r="G14" s="37">
        <v>0</v>
      </c>
      <c r="H14" s="37">
        <v>0</v>
      </c>
      <c r="I14" s="216">
        <f t="shared" si="0"/>
        <v>0</v>
      </c>
    </row>
    <row r="15" spans="2:9" x14ac:dyDescent="0.3">
      <c r="B15" s="190"/>
      <c r="C15" s="52"/>
      <c r="D15" s="52"/>
      <c r="E15" s="103"/>
      <c r="F15" s="104"/>
      <c r="G15" s="37">
        <v>0</v>
      </c>
      <c r="H15" s="37">
        <v>0</v>
      </c>
      <c r="I15" s="216">
        <f t="shared" si="0"/>
        <v>0</v>
      </c>
    </row>
    <row r="16" spans="2:9" x14ac:dyDescent="0.3">
      <c r="B16" s="190"/>
      <c r="C16" s="52"/>
      <c r="D16" s="52"/>
      <c r="E16" s="103"/>
      <c r="F16" s="104"/>
      <c r="G16" s="37">
        <v>0</v>
      </c>
      <c r="H16" s="37">
        <v>0</v>
      </c>
      <c r="I16" s="216">
        <f t="shared" si="0"/>
        <v>0</v>
      </c>
    </row>
    <row r="17" spans="2:9" x14ac:dyDescent="0.3">
      <c r="B17" s="190"/>
      <c r="C17" s="52"/>
      <c r="D17" s="52"/>
      <c r="E17" s="103"/>
      <c r="F17" s="104"/>
      <c r="G17" s="37">
        <v>0</v>
      </c>
      <c r="H17" s="37">
        <v>0</v>
      </c>
      <c r="I17" s="216">
        <f t="shared" si="0"/>
        <v>0</v>
      </c>
    </row>
    <row r="18" spans="2:9" x14ac:dyDescent="0.3">
      <c r="B18" s="190"/>
      <c r="C18" s="52"/>
      <c r="D18" s="52"/>
      <c r="E18" s="103"/>
      <c r="F18" s="104"/>
      <c r="G18" s="37">
        <v>0</v>
      </c>
      <c r="H18" s="37">
        <v>0</v>
      </c>
      <c r="I18" s="216">
        <f t="shared" si="0"/>
        <v>0</v>
      </c>
    </row>
    <row r="19" spans="2:9" x14ac:dyDescent="0.3">
      <c r="B19" s="190"/>
      <c r="C19" s="52"/>
      <c r="D19" s="52"/>
      <c r="E19" s="103"/>
      <c r="F19" s="104"/>
      <c r="G19" s="37">
        <v>0</v>
      </c>
      <c r="H19" s="37">
        <v>0</v>
      </c>
      <c r="I19" s="216">
        <f t="shared" si="0"/>
        <v>0</v>
      </c>
    </row>
    <row r="20" spans="2:9" x14ac:dyDescent="0.3">
      <c r="B20" s="190"/>
      <c r="C20" s="52"/>
      <c r="D20" s="52"/>
      <c r="E20" s="103"/>
      <c r="F20" s="104"/>
      <c r="G20" s="37">
        <v>0</v>
      </c>
      <c r="H20" s="37">
        <v>0</v>
      </c>
      <c r="I20" s="216">
        <f t="shared" si="0"/>
        <v>0</v>
      </c>
    </row>
    <row r="21" spans="2:9" ht="15" thickBot="1" x14ac:dyDescent="0.35">
      <c r="B21" s="185"/>
      <c r="C21" s="29"/>
      <c r="D21" s="29"/>
      <c r="E21" s="29"/>
      <c r="F21" s="29"/>
      <c r="G21" s="40"/>
      <c r="H21" s="40"/>
      <c r="I21" s="186"/>
    </row>
    <row r="22" spans="2:9" x14ac:dyDescent="0.3">
      <c r="B22" s="187"/>
      <c r="C22" s="188"/>
      <c r="D22" s="188"/>
      <c r="E22" s="188"/>
      <c r="F22" s="189" t="s">
        <v>39</v>
      </c>
      <c r="G22" s="191">
        <f>SUM(G5:G21)</f>
        <v>0</v>
      </c>
      <c r="H22" s="191">
        <f>SUM(H5:H21)</f>
        <v>0</v>
      </c>
      <c r="I22" s="192">
        <f>+H22+G22</f>
        <v>0</v>
      </c>
    </row>
    <row r="23" spans="2:9" s="1" customFormat="1" x14ac:dyDescent="0.3"/>
    <row r="24" spans="2:9" s="1" customFormat="1" x14ac:dyDescent="0.3"/>
    <row r="25" spans="2:9" s="1" customFormat="1" hidden="1" x14ac:dyDescent="0.3"/>
  </sheetData>
  <sheetProtection algorithmName="SHA-512" hashValue="Ej42gCSRiBIPNzGeL61bLoqqXTcw1lPVCPlUDwH72kwXnHW0dy5M6KNlLsQg4sUSmF6M5eNmTT0BWdsNqsNTSg==" saltValue="kM2VgpKMXE+MGoiWI6RMWg==" spinCount="100000" sheet="1" objects="1" scenarios="1"/>
  <conditionalFormatting sqref="F22">
    <cfRule type="cellIs" dxfId="5" priority="1" stopIfTrue="1" operator="equal">
      <formula>"Opslag algemene kosten (50%)"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B73CC3-5544-447C-9C3C-22AC22CBF2C4}">
          <x14:formula1>
            <xm:f>'Basisgegevens Begroting'!$C$9:$C$19</xm:f>
          </x14:formula1>
          <xm:sqref>F5:F20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52A9D-AAFA-40E6-8CF2-D59A4010E785}">
  <sheetPr codeName="Blad7">
    <pageSetUpPr fitToPage="1"/>
  </sheetPr>
  <dimension ref="A1:Q68"/>
  <sheetViews>
    <sheetView zoomScaleNormal="100" workbookViewId="0"/>
  </sheetViews>
  <sheetFormatPr defaultColWidth="0" defaultRowHeight="14.4" zeroHeight="1" x14ac:dyDescent="0.3"/>
  <cols>
    <col min="1" max="1" width="4.21875" style="224" customWidth="1"/>
    <col min="2" max="2" width="27.5546875" style="18" customWidth="1"/>
    <col min="3" max="3" width="19.5546875" style="18" customWidth="1"/>
    <col min="4" max="4" width="14.77734375" style="17" customWidth="1"/>
    <col min="5" max="5" width="14.5546875" style="17" customWidth="1"/>
    <col min="6" max="6" width="15" style="17" customWidth="1"/>
    <col min="7" max="7" width="20.77734375" style="17" customWidth="1"/>
    <col min="8" max="8" width="5.21875" style="17" customWidth="1"/>
    <col min="9" max="9" width="15" style="17" customWidth="1"/>
    <col min="10" max="10" width="20.44140625" style="17" customWidth="1"/>
    <col min="11" max="11" width="5.21875" style="17" customWidth="1"/>
    <col min="12" max="12" width="18.77734375" style="18" customWidth="1"/>
    <col min="13" max="13" width="21.5546875" style="17" customWidth="1"/>
    <col min="14" max="14" width="4.21875" style="16" customWidth="1"/>
    <col min="15" max="15" width="9.21875" style="217" customWidth="1"/>
    <col min="16" max="17" width="0" style="217" hidden="1" customWidth="1"/>
    <col min="18" max="16384" width="9.21875" style="15" hidden="1"/>
  </cols>
  <sheetData>
    <row r="1" spans="1:16" s="217" customFormat="1" ht="15" thickBot="1" x14ac:dyDescent="0.35">
      <c r="B1" s="226"/>
      <c r="C1" s="226"/>
      <c r="D1" s="227"/>
      <c r="E1" s="227"/>
      <c r="F1" s="227"/>
      <c r="G1" s="227"/>
      <c r="H1" s="227"/>
      <c r="I1" s="227"/>
      <c r="J1" s="227"/>
      <c r="K1" s="227"/>
      <c r="L1" s="226"/>
      <c r="M1" s="227"/>
      <c r="N1" s="227"/>
      <c r="O1" s="227"/>
    </row>
    <row r="2" spans="1:16" ht="15" thickBot="1" x14ac:dyDescent="0.35">
      <c r="A2" s="217"/>
      <c r="B2" s="54" t="s">
        <v>42</v>
      </c>
      <c r="C2" s="289">
        <f>+'Basisgegevens Begroting'!C5</f>
        <v>0</v>
      </c>
      <c r="D2" s="290"/>
      <c r="E2" s="228"/>
      <c r="F2" s="225"/>
      <c r="G2" s="225"/>
      <c r="H2" s="225"/>
      <c r="I2" s="225"/>
      <c r="J2" s="225"/>
      <c r="K2" s="225"/>
      <c r="L2" s="226"/>
      <c r="M2" s="227"/>
      <c r="N2" s="227"/>
      <c r="O2" s="227"/>
      <c r="P2" s="226"/>
    </row>
    <row r="3" spans="1:16" ht="15" thickBot="1" x14ac:dyDescent="0.35">
      <c r="A3" s="217"/>
      <c r="B3" s="54" t="s">
        <v>142</v>
      </c>
      <c r="C3" s="289">
        <f>+'Basisgegevens Begroting'!C9</f>
        <v>0</v>
      </c>
      <c r="D3" s="290"/>
      <c r="E3" s="228"/>
      <c r="F3" s="225"/>
      <c r="G3" s="225"/>
      <c r="H3" s="225"/>
      <c r="I3" s="225"/>
      <c r="J3" s="225"/>
      <c r="K3" s="225"/>
      <c r="L3" s="226"/>
      <c r="M3" s="227"/>
      <c r="N3" s="227"/>
      <c r="O3" s="227"/>
      <c r="P3" s="226"/>
    </row>
    <row r="4" spans="1:16" s="217" customFormat="1" ht="15" thickBot="1" x14ac:dyDescent="0.35"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6"/>
      <c r="M4" s="227"/>
      <c r="N4" s="227"/>
      <c r="O4" s="227"/>
      <c r="P4" s="226"/>
    </row>
    <row r="5" spans="1:16" ht="24.75" customHeight="1" thickBot="1" x14ac:dyDescent="0.35">
      <c r="A5" s="217"/>
      <c r="B5" s="64" t="s">
        <v>10</v>
      </c>
      <c r="C5" s="291">
        <f>+Totaal!F42</f>
        <v>0</v>
      </c>
      <c r="D5" s="292"/>
      <c r="E5" s="228"/>
      <c r="F5" s="225"/>
      <c r="G5" s="225"/>
      <c r="H5" s="225"/>
      <c r="I5" s="225"/>
      <c r="J5" s="225"/>
      <c r="K5" s="225"/>
      <c r="L5" s="226"/>
      <c r="M5" s="227"/>
      <c r="N5" s="227"/>
      <c r="O5" s="227"/>
      <c r="P5" s="226"/>
    </row>
    <row r="6" spans="1:16" s="217" customFormat="1" ht="15" thickBot="1" x14ac:dyDescent="0.35"/>
    <row r="7" spans="1:16" ht="15" thickBot="1" x14ac:dyDescent="0.35">
      <c r="A7" s="218" t="s">
        <v>3</v>
      </c>
      <c r="B7" s="293" t="s">
        <v>57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29"/>
      <c r="N7" s="230"/>
    </row>
    <row r="8" spans="1:16" ht="33" customHeight="1" x14ac:dyDescent="0.3">
      <c r="A8" s="219"/>
      <c r="B8" s="306" t="s">
        <v>58</v>
      </c>
      <c r="C8" s="307"/>
      <c r="D8" s="307"/>
      <c r="E8" s="225"/>
      <c r="F8" s="227"/>
      <c r="G8" s="253" t="s">
        <v>59</v>
      </c>
      <c r="H8" s="253"/>
      <c r="I8" s="254"/>
      <c r="J8" s="253" t="s">
        <v>60</v>
      </c>
      <c r="K8" s="253"/>
      <c r="L8" s="255"/>
      <c r="M8" s="253" t="s">
        <v>61</v>
      </c>
      <c r="N8" s="59"/>
    </row>
    <row r="9" spans="1:16" x14ac:dyDescent="0.3">
      <c r="A9" s="218"/>
      <c r="B9" s="60" t="s">
        <v>35</v>
      </c>
      <c r="C9" s="27" t="s">
        <v>36</v>
      </c>
      <c r="D9" s="50"/>
      <c r="E9" s="55"/>
      <c r="F9" s="55"/>
      <c r="G9" s="26" t="s">
        <v>62</v>
      </c>
      <c r="H9" s="12"/>
      <c r="I9" s="27"/>
      <c r="J9" s="26" t="s">
        <v>62</v>
      </c>
      <c r="K9" s="12"/>
      <c r="L9" s="27"/>
      <c r="M9" s="26" t="s">
        <v>62</v>
      </c>
      <c r="N9" s="39"/>
    </row>
    <row r="10" spans="1:16" x14ac:dyDescent="0.3">
      <c r="A10" s="220"/>
      <c r="B10" s="274" t="s">
        <v>63</v>
      </c>
      <c r="C10" s="275"/>
      <c r="D10" s="276"/>
      <c r="E10" s="55"/>
      <c r="F10" s="55"/>
      <c r="G10" s="256">
        <f>+'Invoerveld eigen personeel'!F20</f>
        <v>0</v>
      </c>
      <c r="H10" s="257"/>
      <c r="I10" s="257"/>
      <c r="J10" s="256">
        <f>+'Invoerveld eigen personeel'!H20</f>
        <v>0</v>
      </c>
      <c r="K10" s="257"/>
      <c r="L10" s="257"/>
      <c r="M10" s="256">
        <f>+J10+G10</f>
        <v>0</v>
      </c>
      <c r="N10" s="110"/>
    </row>
    <row r="11" spans="1:16" ht="15" thickBot="1" x14ac:dyDescent="0.35">
      <c r="A11" s="220"/>
      <c r="B11" s="107"/>
      <c r="C11" s="19"/>
      <c r="D11" s="19"/>
      <c r="E11" s="19"/>
      <c r="F11" s="19"/>
      <c r="G11" s="6"/>
      <c r="H11" s="6"/>
      <c r="I11" s="6"/>
      <c r="J11" s="6"/>
      <c r="K11" s="6"/>
      <c r="L11" s="6"/>
      <c r="M11" s="6"/>
      <c r="N11" s="51"/>
    </row>
    <row r="12" spans="1:16" ht="15" thickBot="1" x14ac:dyDescent="0.35">
      <c r="A12" s="221"/>
      <c r="B12" s="61"/>
      <c r="C12" s="6"/>
      <c r="D12" s="50"/>
      <c r="E12" s="19"/>
      <c r="F12" s="49" t="s">
        <v>39</v>
      </c>
      <c r="G12" s="33">
        <f>SUM(G10:G10)</f>
        <v>0</v>
      </c>
      <c r="H12" s="41"/>
      <c r="I12" s="27"/>
      <c r="J12" s="33">
        <f>SUM(J10:J10)</f>
        <v>0</v>
      </c>
      <c r="K12" s="41"/>
      <c r="L12" s="49" t="s">
        <v>40</v>
      </c>
      <c r="M12" s="33">
        <f>SUM(M10:M10)</f>
        <v>0</v>
      </c>
      <c r="N12" s="39"/>
    </row>
    <row r="13" spans="1:16" ht="15" thickBot="1" x14ac:dyDescent="0.35">
      <c r="A13" s="218"/>
      <c r="B13" s="63"/>
      <c r="C13" s="35"/>
      <c r="D13" s="35"/>
      <c r="E13" s="108"/>
      <c r="F13" s="34"/>
      <c r="G13" s="48"/>
      <c r="H13" s="41"/>
      <c r="I13" s="20"/>
      <c r="J13" s="48"/>
      <c r="K13" s="35"/>
      <c r="L13" s="35"/>
      <c r="M13" s="35"/>
      <c r="N13" s="109"/>
    </row>
    <row r="14" spans="1:16" ht="15" thickBot="1" x14ac:dyDescent="0.35">
      <c r="A14" s="218" t="s">
        <v>11</v>
      </c>
      <c r="B14" s="13" t="s">
        <v>64</v>
      </c>
      <c r="C14" s="194"/>
      <c r="D14" s="195"/>
      <c r="E14" s="195"/>
      <c r="F14" s="195"/>
      <c r="G14" s="195"/>
      <c r="H14" s="195"/>
      <c r="I14" s="195"/>
      <c r="J14" s="195"/>
      <c r="K14" s="195"/>
      <c r="L14" s="194"/>
      <c r="M14" s="196"/>
      <c r="N14" s="197"/>
    </row>
    <row r="15" spans="1:16" ht="33" customHeight="1" x14ac:dyDescent="0.3">
      <c r="A15" s="218"/>
      <c r="B15" s="277" t="s">
        <v>65</v>
      </c>
      <c r="C15" s="278"/>
      <c r="D15" s="278"/>
      <c r="E15" s="19"/>
      <c r="G15" s="159" t="str">
        <f>+G8</f>
        <v>Voorbereidende fase</v>
      </c>
      <c r="H15" s="159"/>
      <c r="I15" s="254"/>
      <c r="J15" s="159" t="str">
        <f>+J8</f>
        <v>Investeringsfase</v>
      </c>
      <c r="K15" s="159"/>
      <c r="L15" s="255"/>
      <c r="M15" s="159" t="str">
        <f>+M8</f>
        <v>Totale kosten</v>
      </c>
      <c r="N15" s="39"/>
    </row>
    <row r="16" spans="1:16" x14ac:dyDescent="0.3">
      <c r="A16" s="218"/>
      <c r="B16" s="60" t="s">
        <v>53</v>
      </c>
      <c r="C16" s="26"/>
      <c r="D16" s="26"/>
      <c r="E16" s="19"/>
      <c r="F16" s="27"/>
      <c r="G16" s="26" t="s">
        <v>51</v>
      </c>
      <c r="H16" s="26"/>
      <c r="I16" s="27"/>
      <c r="J16" s="26" t="s">
        <v>51</v>
      </c>
      <c r="K16" s="26"/>
      <c r="L16" s="27"/>
      <c r="M16" s="26" t="s">
        <v>51</v>
      </c>
      <c r="N16" s="39"/>
    </row>
    <row r="17" spans="1:14" x14ac:dyDescent="0.3">
      <c r="A17" s="222"/>
      <c r="B17" s="274" t="s">
        <v>66</v>
      </c>
      <c r="C17" s="275"/>
      <c r="D17" s="276"/>
      <c r="E17" s="55"/>
      <c r="F17" s="232"/>
      <c r="G17" s="256">
        <f>+'Invoerveld materiaal'!J23</f>
        <v>0</v>
      </c>
      <c r="H17" s="257"/>
      <c r="I17" s="257"/>
      <c r="J17" s="256">
        <f>+'Invoerveld materiaal'!J45</f>
        <v>0</v>
      </c>
      <c r="K17" s="257"/>
      <c r="L17" s="258"/>
      <c r="M17" s="256">
        <f>+J17+G17</f>
        <v>0</v>
      </c>
      <c r="N17" s="111"/>
    </row>
    <row r="18" spans="1:14" x14ac:dyDescent="0.3">
      <c r="A18" s="221"/>
      <c r="B18" s="61"/>
      <c r="C18" s="6"/>
      <c r="D18" s="47"/>
      <c r="E18" s="19"/>
      <c r="F18" s="45"/>
      <c r="G18" s="44"/>
      <c r="H18" s="47"/>
      <c r="I18" s="27"/>
      <c r="J18" s="44"/>
      <c r="K18" s="46"/>
      <c r="L18" s="27"/>
      <c r="M18" s="44"/>
      <c r="N18" s="43"/>
    </row>
    <row r="19" spans="1:14" ht="15" thickBot="1" x14ac:dyDescent="0.35">
      <c r="A19" s="218"/>
      <c r="B19" s="62"/>
      <c r="C19" s="42"/>
      <c r="D19" s="41"/>
      <c r="E19" s="41"/>
      <c r="F19" s="49" t="s">
        <v>39</v>
      </c>
      <c r="G19" s="33">
        <f>SUM(G17:G18)</f>
        <v>0</v>
      </c>
      <c r="H19" s="41"/>
      <c r="I19" s="49" t="s">
        <v>39</v>
      </c>
      <c r="J19" s="33">
        <f>SUM(J17:J18)</f>
        <v>0</v>
      </c>
      <c r="K19" s="41"/>
      <c r="L19" s="49" t="s">
        <v>39</v>
      </c>
      <c r="M19" s="33">
        <f>+J19+G19</f>
        <v>0</v>
      </c>
      <c r="N19" s="32"/>
    </row>
    <row r="20" spans="1:14" ht="15" thickBot="1" x14ac:dyDescent="0.35">
      <c r="A20" s="218"/>
      <c r="B20" s="61"/>
      <c r="C20" s="6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9"/>
    </row>
    <row r="21" spans="1:14" ht="15" thickBot="1" x14ac:dyDescent="0.35">
      <c r="A21" s="218" t="s">
        <v>67</v>
      </c>
      <c r="B21" s="13" t="s">
        <v>52</v>
      </c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9"/>
    </row>
    <row r="22" spans="1:14" ht="31.5" customHeight="1" x14ac:dyDescent="0.3">
      <c r="A22" s="218"/>
      <c r="B22" s="277" t="s">
        <v>68</v>
      </c>
      <c r="C22" s="278"/>
      <c r="D22" s="278"/>
      <c r="E22" s="29"/>
      <c r="G22" s="159" t="str">
        <f>+G8</f>
        <v>Voorbereidende fase</v>
      </c>
      <c r="H22" s="159"/>
      <c r="I22" s="254"/>
      <c r="J22" s="159" t="str">
        <f>+J8</f>
        <v>Investeringsfase</v>
      </c>
      <c r="K22" s="159"/>
      <c r="L22" s="255"/>
      <c r="M22" s="159" t="str">
        <f>+M8</f>
        <v>Totale kosten</v>
      </c>
      <c r="N22" s="39"/>
    </row>
    <row r="23" spans="1:14" x14ac:dyDescent="0.3">
      <c r="A23" s="218"/>
      <c r="B23" s="60" t="s">
        <v>53</v>
      </c>
      <c r="C23" s="27"/>
      <c r="D23" s="26"/>
      <c r="E23" s="29"/>
      <c r="F23" s="27"/>
      <c r="G23" s="26" t="s">
        <v>51</v>
      </c>
      <c r="H23" s="26"/>
      <c r="I23" s="27"/>
      <c r="J23" s="26" t="s">
        <v>51</v>
      </c>
      <c r="K23" s="26"/>
      <c r="L23" s="27"/>
      <c r="M23" s="26" t="s">
        <v>51</v>
      </c>
      <c r="N23" s="39"/>
    </row>
    <row r="24" spans="1:14" x14ac:dyDescent="0.3">
      <c r="A24" s="220"/>
      <c r="B24" s="274" t="s">
        <v>69</v>
      </c>
      <c r="C24" s="275"/>
      <c r="D24" s="276"/>
      <c r="E24" s="112"/>
      <c r="F24" s="38"/>
      <c r="G24" s="256">
        <f>+'Invoerveld kosten derden'!G22</f>
        <v>0</v>
      </c>
      <c r="H24" s="257"/>
      <c r="I24" s="257"/>
      <c r="J24" s="256">
        <f>+'Invoerveld kosten derden'!H22</f>
        <v>0</v>
      </c>
      <c r="K24" s="257"/>
      <c r="L24" s="257"/>
      <c r="M24" s="256">
        <f>+J24+G24</f>
        <v>0</v>
      </c>
      <c r="N24" s="113"/>
    </row>
    <row r="25" spans="1:14" x14ac:dyDescent="0.3">
      <c r="A25" s="221"/>
      <c r="B25" s="61"/>
      <c r="C25" s="6"/>
      <c r="D25" s="29"/>
      <c r="E25" s="29"/>
      <c r="F25" s="6"/>
      <c r="G25" s="40"/>
      <c r="H25" s="29"/>
      <c r="I25" s="6"/>
      <c r="J25" s="40"/>
      <c r="K25" s="29"/>
      <c r="L25" s="6"/>
      <c r="M25" s="40"/>
      <c r="N25" s="36"/>
    </row>
    <row r="26" spans="1:14" ht="15" thickBot="1" x14ac:dyDescent="0.35">
      <c r="A26" s="218"/>
      <c r="B26" s="63"/>
      <c r="C26" s="35"/>
      <c r="D26" s="21"/>
      <c r="E26" s="21"/>
      <c r="F26" s="49" t="s">
        <v>39</v>
      </c>
      <c r="G26" s="33">
        <f>SUM(G24:G25)</f>
        <v>0</v>
      </c>
      <c r="H26" s="21"/>
      <c r="I26" s="49" t="s">
        <v>39</v>
      </c>
      <c r="J26" s="33">
        <f>SUM(J24:J25)</f>
        <v>0</v>
      </c>
      <c r="K26" s="21"/>
      <c r="L26" s="49" t="s">
        <v>39</v>
      </c>
      <c r="M26" s="33">
        <f>+J26+G26</f>
        <v>0</v>
      </c>
      <c r="N26" s="32"/>
    </row>
    <row r="27" spans="1:14" ht="15" thickBot="1" x14ac:dyDescent="0.35">
      <c r="A27" s="218"/>
      <c r="B27" s="57"/>
      <c r="C27" s="25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39"/>
    </row>
    <row r="28" spans="1:14" ht="15" thickBot="1" x14ac:dyDescent="0.35">
      <c r="A28" s="223" t="s">
        <v>70</v>
      </c>
      <c r="B28" s="13" t="s">
        <v>55</v>
      </c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9"/>
    </row>
    <row r="29" spans="1:14" ht="30" customHeight="1" x14ac:dyDescent="0.3">
      <c r="A29" s="218"/>
      <c r="B29" s="277" t="s">
        <v>71</v>
      </c>
      <c r="C29" s="278"/>
      <c r="D29" s="278"/>
      <c r="E29" s="160"/>
      <c r="F29" s="158"/>
      <c r="G29" s="159" t="str">
        <f>+G8</f>
        <v>Voorbereidende fase</v>
      </c>
      <c r="H29" s="159"/>
      <c r="I29" s="254"/>
      <c r="J29" s="159" t="str">
        <f>+J8</f>
        <v>Investeringsfase</v>
      </c>
      <c r="K29" s="159"/>
      <c r="L29" s="255"/>
      <c r="M29" s="159" t="str">
        <f>+M8</f>
        <v>Totale kosten</v>
      </c>
      <c r="N29" s="72"/>
    </row>
    <row r="30" spans="1:14" x14ac:dyDescent="0.3">
      <c r="A30" s="218"/>
      <c r="B30" s="73" t="s">
        <v>53</v>
      </c>
      <c r="C30" s="27"/>
      <c r="D30" s="26"/>
      <c r="E30" s="29"/>
      <c r="F30" s="27"/>
      <c r="G30" s="26" t="s">
        <v>51</v>
      </c>
      <c r="H30" s="26"/>
      <c r="I30" s="27"/>
      <c r="J30" s="26" t="s">
        <v>51</v>
      </c>
      <c r="K30" s="26"/>
      <c r="L30" s="27"/>
      <c r="M30" s="26" t="s">
        <v>51</v>
      </c>
      <c r="N30" s="72"/>
    </row>
    <row r="31" spans="1:14" x14ac:dyDescent="0.3">
      <c r="A31" s="218"/>
      <c r="B31" s="279" t="s">
        <v>72</v>
      </c>
      <c r="C31" s="275"/>
      <c r="D31" s="276"/>
      <c r="E31" s="252"/>
      <c r="F31" s="225"/>
      <c r="G31" s="256">
        <f>+'Overige subsidiabele kosten'!G22</f>
        <v>0</v>
      </c>
      <c r="H31" s="257"/>
      <c r="I31" s="257"/>
      <c r="J31" s="256">
        <f>+'Overige subsidiabele kosten'!H22</f>
        <v>0</v>
      </c>
      <c r="K31" s="257"/>
      <c r="L31" s="257"/>
      <c r="M31" s="256">
        <f>+J31+G31</f>
        <v>0</v>
      </c>
      <c r="N31" s="114"/>
    </row>
    <row r="32" spans="1:14" x14ac:dyDescent="0.3">
      <c r="A32" s="218"/>
      <c r="B32" s="71"/>
      <c r="C32" s="6"/>
      <c r="D32" s="29"/>
      <c r="E32" s="29"/>
      <c r="F32" s="6"/>
      <c r="G32" s="40"/>
      <c r="H32" s="40"/>
      <c r="I32" s="6"/>
      <c r="J32" s="40"/>
      <c r="K32" s="29"/>
      <c r="L32" s="6"/>
      <c r="M32" s="40"/>
      <c r="N32" s="74"/>
    </row>
    <row r="33" spans="1:14" x14ac:dyDescent="0.3">
      <c r="A33" s="218"/>
      <c r="B33" s="75"/>
      <c r="C33" s="76"/>
      <c r="D33" s="77"/>
      <c r="E33" s="77"/>
      <c r="F33" s="78" t="s">
        <v>39</v>
      </c>
      <c r="G33" s="79">
        <f>SUM(G31:G32)</f>
        <v>0</v>
      </c>
      <c r="H33" s="77"/>
      <c r="I33" s="78" t="s">
        <v>39</v>
      </c>
      <c r="J33" s="79">
        <f>SUM(J31:J32)</f>
        <v>0</v>
      </c>
      <c r="K33" s="77"/>
      <c r="L33" s="78" t="s">
        <v>39</v>
      </c>
      <c r="M33" s="79">
        <f>+J33+G33</f>
        <v>0</v>
      </c>
      <c r="N33" s="80"/>
    </row>
    <row r="34" spans="1:14" x14ac:dyDescent="0.3">
      <c r="A34" s="218"/>
      <c r="B34" s="25"/>
      <c r="C34" s="25"/>
      <c r="D34" s="24"/>
      <c r="E34" s="24"/>
      <c r="F34" s="24"/>
      <c r="G34" s="24"/>
      <c r="H34" s="24"/>
      <c r="I34" s="24"/>
      <c r="J34" s="24"/>
      <c r="K34" s="24"/>
      <c r="L34" s="25"/>
      <c r="M34" s="31"/>
      <c r="N34" s="30"/>
    </row>
    <row r="35" spans="1:14" ht="15" thickBot="1" x14ac:dyDescent="0.35">
      <c r="A35" s="218"/>
      <c r="B35" s="25"/>
      <c r="C35" s="25"/>
      <c r="D35" s="24"/>
      <c r="E35" s="24"/>
      <c r="F35" s="24"/>
      <c r="G35" s="24"/>
      <c r="H35" s="24"/>
      <c r="I35" s="24"/>
      <c r="J35" s="24"/>
      <c r="K35" s="24"/>
      <c r="L35" s="25"/>
      <c r="M35" s="31"/>
      <c r="N35" s="30"/>
    </row>
    <row r="36" spans="1:14" ht="15" thickBot="1" x14ac:dyDescent="0.35">
      <c r="A36" s="218" t="s">
        <v>73</v>
      </c>
      <c r="B36" s="91" t="s">
        <v>74</v>
      </c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3"/>
    </row>
    <row r="37" spans="1:14" ht="33.75" customHeight="1" thickBot="1" x14ac:dyDescent="0.35">
      <c r="A37" s="218"/>
      <c r="B37" s="60"/>
      <c r="C37" s="117"/>
      <c r="D37" s="26"/>
      <c r="E37" s="160"/>
      <c r="F37" s="159"/>
      <c r="G37" s="159" t="str">
        <f>+G8</f>
        <v>Voorbereidende fase</v>
      </c>
      <c r="H37" s="159"/>
      <c r="I37" s="159"/>
      <c r="J37" s="159" t="str">
        <f>+J8</f>
        <v>Investeringsfase</v>
      </c>
      <c r="K37" s="159"/>
      <c r="L37" s="295" t="str">
        <f>+M8</f>
        <v>Totale kosten</v>
      </c>
      <c r="M37" s="295"/>
      <c r="N37" s="94"/>
    </row>
    <row r="38" spans="1:14" ht="15" thickBot="1" x14ac:dyDescent="0.35">
      <c r="A38" s="218"/>
      <c r="B38" s="57"/>
      <c r="C38" s="25"/>
      <c r="D38" s="24"/>
      <c r="E38" s="24"/>
      <c r="F38" s="23"/>
      <c r="G38" s="26" t="s">
        <v>51</v>
      </c>
      <c r="H38" s="26"/>
      <c r="I38" s="27"/>
      <c r="J38" s="26" t="s">
        <v>51</v>
      </c>
      <c r="K38" s="28"/>
      <c r="L38" s="27"/>
      <c r="M38" s="26" t="s">
        <v>51</v>
      </c>
      <c r="N38" s="95"/>
    </row>
    <row r="39" spans="1:14" ht="15" thickBot="1" x14ac:dyDescent="0.35">
      <c r="A39" s="218"/>
      <c r="B39" s="90" t="s">
        <v>75</v>
      </c>
      <c r="C39" s="76"/>
      <c r="D39" s="77"/>
      <c r="E39" s="77"/>
      <c r="F39" s="193" t="s">
        <v>40</v>
      </c>
      <c r="G39" s="79">
        <f>+G33+G26+G19+G12</f>
        <v>0</v>
      </c>
      <c r="H39" s="77"/>
      <c r="I39" s="81" t="s">
        <v>40</v>
      </c>
      <c r="J39" s="79">
        <f>+J33+J26+J19+J12</f>
        <v>0</v>
      </c>
      <c r="K39" s="77"/>
      <c r="L39" s="81" t="s">
        <v>40</v>
      </c>
      <c r="M39" s="79">
        <f>+M33+M26+M19+M12</f>
        <v>0</v>
      </c>
      <c r="N39" s="96"/>
    </row>
    <row r="40" spans="1:14" x14ac:dyDescent="0.3">
      <c r="A40" s="218"/>
      <c r="B40" s="233"/>
      <c r="C40" s="217"/>
      <c r="D40" s="217"/>
      <c r="E40" s="217"/>
      <c r="F40" s="217"/>
      <c r="G40" s="1"/>
      <c r="H40" s="1"/>
      <c r="I40" s="1"/>
      <c r="J40" s="1"/>
      <c r="K40" s="1"/>
      <c r="L40" s="237"/>
      <c r="M40" s="238"/>
      <c r="N40" s="239"/>
    </row>
    <row r="41" spans="1:14" ht="15" thickBot="1" x14ac:dyDescent="0.35">
      <c r="A41" s="218"/>
      <c r="B41" s="233"/>
      <c r="C41" s="217"/>
      <c r="D41" s="217"/>
      <c r="E41" s="217"/>
      <c r="F41" s="217"/>
      <c r="G41" s="1"/>
      <c r="H41" s="1"/>
      <c r="I41" s="1"/>
      <c r="J41" s="1"/>
      <c r="K41" s="1"/>
      <c r="L41" s="1"/>
      <c r="M41" s="1"/>
      <c r="N41" s="239"/>
    </row>
    <row r="42" spans="1:14" ht="15" thickBot="1" x14ac:dyDescent="0.35">
      <c r="A42" s="218"/>
      <c r="B42" s="233"/>
      <c r="C42" s="236"/>
      <c r="D42" s="298" t="s">
        <v>10</v>
      </c>
      <c r="E42" s="299"/>
      <c r="F42" s="250">
        <f>+'Basisgegevens Begroting'!C6</f>
        <v>0</v>
      </c>
      <c r="G42" s="236"/>
      <c r="H42" s="236"/>
      <c r="I42" s="303" t="s">
        <v>76</v>
      </c>
      <c r="J42" s="304"/>
      <c r="K42" s="305"/>
      <c r="L42" s="22"/>
      <c r="M42" s="79" t="e">
        <f>+M39*F43</f>
        <v>#N/A</v>
      </c>
      <c r="N42" s="89"/>
    </row>
    <row r="43" spans="1:14" x14ac:dyDescent="0.3">
      <c r="A43" s="218"/>
      <c r="B43" s="234"/>
      <c r="C43" s="236"/>
      <c r="D43" s="296" t="s">
        <v>77</v>
      </c>
      <c r="E43" s="297"/>
      <c r="F43" s="251" t="e">
        <f>VLOOKUP(F42,'Basisgegevens Begroting'!F2:G5,2)</f>
        <v>#N/A</v>
      </c>
      <c r="G43" s="238"/>
      <c r="H43" s="238"/>
      <c r="I43" s="238"/>
      <c r="J43" s="238"/>
      <c r="K43" s="238"/>
      <c r="L43" s="238"/>
      <c r="M43" s="249" t="e">
        <f>IF(M42&gt;5500000,"Let op! Voeg ook een exploitatiebegroting toe bij uw aanvraag.","")</f>
        <v>#N/A</v>
      </c>
      <c r="N43" s="239"/>
    </row>
    <row r="44" spans="1:14" x14ac:dyDescent="0.3">
      <c r="A44" s="218"/>
      <c r="B44" s="234"/>
      <c r="C44" s="236"/>
      <c r="D44" s="232"/>
      <c r="E44" s="232"/>
      <c r="F44" s="240"/>
      <c r="G44" s="238"/>
      <c r="H44" s="238"/>
      <c r="I44" s="238"/>
      <c r="J44" s="238"/>
      <c r="K44" s="238"/>
      <c r="L44" s="238"/>
      <c r="M44" s="237"/>
      <c r="N44" s="239"/>
    </row>
    <row r="45" spans="1:14" ht="15.75" customHeight="1" x14ac:dyDescent="0.3">
      <c r="A45" s="218"/>
      <c r="B45" s="233"/>
      <c r="C45" s="236"/>
      <c r="D45" s="237"/>
      <c r="E45" s="237"/>
      <c r="F45" s="238" t="s">
        <v>78</v>
      </c>
      <c r="G45" s="241"/>
      <c r="H45" s="237"/>
      <c r="I45" s="238" t="s">
        <v>79</v>
      </c>
      <c r="J45" s="1"/>
      <c r="K45" s="241"/>
      <c r="L45" s="238" t="s">
        <v>40</v>
      </c>
      <c r="M45" s="238"/>
      <c r="N45" s="239"/>
    </row>
    <row r="46" spans="1:14" ht="16.5" customHeight="1" x14ac:dyDescent="0.3">
      <c r="A46" s="218"/>
      <c r="B46" s="234"/>
      <c r="C46" s="68" t="s">
        <v>80</v>
      </c>
      <c r="D46" s="69"/>
      <c r="E46" s="70"/>
      <c r="F46" s="65" t="e">
        <f>+$M$42*0.3</f>
        <v>#N/A</v>
      </c>
      <c r="G46" s="242"/>
      <c r="H46" s="259"/>
      <c r="I46" s="58" t="e">
        <f>+$M$42*0.5</f>
        <v>#N/A</v>
      </c>
      <c r="J46" s="259"/>
      <c r="K46" s="245"/>
      <c r="L46" s="66" t="e">
        <f>+F46+I46</f>
        <v>#N/A</v>
      </c>
      <c r="M46" s="1"/>
      <c r="N46" s="239"/>
    </row>
    <row r="47" spans="1:14" ht="16.5" customHeight="1" x14ac:dyDescent="0.3">
      <c r="A47" s="218"/>
      <c r="B47" s="234"/>
      <c r="C47" s="68" t="s">
        <v>81</v>
      </c>
      <c r="D47" s="69"/>
      <c r="E47" s="70"/>
      <c r="F47" s="242"/>
      <c r="G47" s="242"/>
      <c r="H47" s="259"/>
      <c r="I47" s="259"/>
      <c r="J47" s="259"/>
      <c r="K47" s="245"/>
      <c r="L47" s="67" t="e">
        <f>+-L46+L48</f>
        <v>#N/A</v>
      </c>
      <c r="M47" s="1"/>
      <c r="N47" s="239"/>
    </row>
    <row r="48" spans="1:14" ht="16.5" customHeight="1" x14ac:dyDescent="0.3">
      <c r="A48" s="218"/>
      <c r="B48" s="235"/>
      <c r="C48" s="68" t="s">
        <v>82</v>
      </c>
      <c r="D48" s="69"/>
      <c r="E48" s="70"/>
      <c r="F48" s="243"/>
      <c r="G48" s="243"/>
      <c r="H48" s="244"/>
      <c r="I48" s="244"/>
      <c r="J48" s="244"/>
      <c r="K48" s="246"/>
      <c r="L48" s="58" t="e">
        <f>+M42</f>
        <v>#N/A</v>
      </c>
      <c r="M48" s="247"/>
      <c r="N48" s="248"/>
    </row>
    <row r="49" spans="1:14" x14ac:dyDescent="0.3">
      <c r="A49" s="217"/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</row>
    <row r="50" spans="1:14" ht="15" thickBot="1" x14ac:dyDescent="0.35">
      <c r="A50" s="217"/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</row>
    <row r="51" spans="1:14" x14ac:dyDescent="0.3">
      <c r="A51" s="220"/>
      <c r="B51" s="300" t="s">
        <v>83</v>
      </c>
      <c r="C51" s="301"/>
      <c r="D51" s="301"/>
      <c r="E51" s="301"/>
      <c r="F51" s="301"/>
      <c r="G51" s="301"/>
      <c r="H51" s="301"/>
      <c r="I51" s="301"/>
      <c r="J51" s="301"/>
      <c r="K51" s="301"/>
      <c r="L51" s="301"/>
      <c r="M51" s="302"/>
      <c r="N51" s="231"/>
    </row>
    <row r="52" spans="1:14" x14ac:dyDescent="0.3">
      <c r="A52" s="220"/>
      <c r="B52" s="283"/>
      <c r="C52" s="284"/>
      <c r="D52" s="284"/>
      <c r="E52" s="284"/>
      <c r="F52" s="284"/>
      <c r="G52" s="284"/>
      <c r="H52" s="284"/>
      <c r="I52" s="284"/>
      <c r="J52" s="284"/>
      <c r="K52" s="284"/>
      <c r="L52" s="284"/>
      <c r="M52" s="285"/>
      <c r="N52" s="231"/>
    </row>
    <row r="53" spans="1:14" x14ac:dyDescent="0.3">
      <c r="A53" s="220"/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5"/>
      <c r="N53" s="231"/>
    </row>
    <row r="54" spans="1:14" x14ac:dyDescent="0.3">
      <c r="A54" s="220"/>
      <c r="B54" s="283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5"/>
      <c r="N54" s="231"/>
    </row>
    <row r="55" spans="1:14" x14ac:dyDescent="0.3">
      <c r="A55" s="220"/>
      <c r="B55" s="283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5"/>
      <c r="N55" s="231"/>
    </row>
    <row r="56" spans="1:14" x14ac:dyDescent="0.3">
      <c r="A56" s="220"/>
      <c r="B56" s="283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5"/>
      <c r="N56" s="231"/>
    </row>
    <row r="57" spans="1:14" x14ac:dyDescent="0.3">
      <c r="A57" s="220"/>
      <c r="B57" s="283"/>
      <c r="C57" s="284"/>
      <c r="D57" s="284"/>
      <c r="E57" s="284"/>
      <c r="F57" s="284"/>
      <c r="G57" s="284"/>
      <c r="H57" s="284"/>
      <c r="I57" s="284"/>
      <c r="J57" s="284"/>
      <c r="K57" s="284"/>
      <c r="L57" s="284"/>
      <c r="M57" s="285"/>
      <c r="N57" s="231"/>
    </row>
    <row r="58" spans="1:14" x14ac:dyDescent="0.3">
      <c r="A58" s="220"/>
      <c r="B58" s="283"/>
      <c r="C58" s="284"/>
      <c r="D58" s="284"/>
      <c r="E58" s="284"/>
      <c r="F58" s="284"/>
      <c r="G58" s="284"/>
      <c r="H58" s="284"/>
      <c r="I58" s="284"/>
      <c r="J58" s="284"/>
      <c r="K58" s="284"/>
      <c r="L58" s="284"/>
      <c r="M58" s="285"/>
      <c r="N58" s="231"/>
    </row>
    <row r="59" spans="1:14" x14ac:dyDescent="0.3">
      <c r="A59" s="220"/>
      <c r="B59" s="283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5"/>
      <c r="N59" s="231"/>
    </row>
    <row r="60" spans="1:14" x14ac:dyDescent="0.3">
      <c r="A60" s="220"/>
      <c r="B60" s="283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5"/>
      <c r="N60" s="231"/>
    </row>
    <row r="61" spans="1:14" x14ac:dyDescent="0.3">
      <c r="A61" s="220"/>
      <c r="B61" s="283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5"/>
      <c r="N61" s="231"/>
    </row>
    <row r="62" spans="1:14" x14ac:dyDescent="0.3">
      <c r="B62" s="286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8"/>
      <c r="N62" s="231"/>
    </row>
    <row r="63" spans="1:14" ht="15" thickBot="1" x14ac:dyDescent="0.35">
      <c r="B63" s="280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2"/>
      <c r="N63" s="231"/>
    </row>
    <row r="64" spans="1:14" s="217" customFormat="1" x14ac:dyDescent="0.3">
      <c r="A64" s="224"/>
      <c r="B64" s="226"/>
      <c r="C64" s="226"/>
      <c r="D64" s="227"/>
      <c r="E64" s="227"/>
      <c r="F64" s="227"/>
      <c r="G64" s="227"/>
      <c r="H64" s="227"/>
      <c r="I64" s="227"/>
      <c r="J64" s="227"/>
      <c r="K64" s="227"/>
      <c r="L64" s="226"/>
      <c r="M64" s="227"/>
      <c r="N64" s="231"/>
    </row>
    <row r="65" spans="1:14" s="217" customFormat="1" x14ac:dyDescent="0.3">
      <c r="A65" s="224"/>
      <c r="B65" s="226"/>
      <c r="C65" s="226"/>
      <c r="D65" s="227"/>
      <c r="E65" s="227"/>
      <c r="F65" s="227"/>
      <c r="G65" s="227"/>
      <c r="H65" s="227"/>
      <c r="I65" s="227"/>
      <c r="J65" s="227"/>
      <c r="K65" s="227"/>
      <c r="L65" s="226"/>
      <c r="M65" s="227"/>
      <c r="N65" s="231"/>
    </row>
    <row r="66" spans="1:14" s="217" customFormat="1" hidden="1" x14ac:dyDescent="0.3">
      <c r="A66" s="224"/>
      <c r="B66" s="226"/>
      <c r="C66" s="226"/>
      <c r="D66" s="227"/>
      <c r="E66" s="227"/>
      <c r="F66" s="227"/>
      <c r="G66" s="227"/>
      <c r="H66" s="227"/>
      <c r="I66" s="227"/>
      <c r="J66" s="227"/>
      <c r="K66" s="227"/>
      <c r="L66" s="226"/>
      <c r="M66" s="227"/>
      <c r="N66" s="231"/>
    </row>
    <row r="67" spans="1:14" s="217" customFormat="1" hidden="1" x14ac:dyDescent="0.3">
      <c r="A67" s="224"/>
      <c r="B67" s="226"/>
      <c r="C67" s="226"/>
      <c r="D67" s="227"/>
      <c r="E67" s="227"/>
      <c r="F67" s="227"/>
      <c r="G67" s="227"/>
      <c r="H67" s="227"/>
      <c r="I67" s="227"/>
      <c r="J67" s="227"/>
      <c r="K67" s="227"/>
      <c r="L67" s="226"/>
      <c r="M67" s="227"/>
      <c r="N67" s="231"/>
    </row>
    <row r="68" spans="1:14" s="217" customFormat="1" hidden="1" x14ac:dyDescent="0.3">
      <c r="A68" s="224"/>
      <c r="B68" s="226"/>
      <c r="C68" s="226"/>
      <c r="D68" s="227"/>
      <c r="E68" s="227"/>
      <c r="F68" s="227"/>
      <c r="G68" s="227"/>
      <c r="H68" s="227"/>
      <c r="I68" s="227"/>
      <c r="J68" s="227"/>
      <c r="K68" s="227"/>
      <c r="L68" s="226"/>
      <c r="M68" s="227"/>
      <c r="N68" s="231"/>
    </row>
  </sheetData>
  <sheetProtection algorithmName="SHA-512" hashValue="k37iCg1UEPzWCFViUf1QlhX35u98zgzvfirGCT5NiFzmJLXi9XDWvZOPKb6o4PB01Ksz2qVbQZNN+geAY7UlJg==" saltValue="TGa+G3gw27Y3yTDNFJ8SSQ==" spinCount="100000" sheet="1" objects="1" scenarios="1"/>
  <mergeCells count="29">
    <mergeCell ref="C2:D2"/>
    <mergeCell ref="C3:D3"/>
    <mergeCell ref="C5:D5"/>
    <mergeCell ref="B7:L7"/>
    <mergeCell ref="B56:M56"/>
    <mergeCell ref="L37:M37"/>
    <mergeCell ref="D43:E43"/>
    <mergeCell ref="D42:E42"/>
    <mergeCell ref="B51:M51"/>
    <mergeCell ref="B55:M55"/>
    <mergeCell ref="B52:M52"/>
    <mergeCell ref="B53:M53"/>
    <mergeCell ref="B54:M54"/>
    <mergeCell ref="I42:K42"/>
    <mergeCell ref="B8:D8"/>
    <mergeCell ref="B15:D15"/>
    <mergeCell ref="B63:M63"/>
    <mergeCell ref="B57:M57"/>
    <mergeCell ref="B58:M58"/>
    <mergeCell ref="B59:M59"/>
    <mergeCell ref="B60:M60"/>
    <mergeCell ref="B61:M61"/>
    <mergeCell ref="B62:M62"/>
    <mergeCell ref="B10:D10"/>
    <mergeCell ref="B22:D22"/>
    <mergeCell ref="B29:D29"/>
    <mergeCell ref="B31:D31"/>
    <mergeCell ref="B24:D24"/>
    <mergeCell ref="B17:D17"/>
  </mergeCells>
  <conditionalFormatting sqref="B7">
    <cfRule type="cellIs" dxfId="4" priority="11" stopIfTrue="1" operator="equal">
      <formula>"Kies eerst uw systematiek voor de berekening van de subsidiabele kosten"</formula>
    </cfRule>
  </conditionalFormatting>
  <conditionalFormatting sqref="F12 L12">
    <cfRule type="cellIs" dxfId="3" priority="7" stopIfTrue="1" operator="equal">
      <formula>"Opslag algemene kosten (50%)"</formula>
    </cfRule>
  </conditionalFormatting>
  <conditionalFormatting sqref="F19 I19 L19">
    <cfRule type="cellIs" dxfId="2" priority="4" stopIfTrue="1" operator="equal">
      <formula>"Opslag algemene kosten (50%)"</formula>
    </cfRule>
  </conditionalFormatting>
  <conditionalFormatting sqref="F26 I26 L26">
    <cfRule type="cellIs" dxfId="1" priority="3" stopIfTrue="1" operator="equal">
      <formula>"Opslag algemene kosten (50%)"</formula>
    </cfRule>
  </conditionalFormatting>
  <conditionalFormatting sqref="F33 I33 L33">
    <cfRule type="cellIs" dxfId="0" priority="1" stopIfTrue="1" operator="equal">
      <formula>"Opslag algemene kosten (50%)"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G H 5 K W o T / i y S k A A A A 9 g A A A B I A H A B D b 2 5 m a W c v U G F j a 2 F n Z S 5 4 b W w g o h g A K K A U A A A A A A A A A A A A A A A A A A A A A A A A A A A A h Y 9 N D o I w F I S v Q r q n P 7 A h 5 F E X b s G Y m B i 3 D V R o h I e h x X I 3 F x 7 J K 4 h R 1 J 3 L m f k m m b l f b 7 C a u j a 4 6 M G a H j M i K C e B x r K v D N Y Z G d 0 x T M h K w l a V J 1 X r Y I b R p p M 1 G W m c O 6 e M e e + p j 2 k / 1 C z i X L B D k e / K R n c q N G i d w l K T T 6 v 6 3 y I S 9 q 8 x M q I i T q h I O O X A F h M K g 1 8 g m v c + 0 x 8 T 1 m P r x k F L b M N N D m y R w N 4 f 5 A N Q S w M E F A A C A A g A G H 5 K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h + S l o o i k e 4 D g A A A B E A A A A T A B w A R m 9 y b X V s Y X M v U 2 V j d G l v b j E u b S C i G A A o o B Q A A A A A A A A A A A A A A A A A A A A A A A A A A A A r T k 0 u y c z P U w i G 0 I b W A F B L A Q I t A B Q A A g A I A B h + S l q E / 4 s k p A A A A P Y A A A A S A A A A A A A A A A A A A A A A A A A A A A B D b 2 5 m a W c v U G F j a 2 F n Z S 5 4 b W x Q S w E C L Q A U A A I A C A A Y f k p a D 8 r p q 6 Q A A A D p A A A A E w A A A A A A A A A A A A A A A A D w A A A A W 0 N v b n R l b n R f V H l w Z X N d L n h t b F B L A Q I t A B Q A A g A I A B h + S l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a N O U l s 5 B 6 S L 9 p 2 A e 1 K C E X A A A A A A I A A A A A A A N m A A D A A A A A E A A A A K D r u 4 5 K s L u o x p i n I a d c i 4 g A A A A A B I A A A K A A A A A Q A A A A u x I p W k 2 U 9 I y l v i e x 6 z f l X F A A A A C f + T e y B 8 N 6 w E a J o q D v n O Z + T n L A 7 n j R h P F Y y O S 5 N h b 1 L 1 M r 8 p J 6 4 N g g K e j x x 7 L u w J / c + U f l 1 R w l L S u l O M D f g l D D K l d E D U H R Z l d H W q y r s E a z L R Q A A A C D 2 Q K 7 b J q w V S R h N V 3 E w 8 o M 8 T V + e g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6D8C9263E71F43A80D3D321B5C1E78" ma:contentTypeVersion="6" ma:contentTypeDescription="Een nieuw document maken." ma:contentTypeScope="" ma:versionID="45f2b7862fa262c41d6f83012865ffcd">
  <xsd:schema xmlns:xsd="http://www.w3.org/2001/XMLSchema" xmlns:xs="http://www.w3.org/2001/XMLSchema" xmlns:p="http://schemas.microsoft.com/office/2006/metadata/properties" xmlns:ns2="06f45dc0-29a3-45a1-98fd-23481c8f2fd6" xmlns:ns3="91cff1d3-c4c2-4af9-b0c4-4edc38e5b6ad" targetNamespace="http://schemas.microsoft.com/office/2006/metadata/properties" ma:root="true" ma:fieldsID="a697d067c9c3c69b9413536f58abd0f1" ns2:_="" ns3:_="">
    <xsd:import namespace="06f45dc0-29a3-45a1-98fd-23481c8f2fd6"/>
    <xsd:import namespace="91cff1d3-c4c2-4af9-b0c4-4edc38e5b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45dc0-29a3-45a1-98fd-23481c8f2f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cff1d3-c4c2-4af9-b0c4-4edc38e5b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320FF5-6D1B-4351-8E26-E897E98DBE99}">
  <ds:schemaRefs>
    <ds:schemaRef ds:uri="http://purl.org/dc/dcmitype/"/>
    <ds:schemaRef ds:uri="91cff1d3-c4c2-4af9-b0c4-4edc38e5b6ad"/>
    <ds:schemaRef ds:uri="http://schemas.microsoft.com/office/2006/documentManagement/types"/>
    <ds:schemaRef ds:uri="http://purl.org/dc/elements/1.1/"/>
    <ds:schemaRef ds:uri="http://schemas.microsoft.com/office/2006/metadata/properties"/>
    <ds:schemaRef ds:uri="06f45dc0-29a3-45a1-98fd-23481c8f2fd6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FA75D77-AD3C-4B3F-87AD-9ADE283598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DB33E9-D459-47DC-B294-4EB5CAF62E3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F107BAB2-4774-4416-9CD0-836B3B995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45dc0-29a3-45a1-98fd-23481c8f2fd6"/>
    <ds:schemaRef ds:uri="91cff1d3-c4c2-4af9-b0c4-4edc38e5b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5</vt:i4>
      </vt:variant>
    </vt:vector>
  </HeadingPairs>
  <TitlesOfParts>
    <vt:vector size="12" baseType="lpstr">
      <vt:lpstr>Basisgegevens Begroting</vt:lpstr>
      <vt:lpstr>Toelichting projectkosten</vt:lpstr>
      <vt:lpstr>Invoerveld eigen personeel</vt:lpstr>
      <vt:lpstr>Invoerveld materiaal</vt:lpstr>
      <vt:lpstr>Invoerveld kosten derden</vt:lpstr>
      <vt:lpstr>Overige subsidiabele kosten</vt:lpstr>
      <vt:lpstr>Totaal</vt:lpstr>
      <vt:lpstr>'Toelichting projectkosten'!_GoBack</vt:lpstr>
      <vt:lpstr>'Invoerveld materiaal'!Afdrukbereik</vt:lpstr>
      <vt:lpstr>'Toelichting projectkosten'!Afdrukbereik</vt:lpstr>
      <vt:lpstr>Totaal!Afdrukbereik</vt:lpstr>
      <vt:lpstr>Gegevens_deelnemers</vt:lpstr>
    </vt:vector>
  </TitlesOfParts>
  <Manager/>
  <Company>Ministerie van Economische Zaken en Klimaat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 begroting Walstroom Klimaat</dc:title>
  <dc:subject/>
  <dc:creator>Rijksdienst voor Ondernemend Nederland</dc:creator>
  <cp:keywords/>
  <dc:description/>
  <cp:lastModifiedBy>Toetenel, S.A. (Sabina)</cp:lastModifiedBy>
  <cp:revision/>
  <cp:lastPrinted>2025-03-25T13:44:47Z</cp:lastPrinted>
  <dcterms:created xsi:type="dcterms:W3CDTF">2024-02-19T14:04:53Z</dcterms:created>
  <dcterms:modified xsi:type="dcterms:W3CDTF">2025-03-31T13:41:14Z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0x010100EF6D8C9263E71F43A80D3D321B5C1E78</vt:lpwstr>
  </property>
</Properties>
</file>