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R:\Mijn Documenten\Mijn documenten\MEIEHG\EHG\EG 2025\"/>
    </mc:Choice>
  </mc:AlternateContent>
  <xr:revisionPtr revIDLastSave="0" documentId="13_ncr:1_{2DFE2323-5930-423E-94F3-24603A4FD43B}" xr6:coauthVersionLast="47" xr6:coauthVersionMax="47" xr10:uidLastSave="{00000000-0000-0000-0000-000000000000}"/>
  <bookViews>
    <workbookView xWindow="-120" yWindow="-120" windowWidth="29040" windowHeight="15840" xr2:uid="{4EF0DBFE-A8A0-4233-AEAA-8F06F21591EC}"/>
  </bookViews>
  <sheets>
    <sheet name="NCW Berekening" sheetId="2" r:id="rId1"/>
    <sheet name="Toelichting format" sheetId="1" r:id="rId2"/>
  </sheets>
  <definedNames>
    <definedName name="_xlnm.Print_Area" localSheetId="0">'NCW Berekening'!$A$1:$K$45</definedName>
    <definedName name="_xlnm.Print_Area" localSheetId="1">'Toelichting format'!$A$1:$K$27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2" l="1"/>
  <c r="F29" i="2"/>
  <c r="F20" i="2"/>
  <c r="F24" i="2"/>
  <c r="F13" i="2"/>
  <c r="G13" i="2" s="1"/>
  <c r="G29" i="2" s="1"/>
  <c r="C33" i="2"/>
  <c r="F33" i="2" s="1"/>
  <c r="H13" i="2" l="1"/>
  <c r="H29" i="2" s="1"/>
  <c r="G20" i="2"/>
  <c r="G31" i="2" s="1"/>
  <c r="H14" i="2"/>
  <c r="G14" i="2"/>
  <c r="G22" i="2" s="1"/>
  <c r="G33" i="2"/>
  <c r="G35" i="2" s="1"/>
  <c r="H33" i="2"/>
  <c r="H22" i="2"/>
  <c r="F22" i="2"/>
  <c r="F31" i="2"/>
  <c r="F35" i="2" s="1"/>
  <c r="I13" i="2" l="1"/>
  <c r="I29" i="2" s="1"/>
  <c r="H20" i="2"/>
  <c r="H31" i="2" l="1"/>
  <c r="H35" i="2" s="1"/>
  <c r="J13" i="2"/>
  <c r="I20" i="2"/>
  <c r="I14" i="2"/>
  <c r="I22" i="2" s="1"/>
  <c r="I33" i="2"/>
  <c r="I31" i="2" l="1"/>
  <c r="I35" i="2" s="1"/>
  <c r="K13" i="2"/>
  <c r="J20" i="2"/>
  <c r="J14" i="2"/>
  <c r="J22" i="2" s="1"/>
  <c r="J33" i="2"/>
  <c r="L13" i="2" l="1"/>
  <c r="K20" i="2"/>
  <c r="K14" i="2"/>
  <c r="K22" i="2" s="1"/>
  <c r="K33" i="2"/>
  <c r="L20" i="2" l="1"/>
  <c r="L29" i="2"/>
  <c r="M13" i="2"/>
  <c r="L14" i="2"/>
  <c r="L22" i="2" s="1"/>
  <c r="L33" i="2"/>
  <c r="M20" i="2" l="1"/>
  <c r="M29" i="2"/>
  <c r="L31" i="2"/>
  <c r="L35" i="2" s="1"/>
  <c r="N13" i="2"/>
  <c r="M14" i="2"/>
  <c r="M22" i="2" s="1"/>
  <c r="M33" i="2"/>
  <c r="N20" i="2" l="1"/>
  <c r="N29" i="2"/>
  <c r="M31" i="2"/>
  <c r="M35" i="2" s="1"/>
  <c r="O13" i="2"/>
  <c r="N14" i="2"/>
  <c r="N22" i="2" s="1"/>
  <c r="N33" i="2"/>
  <c r="O20" i="2" l="1"/>
  <c r="O29" i="2"/>
  <c r="N31" i="2"/>
  <c r="N35" i="2" s="1"/>
  <c r="P13" i="2"/>
  <c r="O14" i="2"/>
  <c r="O22" i="2" s="1"/>
  <c r="O33" i="2"/>
  <c r="P20" i="2" l="1"/>
  <c r="P29" i="2"/>
  <c r="O31" i="2"/>
  <c r="O35" i="2" s="1"/>
  <c r="Q13" i="2"/>
  <c r="P14" i="2"/>
  <c r="P22" i="2" s="1"/>
  <c r="P33" i="2"/>
  <c r="Q20" i="2" l="1"/>
  <c r="Q29" i="2"/>
  <c r="P31" i="2"/>
  <c r="P35" i="2" s="1"/>
  <c r="R13" i="2"/>
  <c r="Q14" i="2"/>
  <c r="Q22" i="2" s="1"/>
  <c r="Q33" i="2"/>
  <c r="R20" i="2" l="1"/>
  <c r="R29" i="2"/>
  <c r="Q31" i="2"/>
  <c r="Q35" i="2" s="1"/>
  <c r="S13" i="2"/>
  <c r="R14" i="2"/>
  <c r="R22" i="2" s="1"/>
  <c r="R33" i="2"/>
  <c r="S20" i="2" l="1"/>
  <c r="S29" i="2"/>
  <c r="R31" i="2"/>
  <c r="R35" i="2" s="1"/>
  <c r="T13" i="2"/>
  <c r="S14" i="2"/>
  <c r="S22" i="2" s="1"/>
  <c r="S33" i="2"/>
  <c r="T20" i="2" l="1"/>
  <c r="T29" i="2"/>
  <c r="S31" i="2"/>
  <c r="S35" i="2" s="1"/>
  <c r="U13" i="2"/>
  <c r="T14" i="2"/>
  <c r="T22" i="2" s="1"/>
  <c r="T33" i="2"/>
  <c r="U20" i="2" l="1"/>
  <c r="U29" i="2"/>
  <c r="T31" i="2"/>
  <c r="T35" i="2" s="1"/>
  <c r="V13" i="2"/>
  <c r="U14" i="2"/>
  <c r="U22" i="2" s="1"/>
  <c r="U33" i="2"/>
  <c r="V20" i="2" l="1"/>
  <c r="V29" i="2"/>
  <c r="U31" i="2"/>
  <c r="U35" i="2" s="1"/>
  <c r="W13" i="2"/>
  <c r="V14" i="2"/>
  <c r="V22" i="2" s="1"/>
  <c r="V33" i="2"/>
  <c r="W20" i="2" l="1"/>
  <c r="W29" i="2"/>
  <c r="V31" i="2"/>
  <c r="V35" i="2" s="1"/>
  <c r="X13" i="2"/>
  <c r="W14" i="2"/>
  <c r="W22" i="2" s="1"/>
  <c r="W33" i="2"/>
  <c r="X20" i="2" l="1"/>
  <c r="X29" i="2"/>
  <c r="W31" i="2"/>
  <c r="W35" i="2" s="1"/>
  <c r="Y13" i="2"/>
  <c r="X14" i="2"/>
  <c r="X22" i="2" s="1"/>
  <c r="X33" i="2"/>
  <c r="Y20" i="2" l="1"/>
  <c r="Y29" i="2"/>
  <c r="X31" i="2"/>
  <c r="X35" i="2" s="1"/>
  <c r="Z13" i="2"/>
  <c r="Y14" i="2"/>
  <c r="Y22" i="2" s="1"/>
  <c r="Y33" i="2"/>
  <c r="Z20" i="2" l="1"/>
  <c r="Z29" i="2"/>
  <c r="Y31" i="2"/>
  <c r="Y35" i="2" s="1"/>
  <c r="AA13" i="2"/>
  <c r="Z14" i="2"/>
  <c r="Z22" i="2" s="1"/>
  <c r="Z33" i="2"/>
  <c r="AA20" i="2" l="1"/>
  <c r="AA29" i="2"/>
  <c r="Z31" i="2"/>
  <c r="Z35" i="2" s="1"/>
  <c r="AB13" i="2"/>
  <c r="AA14" i="2"/>
  <c r="AA22" i="2" s="1"/>
  <c r="AA33" i="2"/>
  <c r="AB20" i="2" l="1"/>
  <c r="AB29" i="2"/>
  <c r="AA31" i="2"/>
  <c r="AA35" i="2" s="1"/>
  <c r="AC13" i="2"/>
  <c r="AB14" i="2"/>
  <c r="AB22" i="2" s="1"/>
  <c r="AB33" i="2"/>
  <c r="AC20" i="2" l="1"/>
  <c r="AC29" i="2"/>
  <c r="AB31" i="2"/>
  <c r="AB35" i="2" s="1"/>
  <c r="AD13" i="2"/>
  <c r="AC14" i="2"/>
  <c r="AC22" i="2" s="1"/>
  <c r="AC33" i="2"/>
  <c r="AD20" i="2" l="1"/>
  <c r="AD29" i="2"/>
  <c r="AC31" i="2"/>
  <c r="AC35" i="2" s="1"/>
  <c r="AE13" i="2"/>
  <c r="AD14" i="2"/>
  <c r="AD22" i="2" s="1"/>
  <c r="AD33" i="2"/>
  <c r="AE20" i="2" l="1"/>
  <c r="AE29" i="2"/>
  <c r="AD31" i="2"/>
  <c r="AD35" i="2" s="1"/>
  <c r="AF13" i="2"/>
  <c r="AE14" i="2"/>
  <c r="AE22" i="2" s="1"/>
  <c r="AE33" i="2"/>
  <c r="AF20" i="2" l="1"/>
  <c r="AF29" i="2"/>
  <c r="AE31" i="2"/>
  <c r="AE35" i="2" s="1"/>
  <c r="AG13" i="2"/>
  <c r="AF14" i="2"/>
  <c r="AF22" i="2" s="1"/>
  <c r="AF33" i="2"/>
  <c r="AG20" i="2" l="1"/>
  <c r="AG29" i="2"/>
  <c r="AF31" i="2"/>
  <c r="AF35" i="2" s="1"/>
  <c r="AH13" i="2"/>
  <c r="AG14" i="2"/>
  <c r="AG22" i="2" s="1"/>
  <c r="AG33" i="2"/>
  <c r="AH20" i="2" l="1"/>
  <c r="AH29" i="2"/>
  <c r="AG31" i="2"/>
  <c r="AG35" i="2" s="1"/>
  <c r="AI13" i="2"/>
  <c r="AH14" i="2"/>
  <c r="AH22" i="2" s="1"/>
  <c r="AH33" i="2"/>
  <c r="AI20" i="2" l="1"/>
  <c r="AI29" i="2"/>
  <c r="AH31" i="2"/>
  <c r="AH35" i="2" s="1"/>
  <c r="AJ13" i="2"/>
  <c r="AJ29" i="2" s="1"/>
  <c r="AI14" i="2"/>
  <c r="AI22" i="2" s="1"/>
  <c r="AI33" i="2"/>
  <c r="AI31" i="2" l="1"/>
  <c r="AI35" i="2" s="1"/>
  <c r="AK13" i="2"/>
  <c r="AJ20" i="2"/>
  <c r="AJ14" i="2"/>
  <c r="AJ22" i="2" s="1"/>
  <c r="AJ33" i="2"/>
  <c r="AJ31" i="2" l="1"/>
  <c r="AJ35" i="2" s="1"/>
  <c r="AL13" i="2"/>
  <c r="AK14" i="2"/>
  <c r="AK22" i="2" s="1"/>
  <c r="AK33" i="2"/>
  <c r="AM13" i="2" l="1"/>
  <c r="AL14" i="2"/>
  <c r="AL22" i="2" s="1"/>
  <c r="AL33" i="2"/>
  <c r="AN13" i="2" l="1"/>
  <c r="AM14" i="2"/>
  <c r="AM22" i="2" s="1"/>
  <c r="AM33" i="2"/>
  <c r="AO13" i="2" l="1"/>
  <c r="AN14" i="2"/>
  <c r="AN22" i="2" s="1"/>
  <c r="AN33" i="2"/>
  <c r="AP13" i="2" l="1"/>
  <c r="AO14" i="2"/>
  <c r="AO22" i="2" s="1"/>
  <c r="AO33" i="2"/>
  <c r="AQ13" i="2" l="1"/>
  <c r="AP14" i="2"/>
  <c r="AP22" i="2" s="1"/>
  <c r="AP33" i="2"/>
  <c r="AR13" i="2" l="1"/>
  <c r="AQ14" i="2"/>
  <c r="AQ22" i="2" s="1"/>
  <c r="AQ33" i="2"/>
  <c r="AS13" i="2" l="1"/>
  <c r="AR14" i="2"/>
  <c r="AR22" i="2" s="1"/>
  <c r="AR33" i="2"/>
  <c r="AT13" i="2" l="1"/>
  <c r="AS14" i="2"/>
  <c r="AS22" i="2" s="1"/>
  <c r="AS33" i="2"/>
  <c r="AT14" i="2" l="1"/>
  <c r="AT22" i="2" s="1"/>
  <c r="AT33" i="2"/>
  <c r="J24" i="2" l="1"/>
  <c r="K24" i="2"/>
  <c r="K29" i="2" l="1"/>
  <c r="K31" i="2" s="1"/>
  <c r="K35" i="2" s="1"/>
  <c r="J29" i="2"/>
  <c r="J31" i="2" s="1"/>
  <c r="J35" i="2" s="1"/>
  <c r="C37" i="2"/>
</calcChain>
</file>

<file path=xl/sharedStrings.xml><?xml version="1.0" encoding="utf-8"?>
<sst xmlns="http://schemas.openxmlformats.org/spreadsheetml/2006/main" count="73" uniqueCount="57">
  <si>
    <t>Disconteervoet</t>
  </si>
  <si>
    <t>Kosten Bestaande Installatie</t>
  </si>
  <si>
    <t>Kosten Nieuwe Installatie</t>
  </si>
  <si>
    <t>Investeringskosten</t>
  </si>
  <si>
    <t>Verschil</t>
  </si>
  <si>
    <t>[Ruimte voor aanvullende toelichting op de opgegeven kosten, bijvoorbeeld bronvermelding of uitsplitsingen]</t>
  </si>
  <si>
    <t>Omschrijving</t>
  </si>
  <si>
    <t>Jaar van Investering:</t>
  </si>
  <si>
    <t>Totale NCW</t>
  </si>
  <si>
    <t>Totaal Bestaande Installatie</t>
  </si>
  <si>
    <t>Totaal Nieuwe Installatie</t>
  </si>
  <si>
    <t>Type Kosten</t>
  </si>
  <si>
    <t>[...]</t>
  </si>
  <si>
    <t>[…]</t>
  </si>
  <si>
    <t>Vereiste kosten om het project te ontwikkelen.</t>
  </si>
  <si>
    <t>Maatregel/ techniek:</t>
  </si>
  <si>
    <t>EG-nummer:</t>
  </si>
  <si>
    <t xml:space="preserve">Bedrijf: </t>
  </si>
  <si>
    <t xml:space="preserve">Dit is een format dat u kunt gebruiken om de netto contante waarde (NCW) van uw investering te berekenen. </t>
  </si>
  <si>
    <t>Invoer</t>
  </si>
  <si>
    <t>Format voor berekening Netto Contante Waarde bepaling recht op EG subsidie bij groot bedrijf</t>
  </si>
  <si>
    <t>Disconteervoet (vrij invulbaar):</t>
  </si>
  <si>
    <t>Looptijd (vrij invulbaar):</t>
  </si>
  <si>
    <t>Kosten Investering (uw EG investering):</t>
  </si>
  <si>
    <t>Invoer gegevens voor uw berekening!!</t>
  </si>
  <si>
    <t>Dit is een eenvoudig model.  Gebruik bij voorkeur dit model, of een goed vergelijkbaar model.</t>
  </si>
  <si>
    <t>Op de pagina “NCW Berekening” kunt u in de bovenste tabel 'Invoer' vier waarden invullen:</t>
  </si>
  <si>
    <t>3. de tijd waarover u deze investering afschrijft;</t>
  </si>
  <si>
    <t>2. het jaar waarin u deze investering wilt doen;</t>
  </si>
  <si>
    <t xml:space="preserve">1. De kosten van de investering die u wilt doen met EG-subsidie; </t>
  </si>
  <si>
    <t xml:space="preserve">4. de rentevoet die u hanteert om uw kapitaal te bekostigen. </t>
  </si>
  <si>
    <t xml:space="preserve">In de tabel ‘Kosten bestaande installatie’ kunt u kosten aangeven die u maakt voor uw huidige installatie. </t>
  </si>
  <si>
    <t>Denk aan zaken als brandstof, onderhoudskosten en vervanging voor een gelijkwaardige installatie.</t>
  </si>
  <si>
    <t>Er is ruimte voor een korte omschrijving van de kosten, of een toelichting op de opgevoerde bedragen.</t>
  </si>
  <si>
    <t>Toelichting tabel Invoer</t>
  </si>
  <si>
    <t>Toelichting  kosten bestaande installatie</t>
  </si>
  <si>
    <t>Toelichting kosten nieuwe instalaltie</t>
  </si>
  <si>
    <t xml:space="preserve">De rest van de tabel berekent voor u op basis van de ingevoerde cijfers wat de netto contante waarde is  </t>
  </si>
  <si>
    <t xml:space="preserve">van uw investering. De netto contante waarde is het verschil tussen de contante waarde van de toekomstige </t>
  </si>
  <si>
    <t xml:space="preserve">positieve cashflows (inclusief eventuele restwaarde) en een investeringsuitgave. </t>
  </si>
  <si>
    <t>Deze wordt altijd teruggerekend naar het jaar 2024. RVO gebruikt de berekende Netto Contante Waarde om</t>
  </si>
  <si>
    <t xml:space="preserve">te bepalen of u als grootbedrijf recht heeft op EG-subsidie. </t>
  </si>
  <si>
    <t>Toelichting Netto Contante Waarde</t>
  </si>
  <si>
    <t xml:space="preserve"> uw installateur gedaan wordt.  </t>
  </si>
  <si>
    <t>De kosten van de investering omvatten zowel de kosten voor hardware als voor installatie. Mits deze door</t>
  </si>
  <si>
    <t xml:space="preserve">Uitleg format berekening Netto Contante Waarde (NCW) </t>
  </si>
  <si>
    <t xml:space="preserve">In de tabel ‘Kosten nieuwe installatie’ kunt u de kosten aangeven die u maakt bij aanleg van de nieuwe </t>
  </si>
  <si>
    <t xml:space="preserve">installatie. Denk hierbij aan het gebruik van alternatieve energiebronnen, en aan onderhoud. </t>
  </si>
  <si>
    <t xml:space="preserve"> en/of EED-plichtig. Hierdoor bent u verplicht een onderbouwing mee te sturen</t>
  </si>
  <si>
    <t xml:space="preserve"> met uw subsidieaanvraag. Hiermee toont u aan dat het subsidiebedrag dat </t>
  </si>
  <si>
    <t xml:space="preserve"> u aanvraagt nodig is voor de uitvoering van uw investering. Het subsidiebedrag moet </t>
  </si>
  <si>
    <t xml:space="preserve"> overeenkomen met de netto meerkosten voor de uitvoering van uw investering, </t>
  </si>
  <si>
    <t xml:space="preserve"> vergeleken met het  nulscenario waarin u geen subsidie ontvangt.</t>
  </si>
  <si>
    <t xml:space="preserve"> U bent een grootbedrijf (Landbouwsteunkader, deel I, paragraaf 2.4, onderdeel 56)</t>
  </si>
  <si>
    <t>(2025 = 0)</t>
  </si>
  <si>
    <t>NCW in 2025</t>
  </si>
  <si>
    <t>Onderbouwing investering voor een grootbedrijf regeling EG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</si>
</sst>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[$€-413]\ * #,##0.00_ ;_ [$€-413]\ * \-#,##0.00_ ;_ [$€-413]\ * &quot;-&quot;??_ ;_ @_ "/>
    <numFmt numFmtId="165" formatCode="0.000"/>
    <numFmt numFmtId="166" formatCode="_ [$€-413]\ * #,##0_ ;_ [$€-413]\ * \-#,##0_ ;_ [$€-413]\ * &quot;-&quot;??_ ;_ @_ 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BB261B"/>
      <name val="Calibri"/>
      <family val="2"/>
      <scheme val="minor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theme="0" tint="-0.249977111117893"/>
      </left>
      <right/>
      <top style="thick">
        <color theme="0" tint="-0.249977111117893"/>
      </top>
      <bottom/>
      <diagonal/>
    </border>
    <border>
      <left/>
      <right/>
      <top style="thick">
        <color theme="0" tint="-0.249977111117893"/>
      </top>
      <bottom/>
      <diagonal/>
    </border>
    <border>
      <left/>
      <right style="thick">
        <color theme="0" tint="-0.249977111117893"/>
      </right>
      <top style="thick">
        <color theme="0" tint="-0.249977111117893"/>
      </top>
      <bottom/>
      <diagonal/>
    </border>
    <border>
      <left style="thick">
        <color theme="0" tint="-0.249977111117893"/>
      </left>
      <right/>
      <top/>
      <bottom/>
      <diagonal/>
    </border>
    <border>
      <left/>
      <right style="thick">
        <color theme="0" tint="-0.249977111117893"/>
      </right>
      <top/>
      <bottom/>
      <diagonal/>
    </border>
    <border>
      <left style="thick">
        <color theme="0" tint="-0.249977111117893"/>
      </left>
      <right/>
      <top/>
      <bottom style="thick">
        <color theme="0" tint="-0.249977111117893"/>
      </bottom>
      <diagonal/>
    </border>
    <border>
      <left/>
      <right/>
      <top/>
      <bottom style="thick">
        <color theme="0" tint="-0.249977111117893"/>
      </bottom>
      <diagonal/>
    </border>
    <border>
      <left/>
      <right style="thick">
        <color theme="0" tint="-0.249977111117893"/>
      </right>
      <top/>
      <bottom style="thick">
        <color theme="0" tint="-0.249977111117893"/>
      </bottom>
      <diagonal/>
    </border>
  </borders>
  <cellStyleXfs count="1">
    <xf numFmtId="0" fontId="0" fillId="0" borderId="0"/>
  </cellStyleXfs>
  <cellXfs count="113">
    <xf numFmtId="0" fontId="0" fillId="0" borderId="0" xfId="0"/>
    <xf numFmtId="165" fontId="0" fillId="0" borderId="0" xfId="0" applyNumberFormat="1"/>
    <xf numFmtId="0" fontId="0" fillId="4" borderId="0" xfId="0" applyFill="1"/>
    <xf numFmtId="9" fontId="0" fillId="4" borderId="0" xfId="0" applyNumberFormat="1" applyFill="1"/>
    <xf numFmtId="165" fontId="0" fillId="4" borderId="0" xfId="0" applyNumberFormat="1" applyFill="1"/>
    <xf numFmtId="0" fontId="0" fillId="5" borderId="0" xfId="0" applyFill="1"/>
    <xf numFmtId="9" fontId="0" fillId="5" borderId="0" xfId="0" applyNumberFormat="1" applyFill="1"/>
    <xf numFmtId="0" fontId="0" fillId="6" borderId="0" xfId="0" applyFill="1"/>
    <xf numFmtId="165" fontId="0" fillId="5" borderId="0" xfId="0" applyNumberFormat="1" applyFill="1"/>
    <xf numFmtId="0" fontId="0" fillId="4" borderId="4" xfId="0" applyFill="1" applyBorder="1"/>
    <xf numFmtId="0" fontId="0" fillId="5" borderId="6" xfId="0" applyFill="1" applyBorder="1"/>
    <xf numFmtId="0" fontId="0" fillId="0" borderId="6" xfId="0" applyBorder="1"/>
    <xf numFmtId="0" fontId="0" fillId="5" borderId="8" xfId="0" applyFill="1" applyBorder="1"/>
    <xf numFmtId="0" fontId="0" fillId="4" borderId="8" xfId="0" applyFill="1" applyBorder="1"/>
    <xf numFmtId="0" fontId="0" fillId="0" borderId="8" xfId="0" applyBorder="1"/>
    <xf numFmtId="0" fontId="0" fillId="5" borderId="2" xfId="0" applyFill="1" applyBorder="1"/>
    <xf numFmtId="0" fontId="0" fillId="5" borderId="9" xfId="0" applyFill="1" applyBorder="1"/>
    <xf numFmtId="0" fontId="0" fillId="6" borderId="9" xfId="0" applyFill="1" applyBorder="1"/>
    <xf numFmtId="0" fontId="0" fillId="0" borderId="9" xfId="0" applyBorder="1"/>
    <xf numFmtId="0" fontId="0" fillId="4" borderId="10" xfId="0" applyFill="1" applyBorder="1"/>
    <xf numFmtId="0" fontId="0" fillId="4" borderId="11" xfId="0" applyFill="1" applyBorder="1"/>
    <xf numFmtId="0" fontId="0" fillId="6" borderId="4" xfId="0" applyFill="1" applyBorder="1"/>
    <xf numFmtId="166" fontId="0" fillId="4" borderId="8" xfId="0" applyNumberFormat="1" applyFill="1" applyBorder="1"/>
    <xf numFmtId="166" fontId="0" fillId="4" borderId="0" xfId="0" applyNumberFormat="1" applyFill="1"/>
    <xf numFmtId="166" fontId="0" fillId="6" borderId="0" xfId="0" applyNumberFormat="1" applyFill="1"/>
    <xf numFmtId="0" fontId="0" fillId="4" borderId="13" xfId="0" applyFill="1" applyBorder="1"/>
    <xf numFmtId="0" fontId="0" fillId="4" borderId="14" xfId="0" applyFill="1" applyBorder="1"/>
    <xf numFmtId="0" fontId="0" fillId="7" borderId="12" xfId="0" applyFill="1" applyBorder="1"/>
    <xf numFmtId="166" fontId="0" fillId="7" borderId="9" xfId="0" applyNumberFormat="1" applyFill="1" applyBorder="1"/>
    <xf numFmtId="0" fontId="0" fillId="7" borderId="1" xfId="0" applyFill="1" applyBorder="1"/>
    <xf numFmtId="0" fontId="0" fillId="7" borderId="2" xfId="0" applyFill="1" applyBorder="1"/>
    <xf numFmtId="0" fontId="0" fillId="7" borderId="11" xfId="0" applyFill="1" applyBorder="1"/>
    <xf numFmtId="0" fontId="0" fillId="7" borderId="8" xfId="0" applyFill="1" applyBorder="1"/>
    <xf numFmtId="0" fontId="0" fillId="7" borderId="9" xfId="0" applyFill="1" applyBorder="1" applyAlignment="1">
      <alignment horizontal="left"/>
    </xf>
    <xf numFmtId="0" fontId="0" fillId="4" borderId="8" xfId="0" quotePrefix="1" applyFill="1" applyBorder="1" applyAlignment="1">
      <alignment horizontal="left"/>
    </xf>
    <xf numFmtId="0" fontId="1" fillId="5" borderId="0" xfId="0" applyFont="1" applyFill="1"/>
    <xf numFmtId="165" fontId="2" fillId="4" borderId="0" xfId="0" applyNumberFormat="1" applyFont="1" applyFill="1"/>
    <xf numFmtId="0" fontId="0" fillId="8" borderId="10" xfId="0" applyFill="1" applyBorder="1"/>
    <xf numFmtId="0" fontId="0" fillId="8" borderId="24" xfId="0" applyFill="1" applyBorder="1"/>
    <xf numFmtId="0" fontId="0" fillId="8" borderId="25" xfId="0" applyFill="1" applyBorder="1"/>
    <xf numFmtId="0" fontId="0" fillId="8" borderId="27" xfId="0" applyFill="1" applyBorder="1"/>
    <xf numFmtId="0" fontId="0" fillId="4" borderId="25" xfId="0" applyFill="1" applyBorder="1"/>
    <xf numFmtId="0" fontId="0" fillId="4" borderId="21" xfId="0" applyFill="1" applyBorder="1"/>
    <xf numFmtId="0" fontId="0" fillId="4" borderId="22" xfId="0" applyFill="1" applyBorder="1"/>
    <xf numFmtId="0" fontId="0" fillId="5" borderId="19" xfId="0" applyFill="1" applyBorder="1"/>
    <xf numFmtId="0" fontId="0" fillId="5" borderId="20" xfId="0" applyFill="1" applyBorder="1"/>
    <xf numFmtId="0" fontId="4" fillId="5" borderId="19" xfId="0" applyFont="1" applyFill="1" applyBorder="1" applyAlignment="1">
      <alignment vertical="center"/>
    </xf>
    <xf numFmtId="0" fontId="4" fillId="5" borderId="19" xfId="0" applyFont="1" applyFill="1" applyBorder="1"/>
    <xf numFmtId="0" fontId="0" fillId="5" borderId="19" xfId="0" applyFill="1" applyBorder="1" applyAlignment="1">
      <alignment horizontal="left"/>
    </xf>
    <xf numFmtId="0" fontId="3" fillId="5" borderId="0" xfId="0" applyFont="1" applyFill="1" applyAlignment="1">
      <alignment horizontal="center"/>
    </xf>
    <xf numFmtId="0" fontId="3" fillId="5" borderId="20" xfId="0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3" fillId="5" borderId="0" xfId="0" applyFont="1" applyFill="1" applyAlignment="1">
      <alignment horizontal="left"/>
    </xf>
    <xf numFmtId="0" fontId="3" fillId="5" borderId="20" xfId="0" applyFont="1" applyFill="1" applyBorder="1" applyAlignment="1">
      <alignment horizontal="left"/>
    </xf>
    <xf numFmtId="0" fontId="0" fillId="5" borderId="21" xfId="0" applyFill="1" applyBorder="1"/>
    <xf numFmtId="0" fontId="0" fillId="5" borderId="22" xfId="0" applyFill="1" applyBorder="1"/>
    <xf numFmtId="0" fontId="0" fillId="5" borderId="23" xfId="0" applyFill="1" applyBorder="1"/>
    <xf numFmtId="0" fontId="6" fillId="5" borderId="16" xfId="0" applyFont="1" applyFill="1" applyBorder="1" applyAlignment="1">
      <alignment horizontal="left"/>
    </xf>
    <xf numFmtId="0" fontId="6" fillId="5" borderId="17" xfId="0" applyFont="1" applyFill="1" applyBorder="1" applyAlignment="1">
      <alignment horizontal="left"/>
    </xf>
    <xf numFmtId="0" fontId="6" fillId="5" borderId="18" xfId="0" applyFont="1" applyFill="1" applyBorder="1" applyAlignment="1">
      <alignment horizontal="left"/>
    </xf>
    <xf numFmtId="0" fontId="3" fillId="5" borderId="16" xfId="0" applyFont="1" applyFill="1" applyBorder="1" applyAlignment="1">
      <alignment horizontal="left"/>
    </xf>
    <xf numFmtId="0" fontId="3" fillId="5" borderId="17" xfId="0" applyFont="1" applyFill="1" applyBorder="1" applyAlignment="1">
      <alignment horizontal="left"/>
    </xf>
    <xf numFmtId="0" fontId="3" fillId="5" borderId="18" xfId="0" applyFont="1" applyFill="1" applyBorder="1" applyAlignment="1">
      <alignment horizontal="left"/>
    </xf>
    <xf numFmtId="0" fontId="5" fillId="2" borderId="30" xfId="0" applyFont="1" applyFill="1" applyBorder="1" applyAlignment="1">
      <alignment horizontal="left" vertical="center" indent="5"/>
    </xf>
    <xf numFmtId="0" fontId="5" fillId="2" borderId="31" xfId="0" applyFont="1" applyFill="1" applyBorder="1" applyAlignment="1">
      <alignment horizontal="left" vertical="center" indent="5"/>
    </xf>
    <xf numFmtId="0" fontId="7" fillId="2" borderId="29" xfId="0" applyFont="1" applyFill="1" applyBorder="1" applyAlignment="1">
      <alignment horizontal="left" vertical="center" indent="5"/>
    </xf>
    <xf numFmtId="0" fontId="8" fillId="5" borderId="35" xfId="0" applyFont="1" applyFill="1" applyBorder="1"/>
    <xf numFmtId="0" fontId="0" fillId="5" borderId="36" xfId="0" applyFill="1" applyBorder="1"/>
    <xf numFmtId="0" fontId="0" fillId="5" borderId="37" xfId="0" applyFill="1" applyBorder="1"/>
    <xf numFmtId="0" fontId="8" fillId="5" borderId="38" xfId="0" applyFont="1" applyFill="1" applyBorder="1"/>
    <xf numFmtId="0" fontId="0" fillId="5" borderId="39" xfId="0" applyFill="1" applyBorder="1"/>
    <xf numFmtId="0" fontId="8" fillId="5" borderId="40" xfId="0" applyFont="1" applyFill="1" applyBorder="1"/>
    <xf numFmtId="0" fontId="0" fillId="5" borderId="41" xfId="0" applyFill="1" applyBorder="1"/>
    <xf numFmtId="0" fontId="0" fillId="5" borderId="42" xfId="0" applyFill="1" applyBorder="1"/>
    <xf numFmtId="0" fontId="0" fillId="2" borderId="4" xfId="0" applyFill="1" applyBorder="1" applyProtection="1">
      <protection locked="0"/>
    </xf>
    <xf numFmtId="166" fontId="0" fillId="2" borderId="0" xfId="0" applyNumberFormat="1" applyFill="1" applyProtection="1">
      <protection locked="0"/>
    </xf>
    <xf numFmtId="0" fontId="0" fillId="2" borderId="5" xfId="0" applyFill="1" applyBorder="1" applyProtection="1">
      <protection locked="0"/>
    </xf>
    <xf numFmtId="166" fontId="0" fillId="2" borderId="6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8" xfId="0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9" fontId="0" fillId="2" borderId="23" xfId="0" applyNumberFormat="1" applyFill="1" applyBorder="1" applyProtection="1">
      <protection locked="0"/>
    </xf>
    <xf numFmtId="166" fontId="0" fillId="3" borderId="0" xfId="0" applyNumberFormat="1" applyFill="1" applyProtection="1">
      <protection locked="0"/>
    </xf>
    <xf numFmtId="0" fontId="0" fillId="0" borderId="0" xfId="0" applyProtection="1">
      <protection locked="0"/>
    </xf>
    <xf numFmtId="166" fontId="0" fillId="3" borderId="6" xfId="0" applyNumberFormat="1" applyFill="1" applyBorder="1" applyProtection="1">
      <protection locked="0"/>
    </xf>
    <xf numFmtId="0" fontId="0" fillId="0" borderId="6" xfId="0" applyBorder="1" applyProtection="1">
      <protection locked="0"/>
    </xf>
    <xf numFmtId="0" fontId="0" fillId="5" borderId="0" xfId="0" applyFill="1" applyProtection="1">
      <protection locked="0"/>
    </xf>
    <xf numFmtId="0" fontId="0" fillId="4" borderId="0" xfId="0" applyFill="1"/>
    <xf numFmtId="0" fontId="0" fillId="4" borderId="14" xfId="0" applyFill="1" applyBorder="1"/>
    <xf numFmtId="0" fontId="3" fillId="9" borderId="16" xfId="0" applyFont="1" applyFill="1" applyBorder="1" applyAlignment="1">
      <alignment horizontal="center"/>
    </xf>
    <xf numFmtId="0" fontId="3" fillId="9" borderId="17" xfId="0" applyFont="1" applyFill="1" applyBorder="1" applyAlignment="1">
      <alignment horizontal="center"/>
    </xf>
    <xf numFmtId="0" fontId="3" fillId="9" borderId="18" xfId="0" applyFont="1" applyFill="1" applyBorder="1" applyAlignment="1">
      <alignment horizontal="center"/>
    </xf>
    <xf numFmtId="0" fontId="0" fillId="9" borderId="29" xfId="0" applyFill="1" applyBorder="1" applyAlignment="1">
      <alignment horizontal="left"/>
    </xf>
    <xf numFmtId="0" fontId="0" fillId="9" borderId="30" xfId="0" applyFill="1" applyBorder="1" applyAlignment="1">
      <alignment horizontal="left"/>
    </xf>
    <xf numFmtId="0" fontId="0" fillId="9" borderId="31" xfId="0" applyFill="1" applyBorder="1" applyAlignment="1">
      <alignment horizontal="left"/>
    </xf>
    <xf numFmtId="0" fontId="3" fillId="7" borderId="32" xfId="0" applyFont="1" applyFill="1" applyBorder="1" applyAlignment="1">
      <alignment horizontal="center"/>
    </xf>
    <xf numFmtId="0" fontId="3" fillId="7" borderId="33" xfId="0" applyFont="1" applyFill="1" applyBorder="1" applyAlignment="1">
      <alignment horizontal="center"/>
    </xf>
    <xf numFmtId="0" fontId="3" fillId="7" borderId="34" xfId="0" applyFont="1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4" borderId="8" xfId="0" applyFill="1" applyBorder="1"/>
    <xf numFmtId="0" fontId="0" fillId="2" borderId="0" xfId="0" applyFill="1" applyProtection="1">
      <protection locked="0"/>
    </xf>
    <xf numFmtId="0" fontId="0" fillId="5" borderId="1" xfId="0" applyFill="1" applyBorder="1" applyAlignment="1" applyProtection="1">
      <alignment horizontal="left" vertical="top"/>
      <protection locked="0"/>
    </xf>
    <xf numFmtId="0" fontId="0" fillId="5" borderId="2" xfId="0" applyFill="1" applyBorder="1" applyAlignment="1" applyProtection="1">
      <alignment horizontal="left" vertical="top"/>
      <protection locked="0"/>
    </xf>
    <xf numFmtId="0" fontId="0" fillId="5" borderId="3" xfId="0" applyFill="1" applyBorder="1" applyAlignment="1" applyProtection="1">
      <alignment horizontal="left" vertical="top"/>
      <protection locked="0"/>
    </xf>
    <xf numFmtId="0" fontId="0" fillId="5" borderId="4" xfId="0" applyFill="1" applyBorder="1" applyAlignment="1" applyProtection="1">
      <alignment horizontal="left" vertical="top"/>
      <protection locked="0"/>
    </xf>
    <xf numFmtId="0" fontId="0" fillId="5" borderId="0" xfId="0" applyFill="1" applyAlignment="1" applyProtection="1">
      <alignment horizontal="left" vertical="top"/>
      <protection locked="0"/>
    </xf>
    <xf numFmtId="0" fontId="0" fillId="5" borderId="15" xfId="0" applyFill="1" applyBorder="1" applyAlignment="1" applyProtection="1">
      <alignment horizontal="left" vertical="top"/>
      <protection locked="0"/>
    </xf>
    <xf numFmtId="0" fontId="0" fillId="5" borderId="5" xfId="0" applyFill="1" applyBorder="1" applyAlignment="1" applyProtection="1">
      <alignment horizontal="left" vertical="top"/>
      <protection locked="0"/>
    </xf>
    <xf numFmtId="0" fontId="0" fillId="5" borderId="6" xfId="0" applyFill="1" applyBorder="1" applyAlignment="1" applyProtection="1">
      <alignment horizontal="left" vertical="top"/>
      <protection locked="0"/>
    </xf>
    <xf numFmtId="0" fontId="0" fillId="5" borderId="7" xfId="0" applyFill="1" applyBorder="1" applyAlignment="1" applyProtection="1">
      <alignment horizontal="left" vertical="top"/>
      <protection locked="0"/>
    </xf>
    <xf numFmtId="0" fontId="6" fillId="5" borderId="16" xfId="0" applyFont="1" applyFill="1" applyBorder="1" applyAlignment="1">
      <alignment horizontal="left"/>
    </xf>
    <xf numFmtId="0" fontId="6" fillId="5" borderId="17" xfId="0" applyFont="1" applyFill="1" applyBorder="1" applyAlignment="1">
      <alignment horizontal="left"/>
    </xf>
    <xf numFmtId="0" fontId="6" fillId="5" borderId="18" xfId="0" applyFont="1" applyFill="1" applyBorder="1" applyAlignment="1">
      <alignment horizontal="left"/>
    </xf>
  </cellXfs>
  <cellStyles count="1">
    <cellStyle name="Standaard" xfId="0" builtinId="0"/>
  </cellStyles>
  <dxfs count="1">
    <dxf>
      <font>
        <color theme="0"/>
      </font>
      <fill>
        <patternFill>
          <fgColor theme="0"/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BB261B"/>
      <color rgb="FFA82218"/>
      <color rgb="FFD52B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</xdr:colOff>
      <xdr:row>0</xdr:row>
      <xdr:rowOff>0</xdr:rowOff>
    </xdr:from>
    <xdr:to>
      <xdr:col>5</xdr:col>
      <xdr:colOff>495300</xdr:colOff>
      <xdr:row>0</xdr:row>
      <xdr:rowOff>1333500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271AB67B-31D0-29D1-8448-949A76F5D94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5" y="0"/>
          <a:ext cx="466725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495300</xdr:colOff>
      <xdr:row>0</xdr:row>
      <xdr:rowOff>0</xdr:rowOff>
    </xdr:from>
    <xdr:to>
      <xdr:col>9</xdr:col>
      <xdr:colOff>408305</xdr:colOff>
      <xdr:row>0</xdr:row>
      <xdr:rowOff>1590675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52A7E43F-35E5-65C0-1018-96D1D7DA374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3300" y="0"/>
          <a:ext cx="2351405" cy="1590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493BE-60A6-44B8-80BC-A94C34D22568}">
  <dimension ref="A1:EN367"/>
  <sheetViews>
    <sheetView tabSelected="1" zoomScale="130" zoomScaleNormal="130" workbookViewId="0">
      <selection activeCell="M11" sqref="M11"/>
    </sheetView>
  </sheetViews>
  <sheetFormatPr defaultRowHeight="15" x14ac:dyDescent="0.25"/>
  <cols>
    <col min="1" max="1" width="24.42578125" customWidth="1"/>
    <col min="2" max="2" width="15" customWidth="1"/>
    <col min="3" max="3" width="20.42578125" customWidth="1"/>
    <col min="4" max="37" width="12.42578125" customWidth="1"/>
    <col min="38" max="47" width="12.42578125" style="5" customWidth="1"/>
    <col min="48" max="144" width="9.140625" style="5"/>
  </cols>
  <sheetData>
    <row r="1" spans="1:144" s="5" customFormat="1" ht="15.75" thickBot="1" x14ac:dyDescent="0.3">
      <c r="A1" s="89" t="s">
        <v>20</v>
      </c>
      <c r="B1" s="90"/>
      <c r="C1" s="90"/>
      <c r="D1" s="90"/>
      <c r="E1" s="90"/>
      <c r="F1" s="90"/>
      <c r="G1" s="90"/>
      <c r="H1" s="90"/>
      <c r="I1" s="91"/>
    </row>
    <row r="2" spans="1:144" s="5" customFormat="1" x14ac:dyDescent="0.25"/>
    <row r="3" spans="1:144" s="5" customFormat="1" ht="15.75" thickBot="1" x14ac:dyDescent="0.3"/>
    <row r="4" spans="1:144" ht="16.5" thickTop="1" thickBot="1" x14ac:dyDescent="0.3">
      <c r="A4" s="95" t="s">
        <v>19</v>
      </c>
      <c r="B4" s="96"/>
      <c r="C4" s="97"/>
      <c r="D4" s="5"/>
      <c r="E4" s="66" t="s">
        <v>53</v>
      </c>
      <c r="F4" s="67"/>
      <c r="G4" s="67"/>
      <c r="H4" s="67"/>
      <c r="I4" s="67"/>
      <c r="J4" s="68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</row>
    <row r="5" spans="1:144" ht="15.75" thickTop="1" x14ac:dyDescent="0.25">
      <c r="A5" s="39" t="s">
        <v>15</v>
      </c>
      <c r="B5" s="37"/>
      <c r="C5" s="78"/>
      <c r="D5" s="5"/>
      <c r="E5" s="69" t="s">
        <v>48</v>
      </c>
      <c r="F5" s="5"/>
      <c r="G5" s="5"/>
      <c r="H5" s="5"/>
      <c r="I5" s="5"/>
      <c r="J5" s="70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</row>
    <row r="6" spans="1:144" x14ac:dyDescent="0.25">
      <c r="A6" s="39" t="s">
        <v>16</v>
      </c>
      <c r="B6" s="37"/>
      <c r="C6" s="78"/>
      <c r="D6" s="5"/>
      <c r="E6" s="69" t="s">
        <v>49</v>
      </c>
      <c r="F6" s="5"/>
      <c r="G6" s="5"/>
      <c r="H6" s="5"/>
      <c r="I6" s="5"/>
      <c r="J6" s="70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144" ht="15.75" thickBot="1" x14ac:dyDescent="0.3">
      <c r="A7" s="40" t="s">
        <v>17</v>
      </c>
      <c r="B7" s="38"/>
      <c r="C7" s="79"/>
      <c r="D7" s="5"/>
      <c r="E7" s="69" t="s">
        <v>50</v>
      </c>
      <c r="F7" s="5"/>
      <c r="G7" s="5"/>
      <c r="H7" s="5"/>
      <c r="I7" s="5"/>
      <c r="J7" s="70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</row>
    <row r="8" spans="1:144" ht="15.75" thickTop="1" x14ac:dyDescent="0.25">
      <c r="A8" s="41" t="s">
        <v>23</v>
      </c>
      <c r="B8" s="19"/>
      <c r="C8" s="80">
        <v>0</v>
      </c>
      <c r="D8" s="5"/>
      <c r="E8" s="69" t="s">
        <v>51</v>
      </c>
      <c r="F8" s="5"/>
      <c r="G8" s="5"/>
      <c r="H8" s="5"/>
      <c r="I8" s="5"/>
      <c r="J8" s="70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</row>
    <row r="9" spans="1:144" ht="15.75" thickBot="1" x14ac:dyDescent="0.3">
      <c r="A9" s="41" t="s">
        <v>7</v>
      </c>
      <c r="B9" s="19"/>
      <c r="C9" s="78">
        <v>2025</v>
      </c>
      <c r="D9" s="5"/>
      <c r="E9" s="71" t="s">
        <v>52</v>
      </c>
      <c r="F9" s="72"/>
      <c r="G9" s="72"/>
      <c r="H9" s="72"/>
      <c r="I9" s="72"/>
      <c r="J9" s="73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</row>
    <row r="10" spans="1:144" ht="15.75" thickTop="1" x14ac:dyDescent="0.25">
      <c r="A10" s="41" t="s">
        <v>22</v>
      </c>
      <c r="B10" s="19"/>
      <c r="C10" s="78">
        <v>5</v>
      </c>
      <c r="D10" s="5"/>
      <c r="E10" s="3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</row>
    <row r="11" spans="1:144" ht="15.75" thickBot="1" x14ac:dyDescent="0.3">
      <c r="A11" s="42" t="s">
        <v>21</v>
      </c>
      <c r="B11" s="43"/>
      <c r="C11" s="81">
        <v>0.08</v>
      </c>
      <c r="D11" s="5"/>
      <c r="E11" s="65" t="s">
        <v>24</v>
      </c>
      <c r="F11" s="63"/>
      <c r="G11" s="63"/>
      <c r="H11" s="64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</row>
    <row r="12" spans="1:144" s="5" customFormat="1" x14ac:dyDescent="0.25">
      <c r="C12" s="6"/>
    </row>
    <row r="13" spans="1:144" s="15" customFormat="1" x14ac:dyDescent="0.25">
      <c r="A13" s="29" t="s">
        <v>1</v>
      </c>
      <c r="B13" s="30"/>
      <c r="C13" s="30" t="s">
        <v>54</v>
      </c>
      <c r="D13" s="30"/>
      <c r="E13" s="30"/>
      <c r="F13" s="30">
        <f>$C$9-$B$37</f>
        <v>0</v>
      </c>
      <c r="G13" s="30">
        <f t="shared" ref="G13:AT13" si="0">IFERROR(IF((F13-$F$13)&lt;$C$10,F13+1,""),"")</f>
        <v>1</v>
      </c>
      <c r="H13" s="30">
        <f t="shared" si="0"/>
        <v>2</v>
      </c>
      <c r="I13" s="30">
        <f t="shared" si="0"/>
        <v>3</v>
      </c>
      <c r="J13" s="30">
        <f t="shared" si="0"/>
        <v>4</v>
      </c>
      <c r="K13" s="30">
        <f t="shared" si="0"/>
        <v>5</v>
      </c>
      <c r="L13" s="30" t="str">
        <f t="shared" si="0"/>
        <v/>
      </c>
      <c r="M13" s="30" t="str">
        <f t="shared" si="0"/>
        <v/>
      </c>
      <c r="N13" s="30" t="str">
        <f t="shared" si="0"/>
        <v/>
      </c>
      <c r="O13" s="30" t="str">
        <f t="shared" si="0"/>
        <v/>
      </c>
      <c r="P13" s="30" t="str">
        <f t="shared" si="0"/>
        <v/>
      </c>
      <c r="Q13" s="30" t="str">
        <f t="shared" si="0"/>
        <v/>
      </c>
      <c r="R13" s="30" t="str">
        <f t="shared" si="0"/>
        <v/>
      </c>
      <c r="S13" s="30" t="str">
        <f t="shared" si="0"/>
        <v/>
      </c>
      <c r="T13" s="30" t="str">
        <f t="shared" si="0"/>
        <v/>
      </c>
      <c r="U13" s="30" t="str">
        <f t="shared" si="0"/>
        <v/>
      </c>
      <c r="V13" s="30" t="str">
        <f t="shared" si="0"/>
        <v/>
      </c>
      <c r="W13" s="30" t="str">
        <f t="shared" si="0"/>
        <v/>
      </c>
      <c r="X13" s="30" t="str">
        <f t="shared" si="0"/>
        <v/>
      </c>
      <c r="Y13" s="30" t="str">
        <f t="shared" si="0"/>
        <v/>
      </c>
      <c r="Z13" s="30" t="str">
        <f t="shared" si="0"/>
        <v/>
      </c>
      <c r="AA13" s="30" t="str">
        <f t="shared" si="0"/>
        <v/>
      </c>
      <c r="AB13" s="30" t="str">
        <f t="shared" si="0"/>
        <v/>
      </c>
      <c r="AC13" s="30" t="str">
        <f t="shared" si="0"/>
        <v/>
      </c>
      <c r="AD13" s="30" t="str">
        <f t="shared" si="0"/>
        <v/>
      </c>
      <c r="AE13" s="30" t="str">
        <f t="shared" si="0"/>
        <v/>
      </c>
      <c r="AF13" s="30" t="str">
        <f t="shared" si="0"/>
        <v/>
      </c>
      <c r="AG13" s="30" t="str">
        <f t="shared" si="0"/>
        <v/>
      </c>
      <c r="AH13" s="30" t="str">
        <f t="shared" si="0"/>
        <v/>
      </c>
      <c r="AI13" s="30" t="str">
        <f t="shared" si="0"/>
        <v/>
      </c>
      <c r="AJ13" s="30" t="str">
        <f t="shared" si="0"/>
        <v/>
      </c>
      <c r="AK13" s="30" t="str">
        <f t="shared" si="0"/>
        <v/>
      </c>
      <c r="AL13" s="30" t="str">
        <f t="shared" si="0"/>
        <v/>
      </c>
      <c r="AM13" s="30" t="str">
        <f t="shared" si="0"/>
        <v/>
      </c>
      <c r="AN13" s="30" t="str">
        <f t="shared" si="0"/>
        <v/>
      </c>
      <c r="AO13" s="30" t="str">
        <f t="shared" si="0"/>
        <v/>
      </c>
      <c r="AP13" s="30" t="str">
        <f t="shared" si="0"/>
        <v/>
      </c>
      <c r="AQ13" s="30" t="str">
        <f t="shared" si="0"/>
        <v/>
      </c>
      <c r="AR13" s="30" t="str">
        <f t="shared" si="0"/>
        <v/>
      </c>
      <c r="AS13" s="30" t="str">
        <f t="shared" si="0"/>
        <v/>
      </c>
      <c r="AT13" s="30" t="str">
        <f t="shared" si="0"/>
        <v/>
      </c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</row>
    <row r="14" spans="1:144" s="14" customFormat="1" ht="15.75" thickBot="1" x14ac:dyDescent="0.3">
      <c r="A14" s="31"/>
      <c r="B14" s="32"/>
      <c r="C14" s="32"/>
      <c r="D14" s="32"/>
      <c r="E14" s="32"/>
      <c r="F14" s="32">
        <f>$C$9</f>
        <v>2025</v>
      </c>
      <c r="G14" s="32">
        <f t="shared" ref="G14:AT14" si="1">IFERROR($F$14+(G13-$F$13),"")</f>
        <v>2026</v>
      </c>
      <c r="H14" s="32">
        <f t="shared" si="1"/>
        <v>2027</v>
      </c>
      <c r="I14" s="32">
        <f t="shared" si="1"/>
        <v>2028</v>
      </c>
      <c r="J14" s="32">
        <f t="shared" si="1"/>
        <v>2029</v>
      </c>
      <c r="K14" s="32">
        <f t="shared" si="1"/>
        <v>2030</v>
      </c>
      <c r="L14" s="32" t="str">
        <f t="shared" si="1"/>
        <v/>
      </c>
      <c r="M14" s="32" t="str">
        <f t="shared" si="1"/>
        <v/>
      </c>
      <c r="N14" s="32" t="str">
        <f t="shared" si="1"/>
        <v/>
      </c>
      <c r="O14" s="32" t="str">
        <f t="shared" si="1"/>
        <v/>
      </c>
      <c r="P14" s="32" t="str">
        <f t="shared" si="1"/>
        <v/>
      </c>
      <c r="Q14" s="32" t="str">
        <f t="shared" si="1"/>
        <v/>
      </c>
      <c r="R14" s="32" t="str">
        <f t="shared" si="1"/>
        <v/>
      </c>
      <c r="S14" s="32" t="str">
        <f t="shared" si="1"/>
        <v/>
      </c>
      <c r="T14" s="32" t="str">
        <f t="shared" si="1"/>
        <v/>
      </c>
      <c r="U14" s="32" t="str">
        <f t="shared" si="1"/>
        <v/>
      </c>
      <c r="V14" s="32" t="str">
        <f t="shared" si="1"/>
        <v/>
      </c>
      <c r="W14" s="32" t="str">
        <f t="shared" si="1"/>
        <v/>
      </c>
      <c r="X14" s="32" t="str">
        <f t="shared" si="1"/>
        <v/>
      </c>
      <c r="Y14" s="32" t="str">
        <f t="shared" si="1"/>
        <v/>
      </c>
      <c r="Z14" s="32" t="str">
        <f t="shared" si="1"/>
        <v/>
      </c>
      <c r="AA14" s="32" t="str">
        <f t="shared" si="1"/>
        <v/>
      </c>
      <c r="AB14" s="32" t="str">
        <f t="shared" si="1"/>
        <v/>
      </c>
      <c r="AC14" s="32" t="str">
        <f t="shared" si="1"/>
        <v/>
      </c>
      <c r="AD14" s="32" t="str">
        <f t="shared" si="1"/>
        <v/>
      </c>
      <c r="AE14" s="32" t="str">
        <f t="shared" si="1"/>
        <v/>
      </c>
      <c r="AF14" s="32" t="str">
        <f t="shared" si="1"/>
        <v/>
      </c>
      <c r="AG14" s="32" t="str">
        <f t="shared" si="1"/>
        <v/>
      </c>
      <c r="AH14" s="32" t="str">
        <f t="shared" si="1"/>
        <v/>
      </c>
      <c r="AI14" s="32" t="str">
        <f t="shared" si="1"/>
        <v/>
      </c>
      <c r="AJ14" s="32" t="str">
        <f t="shared" si="1"/>
        <v/>
      </c>
      <c r="AK14" s="32" t="str">
        <f t="shared" si="1"/>
        <v/>
      </c>
      <c r="AL14" s="32" t="str">
        <f t="shared" si="1"/>
        <v/>
      </c>
      <c r="AM14" s="32" t="str">
        <f t="shared" si="1"/>
        <v/>
      </c>
      <c r="AN14" s="32" t="str">
        <f t="shared" si="1"/>
        <v/>
      </c>
      <c r="AO14" s="32" t="str">
        <f t="shared" si="1"/>
        <v/>
      </c>
      <c r="AP14" s="32" t="str">
        <f t="shared" si="1"/>
        <v/>
      </c>
      <c r="AQ14" s="32" t="str">
        <f t="shared" si="1"/>
        <v/>
      </c>
      <c r="AR14" s="32" t="str">
        <f t="shared" si="1"/>
        <v/>
      </c>
      <c r="AS14" s="32" t="str">
        <f t="shared" si="1"/>
        <v/>
      </c>
      <c r="AT14" s="32" t="str">
        <f t="shared" si="1"/>
        <v/>
      </c>
      <c r="AU14" s="12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12"/>
      <c r="EJ14" s="12"/>
      <c r="EK14" s="12"/>
      <c r="EL14" s="12"/>
      <c r="EM14" s="12"/>
      <c r="EN14" s="12"/>
    </row>
    <row r="15" spans="1:144" s="5" customFormat="1" x14ac:dyDescent="0.25">
      <c r="A15" s="25" t="s">
        <v>11</v>
      </c>
      <c r="B15" s="88" t="s">
        <v>6</v>
      </c>
      <c r="C15" s="88"/>
      <c r="D15" s="88"/>
      <c r="E15" s="88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</row>
    <row r="16" spans="1:144" x14ac:dyDescent="0.25">
      <c r="A16" s="74" t="s">
        <v>13</v>
      </c>
      <c r="B16" s="100" t="s">
        <v>12</v>
      </c>
      <c r="C16" s="100"/>
      <c r="D16" s="100"/>
      <c r="E16" s="100"/>
      <c r="F16" s="75"/>
      <c r="G16" s="75"/>
      <c r="H16" s="75"/>
      <c r="I16" s="75"/>
      <c r="J16" s="75"/>
      <c r="K16" s="75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3"/>
    </row>
    <row r="17" spans="1:144" x14ac:dyDescent="0.25">
      <c r="A17" s="74" t="s">
        <v>13</v>
      </c>
      <c r="B17" s="100" t="s">
        <v>13</v>
      </c>
      <c r="C17" s="100"/>
      <c r="D17" s="100"/>
      <c r="E17" s="100"/>
      <c r="F17" s="75"/>
      <c r="G17" s="75"/>
      <c r="H17" s="75"/>
      <c r="I17" s="75"/>
      <c r="J17" s="75"/>
      <c r="K17" s="75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3"/>
    </row>
    <row r="18" spans="1:144" x14ac:dyDescent="0.25">
      <c r="A18" s="74" t="s">
        <v>13</v>
      </c>
      <c r="B18" s="100" t="s">
        <v>13</v>
      </c>
      <c r="C18" s="100"/>
      <c r="D18" s="100"/>
      <c r="E18" s="100"/>
      <c r="F18" s="75"/>
      <c r="G18" s="75"/>
      <c r="H18" s="75"/>
      <c r="I18" s="75"/>
      <c r="J18" s="75"/>
      <c r="K18" s="75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3"/>
    </row>
    <row r="19" spans="1:144" s="11" customFormat="1" x14ac:dyDescent="0.25">
      <c r="A19" s="76" t="s">
        <v>13</v>
      </c>
      <c r="B19" s="98" t="s">
        <v>13</v>
      </c>
      <c r="C19" s="98"/>
      <c r="D19" s="98"/>
      <c r="E19" s="98"/>
      <c r="F19" s="77"/>
      <c r="G19" s="77"/>
      <c r="H19" s="77"/>
      <c r="I19" s="77"/>
      <c r="J19" s="77"/>
      <c r="K19" s="77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5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10"/>
      <c r="EJ19" s="10"/>
      <c r="EK19" s="10"/>
      <c r="EL19" s="10"/>
      <c r="EM19" s="10"/>
      <c r="EN19" s="10"/>
    </row>
    <row r="20" spans="1:144" s="14" customFormat="1" ht="15.75" thickBot="1" x14ac:dyDescent="0.3">
      <c r="A20" s="20" t="s">
        <v>9</v>
      </c>
      <c r="B20" s="99"/>
      <c r="C20" s="99"/>
      <c r="D20" s="99"/>
      <c r="E20" s="99"/>
      <c r="F20" s="22">
        <f>IFERROR(SUM(F16:F19),"")</f>
        <v>0</v>
      </c>
      <c r="G20" s="22">
        <f t="shared" ref="G20:AG20" si="2">IF(G13="","",IFERROR(SUM(G16:G19),""))</f>
        <v>0</v>
      </c>
      <c r="H20" s="22">
        <f t="shared" si="2"/>
        <v>0</v>
      </c>
      <c r="I20" s="22">
        <f t="shared" si="2"/>
        <v>0</v>
      </c>
      <c r="J20" s="22">
        <f t="shared" si="2"/>
        <v>0</v>
      </c>
      <c r="K20" s="22">
        <f t="shared" si="2"/>
        <v>0</v>
      </c>
      <c r="L20" s="22" t="str">
        <f t="shared" si="2"/>
        <v/>
      </c>
      <c r="M20" s="22" t="str">
        <f t="shared" si="2"/>
        <v/>
      </c>
      <c r="N20" s="22" t="str">
        <f t="shared" si="2"/>
        <v/>
      </c>
      <c r="O20" s="22" t="str">
        <f t="shared" si="2"/>
        <v/>
      </c>
      <c r="P20" s="22" t="str">
        <f t="shared" si="2"/>
        <v/>
      </c>
      <c r="Q20" s="22" t="str">
        <f t="shared" si="2"/>
        <v/>
      </c>
      <c r="R20" s="22" t="str">
        <f t="shared" si="2"/>
        <v/>
      </c>
      <c r="S20" s="22" t="str">
        <f t="shared" si="2"/>
        <v/>
      </c>
      <c r="T20" s="22" t="str">
        <f t="shared" si="2"/>
        <v/>
      </c>
      <c r="U20" s="22" t="str">
        <f t="shared" si="2"/>
        <v/>
      </c>
      <c r="V20" s="22" t="str">
        <f t="shared" si="2"/>
        <v/>
      </c>
      <c r="W20" s="22" t="str">
        <f t="shared" si="2"/>
        <v/>
      </c>
      <c r="X20" s="22" t="str">
        <f t="shared" si="2"/>
        <v/>
      </c>
      <c r="Y20" s="22" t="str">
        <f t="shared" si="2"/>
        <v/>
      </c>
      <c r="Z20" s="22" t="str">
        <f t="shared" si="2"/>
        <v/>
      </c>
      <c r="AA20" s="22" t="str">
        <f t="shared" si="2"/>
        <v/>
      </c>
      <c r="AB20" s="22" t="str">
        <f t="shared" si="2"/>
        <v/>
      </c>
      <c r="AC20" s="22" t="str">
        <f t="shared" si="2"/>
        <v/>
      </c>
      <c r="AD20" s="22" t="str">
        <f t="shared" si="2"/>
        <v/>
      </c>
      <c r="AE20" s="22" t="str">
        <f t="shared" si="2"/>
        <v/>
      </c>
      <c r="AF20" s="22" t="str">
        <f t="shared" si="2"/>
        <v/>
      </c>
      <c r="AG20" s="22" t="str">
        <f t="shared" si="2"/>
        <v/>
      </c>
      <c r="AH20" s="22" t="str">
        <f t="shared" ref="AH20:AI20" si="3">IF(AH13="","",IFERROR(SUM(AH16:AH19),""))</f>
        <v/>
      </c>
      <c r="AI20" s="22" t="str">
        <f t="shared" si="3"/>
        <v/>
      </c>
      <c r="AJ20" s="22" t="str">
        <f t="shared" ref="AJ20" si="4">IF(AJ13="","",IFERROR(SUM(AJ16:AJ18),""))</f>
        <v/>
      </c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12"/>
      <c r="EJ20" s="12"/>
      <c r="EK20" s="12"/>
      <c r="EL20" s="12"/>
      <c r="EM20" s="12"/>
      <c r="EN20" s="12"/>
    </row>
    <row r="21" spans="1:144" s="5" customFormat="1" x14ac:dyDescent="0.25"/>
    <row r="22" spans="1:144" s="14" customFormat="1" ht="15.75" thickBot="1" x14ac:dyDescent="0.3">
      <c r="A22" s="31" t="s">
        <v>2</v>
      </c>
      <c r="B22" s="32"/>
      <c r="C22" s="32"/>
      <c r="D22" s="32"/>
      <c r="E22" s="32"/>
      <c r="F22" s="32">
        <f>F14</f>
        <v>2025</v>
      </c>
      <c r="G22" s="32">
        <f>G14</f>
        <v>2026</v>
      </c>
      <c r="H22" s="32">
        <f t="shared" ref="H22:AD22" si="5">H14</f>
        <v>2027</v>
      </c>
      <c r="I22" s="32">
        <f t="shared" si="5"/>
        <v>2028</v>
      </c>
      <c r="J22" s="32">
        <f t="shared" si="5"/>
        <v>2029</v>
      </c>
      <c r="K22" s="32">
        <f t="shared" si="5"/>
        <v>2030</v>
      </c>
      <c r="L22" s="32" t="str">
        <f t="shared" si="5"/>
        <v/>
      </c>
      <c r="M22" s="32" t="str">
        <f t="shared" si="5"/>
        <v/>
      </c>
      <c r="N22" s="32" t="str">
        <f t="shared" si="5"/>
        <v/>
      </c>
      <c r="O22" s="32" t="str">
        <f t="shared" si="5"/>
        <v/>
      </c>
      <c r="P22" s="32" t="str">
        <f t="shared" si="5"/>
        <v/>
      </c>
      <c r="Q22" s="32" t="str">
        <f t="shared" si="5"/>
        <v/>
      </c>
      <c r="R22" s="32" t="str">
        <f t="shared" si="5"/>
        <v/>
      </c>
      <c r="S22" s="32" t="str">
        <f t="shared" si="5"/>
        <v/>
      </c>
      <c r="T22" s="32" t="str">
        <f t="shared" si="5"/>
        <v/>
      </c>
      <c r="U22" s="32" t="str">
        <f t="shared" si="5"/>
        <v/>
      </c>
      <c r="V22" s="32" t="str">
        <f t="shared" si="5"/>
        <v/>
      </c>
      <c r="W22" s="32" t="str">
        <f t="shared" si="5"/>
        <v/>
      </c>
      <c r="X22" s="32" t="str">
        <f t="shared" si="5"/>
        <v/>
      </c>
      <c r="Y22" s="32" t="str">
        <f t="shared" si="5"/>
        <v/>
      </c>
      <c r="Z22" s="32" t="str">
        <f t="shared" si="5"/>
        <v/>
      </c>
      <c r="AA22" s="32" t="str">
        <f t="shared" si="5"/>
        <v/>
      </c>
      <c r="AB22" s="32" t="str">
        <f t="shared" si="5"/>
        <v/>
      </c>
      <c r="AC22" s="32" t="str">
        <f t="shared" si="5"/>
        <v/>
      </c>
      <c r="AD22" s="32" t="str">
        <f t="shared" si="5"/>
        <v/>
      </c>
      <c r="AE22" s="32" t="str">
        <f t="shared" ref="AE22:AJ22" si="6">AE14</f>
        <v/>
      </c>
      <c r="AF22" s="32" t="str">
        <f t="shared" si="6"/>
        <v/>
      </c>
      <c r="AG22" s="32" t="str">
        <f t="shared" si="6"/>
        <v/>
      </c>
      <c r="AH22" s="32" t="str">
        <f t="shared" si="6"/>
        <v/>
      </c>
      <c r="AI22" s="32" t="str">
        <f t="shared" si="6"/>
        <v/>
      </c>
      <c r="AJ22" s="32" t="str">
        <f t="shared" si="6"/>
        <v/>
      </c>
      <c r="AK22" s="14" t="str">
        <f t="shared" ref="AK22:AT22" si="7">AK14</f>
        <v/>
      </c>
      <c r="AL22" s="12" t="str">
        <f t="shared" si="7"/>
        <v/>
      </c>
      <c r="AM22" s="12" t="str">
        <f t="shared" si="7"/>
        <v/>
      </c>
      <c r="AN22" s="12" t="str">
        <f t="shared" si="7"/>
        <v/>
      </c>
      <c r="AO22" s="12" t="str">
        <f t="shared" si="7"/>
        <v/>
      </c>
      <c r="AP22" s="12" t="str">
        <f t="shared" si="7"/>
        <v/>
      </c>
      <c r="AQ22" s="12" t="str">
        <f t="shared" si="7"/>
        <v/>
      </c>
      <c r="AR22" s="12" t="str">
        <f t="shared" si="7"/>
        <v/>
      </c>
      <c r="AS22" s="12" t="str">
        <f t="shared" si="7"/>
        <v/>
      </c>
      <c r="AT22" s="12" t="str">
        <f t="shared" si="7"/>
        <v/>
      </c>
      <c r="AU22" s="12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12"/>
      <c r="EJ22" s="12"/>
      <c r="EK22" s="12"/>
      <c r="EL22" s="12"/>
      <c r="EM22" s="12"/>
      <c r="EN22" s="12"/>
    </row>
    <row r="23" spans="1:144" s="5" customFormat="1" x14ac:dyDescent="0.25">
      <c r="A23" s="25" t="s">
        <v>11</v>
      </c>
      <c r="B23" s="88" t="s">
        <v>6</v>
      </c>
      <c r="C23" s="88"/>
      <c r="D23" s="88"/>
      <c r="E23" s="88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</row>
    <row r="24" spans="1:144" x14ac:dyDescent="0.25">
      <c r="A24" s="9" t="s">
        <v>3</v>
      </c>
      <c r="B24" s="87" t="s">
        <v>14</v>
      </c>
      <c r="C24" s="87"/>
      <c r="D24" s="87"/>
      <c r="E24" s="87"/>
      <c r="F24" s="23">
        <f>C8</f>
        <v>0</v>
      </c>
      <c r="G24" s="23"/>
      <c r="H24" s="23"/>
      <c r="I24" s="23"/>
      <c r="J24" s="23" t="str">
        <f>IFERROR(LOOKUP(G9,22:22,G8),"")</f>
        <v/>
      </c>
      <c r="K24" s="23" t="str">
        <f>IFERROR(LOOKUP(H9,22:22,H8),"")</f>
        <v/>
      </c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3"/>
      <c r="AL24" s="86"/>
      <c r="AM24" s="86"/>
      <c r="AN24" s="86"/>
      <c r="AO24" s="86"/>
      <c r="AP24" s="86"/>
      <c r="AQ24" s="86"/>
      <c r="AR24" s="86"/>
      <c r="AS24" s="86"/>
      <c r="AT24" s="86"/>
      <c r="AU24" s="86"/>
      <c r="AV24" s="86"/>
      <c r="AW24" s="86"/>
      <c r="AX24" s="86"/>
      <c r="AY24" s="86"/>
      <c r="AZ24" s="86"/>
      <c r="BA24" s="86"/>
      <c r="BB24" s="86"/>
      <c r="BC24" s="86"/>
      <c r="BD24" s="86"/>
      <c r="BE24" s="86"/>
      <c r="BF24" s="86"/>
      <c r="BG24" s="86"/>
      <c r="BH24" s="86"/>
      <c r="BI24" s="86"/>
      <c r="BJ24" s="86"/>
      <c r="BK24" s="86"/>
      <c r="BL24" s="86"/>
      <c r="BM24" s="86"/>
      <c r="BN24" s="86"/>
      <c r="BO24" s="86"/>
      <c r="BP24" s="86"/>
      <c r="BQ24" s="86"/>
      <c r="BR24" s="86"/>
      <c r="BS24" s="86"/>
    </row>
    <row r="25" spans="1:144" s="83" customFormat="1" x14ac:dyDescent="0.25">
      <c r="A25" s="74" t="s">
        <v>13</v>
      </c>
      <c r="B25" s="100" t="s">
        <v>13</v>
      </c>
      <c r="C25" s="100"/>
      <c r="D25" s="100"/>
      <c r="E25" s="100"/>
      <c r="F25" s="75"/>
      <c r="G25" s="75"/>
      <c r="H25" s="75"/>
      <c r="I25" s="75"/>
      <c r="J25" s="75"/>
      <c r="K25" s="75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L25" s="86"/>
      <c r="AM25" s="86"/>
      <c r="AN25" s="86"/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  <c r="AZ25" s="86"/>
      <c r="BA25" s="86"/>
      <c r="BB25" s="86"/>
      <c r="BC25" s="86"/>
      <c r="BD25" s="86"/>
      <c r="BE25" s="86"/>
      <c r="BF25" s="86"/>
      <c r="BG25" s="86"/>
      <c r="BH25" s="86"/>
      <c r="BI25" s="86"/>
      <c r="BJ25" s="86"/>
      <c r="BK25" s="86"/>
      <c r="BL25" s="86"/>
      <c r="BM25" s="86"/>
      <c r="BN25" s="86"/>
      <c r="BO25" s="86"/>
      <c r="BP25" s="86"/>
      <c r="BQ25" s="86"/>
      <c r="BR25" s="86"/>
      <c r="BS25" s="86"/>
      <c r="BT25" s="86"/>
      <c r="BU25" s="86"/>
      <c r="BV25" s="86"/>
      <c r="BW25" s="86"/>
      <c r="BX25" s="86"/>
      <c r="BY25" s="86"/>
      <c r="BZ25" s="86"/>
      <c r="CA25" s="86"/>
      <c r="CB25" s="86"/>
      <c r="CC25" s="86"/>
      <c r="CD25" s="86"/>
      <c r="CE25" s="86"/>
      <c r="CF25" s="86"/>
      <c r="CG25" s="86"/>
      <c r="CH25" s="86"/>
      <c r="CI25" s="86"/>
      <c r="CJ25" s="86"/>
      <c r="CK25" s="86"/>
      <c r="CL25" s="86"/>
      <c r="CM25" s="86"/>
      <c r="CN25" s="86"/>
      <c r="CO25" s="86"/>
      <c r="CP25" s="86"/>
      <c r="CQ25" s="86"/>
      <c r="CR25" s="86"/>
      <c r="CS25" s="86"/>
      <c r="CT25" s="86"/>
      <c r="CU25" s="86"/>
      <c r="CV25" s="86"/>
      <c r="CW25" s="86"/>
      <c r="CX25" s="86"/>
      <c r="CY25" s="86"/>
      <c r="CZ25" s="86"/>
      <c r="DA25" s="86"/>
      <c r="DB25" s="86"/>
      <c r="DC25" s="86"/>
      <c r="DD25" s="86"/>
      <c r="DE25" s="86"/>
      <c r="DF25" s="86"/>
      <c r="DG25" s="86"/>
      <c r="DH25" s="86"/>
      <c r="DI25" s="86"/>
      <c r="DJ25" s="86"/>
      <c r="DK25" s="86"/>
      <c r="DL25" s="86"/>
      <c r="DM25" s="86"/>
      <c r="DN25" s="86"/>
      <c r="DO25" s="86"/>
      <c r="DP25" s="86"/>
      <c r="DQ25" s="86"/>
      <c r="DR25" s="86"/>
      <c r="DS25" s="86"/>
      <c r="DT25" s="86"/>
      <c r="DU25" s="86"/>
      <c r="DV25" s="86"/>
      <c r="DW25" s="86"/>
      <c r="DX25" s="86"/>
      <c r="DY25" s="86"/>
      <c r="DZ25" s="86"/>
      <c r="EA25" s="86"/>
      <c r="EB25" s="86"/>
      <c r="EC25" s="86"/>
      <c r="ED25" s="86"/>
      <c r="EE25" s="86"/>
      <c r="EF25" s="86"/>
      <c r="EG25" s="86"/>
      <c r="EH25" s="86"/>
      <c r="EI25" s="86"/>
      <c r="EJ25" s="86"/>
      <c r="EK25" s="86"/>
      <c r="EL25" s="86"/>
      <c r="EM25" s="86"/>
      <c r="EN25" s="86"/>
    </row>
    <row r="26" spans="1:144" s="83" customFormat="1" x14ac:dyDescent="0.25">
      <c r="A26" s="74" t="s">
        <v>13</v>
      </c>
      <c r="B26" s="100" t="s">
        <v>13</v>
      </c>
      <c r="C26" s="100"/>
      <c r="D26" s="100"/>
      <c r="E26" s="100"/>
      <c r="F26" s="75"/>
      <c r="G26" s="75"/>
      <c r="H26" s="75"/>
      <c r="I26" s="75"/>
      <c r="J26" s="75"/>
      <c r="K26" s="75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6"/>
      <c r="AZ26" s="86"/>
      <c r="BA26" s="86"/>
      <c r="BB26" s="86"/>
      <c r="BC26" s="86"/>
      <c r="BD26" s="86"/>
      <c r="BE26" s="86"/>
      <c r="BF26" s="86"/>
      <c r="BG26" s="86"/>
      <c r="BH26" s="86"/>
      <c r="BI26" s="86"/>
      <c r="BJ26" s="86"/>
      <c r="BK26" s="86"/>
      <c r="BL26" s="86"/>
      <c r="BM26" s="86"/>
      <c r="BN26" s="86"/>
      <c r="BO26" s="86"/>
      <c r="BP26" s="86"/>
      <c r="BQ26" s="86"/>
      <c r="BR26" s="86"/>
      <c r="BS26" s="86"/>
      <c r="BT26" s="86"/>
      <c r="BU26" s="86"/>
      <c r="BV26" s="86"/>
      <c r="BW26" s="86"/>
      <c r="BX26" s="86"/>
      <c r="BY26" s="86"/>
      <c r="BZ26" s="86"/>
      <c r="CA26" s="86"/>
      <c r="CB26" s="86"/>
      <c r="CC26" s="86"/>
      <c r="CD26" s="86"/>
      <c r="CE26" s="86"/>
      <c r="CF26" s="86"/>
      <c r="CG26" s="86"/>
      <c r="CH26" s="86"/>
      <c r="CI26" s="86"/>
      <c r="CJ26" s="86"/>
      <c r="CK26" s="86"/>
      <c r="CL26" s="86"/>
      <c r="CM26" s="86"/>
      <c r="CN26" s="86"/>
      <c r="CO26" s="86"/>
      <c r="CP26" s="86"/>
      <c r="CQ26" s="86"/>
      <c r="CR26" s="86"/>
      <c r="CS26" s="86"/>
      <c r="CT26" s="86"/>
      <c r="CU26" s="86"/>
      <c r="CV26" s="86"/>
      <c r="CW26" s="86"/>
      <c r="CX26" s="86"/>
      <c r="CY26" s="86"/>
      <c r="CZ26" s="86"/>
      <c r="DA26" s="86"/>
      <c r="DB26" s="86"/>
      <c r="DC26" s="86"/>
      <c r="DD26" s="86"/>
      <c r="DE26" s="86"/>
      <c r="DF26" s="86"/>
      <c r="DG26" s="86"/>
      <c r="DH26" s="86"/>
      <c r="DI26" s="86"/>
      <c r="DJ26" s="86"/>
      <c r="DK26" s="86"/>
      <c r="DL26" s="86"/>
      <c r="DM26" s="86"/>
      <c r="DN26" s="86"/>
      <c r="DO26" s="86"/>
      <c r="DP26" s="86"/>
      <c r="DQ26" s="86"/>
      <c r="DR26" s="86"/>
      <c r="DS26" s="86"/>
      <c r="DT26" s="86"/>
      <c r="DU26" s="86"/>
      <c r="DV26" s="86"/>
      <c r="DW26" s="86"/>
      <c r="DX26" s="86"/>
      <c r="DY26" s="86"/>
      <c r="DZ26" s="86"/>
      <c r="EA26" s="86"/>
      <c r="EB26" s="86"/>
      <c r="EC26" s="86"/>
      <c r="ED26" s="86"/>
      <c r="EE26" s="86"/>
      <c r="EF26" s="86"/>
      <c r="EG26" s="86"/>
      <c r="EH26" s="86"/>
      <c r="EI26" s="86"/>
      <c r="EJ26" s="86"/>
      <c r="EK26" s="86"/>
      <c r="EL26" s="86"/>
      <c r="EM26" s="86"/>
      <c r="EN26" s="86"/>
    </row>
    <row r="27" spans="1:144" s="83" customFormat="1" x14ac:dyDescent="0.25">
      <c r="A27" s="74" t="s">
        <v>13</v>
      </c>
      <c r="B27" s="100" t="s">
        <v>13</v>
      </c>
      <c r="C27" s="100"/>
      <c r="D27" s="100"/>
      <c r="E27" s="100"/>
      <c r="F27" s="75"/>
      <c r="G27" s="75"/>
      <c r="H27" s="75"/>
      <c r="I27" s="75"/>
      <c r="J27" s="75"/>
      <c r="K27" s="75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6"/>
      <c r="BA27" s="86"/>
      <c r="BB27" s="86"/>
      <c r="BC27" s="86"/>
      <c r="BD27" s="86"/>
      <c r="BE27" s="86"/>
      <c r="BF27" s="86"/>
      <c r="BG27" s="86"/>
      <c r="BH27" s="86"/>
      <c r="BI27" s="86"/>
      <c r="BJ27" s="86"/>
      <c r="BK27" s="86"/>
      <c r="BL27" s="86"/>
      <c r="BM27" s="86"/>
      <c r="BN27" s="86"/>
      <c r="BO27" s="86"/>
      <c r="BP27" s="86"/>
      <c r="BQ27" s="86"/>
      <c r="BR27" s="86"/>
      <c r="BS27" s="86"/>
      <c r="BT27" s="86"/>
      <c r="BU27" s="86"/>
      <c r="BV27" s="86"/>
      <c r="BW27" s="86"/>
      <c r="BX27" s="86"/>
      <c r="BY27" s="86"/>
      <c r="BZ27" s="86"/>
      <c r="CA27" s="86"/>
      <c r="CB27" s="86"/>
      <c r="CC27" s="86"/>
      <c r="CD27" s="86"/>
      <c r="CE27" s="86"/>
      <c r="CF27" s="86"/>
      <c r="CG27" s="86"/>
      <c r="CH27" s="86"/>
      <c r="CI27" s="86"/>
      <c r="CJ27" s="86"/>
      <c r="CK27" s="86"/>
      <c r="CL27" s="86"/>
      <c r="CM27" s="86"/>
      <c r="CN27" s="86"/>
      <c r="CO27" s="86"/>
      <c r="CP27" s="86"/>
      <c r="CQ27" s="86"/>
      <c r="CR27" s="86"/>
      <c r="CS27" s="86"/>
      <c r="CT27" s="86"/>
      <c r="CU27" s="86"/>
      <c r="CV27" s="86"/>
      <c r="CW27" s="86"/>
      <c r="CX27" s="86"/>
      <c r="CY27" s="86"/>
      <c r="CZ27" s="86"/>
      <c r="DA27" s="86"/>
      <c r="DB27" s="86"/>
      <c r="DC27" s="86"/>
      <c r="DD27" s="86"/>
      <c r="DE27" s="86"/>
      <c r="DF27" s="86"/>
      <c r="DG27" s="86"/>
      <c r="DH27" s="86"/>
      <c r="DI27" s="86"/>
      <c r="DJ27" s="86"/>
      <c r="DK27" s="86"/>
      <c r="DL27" s="86"/>
      <c r="DM27" s="86"/>
      <c r="DN27" s="86"/>
      <c r="DO27" s="86"/>
      <c r="DP27" s="86"/>
      <c r="DQ27" s="86"/>
      <c r="DR27" s="86"/>
      <c r="DS27" s="86"/>
      <c r="DT27" s="86"/>
      <c r="DU27" s="86"/>
      <c r="DV27" s="86"/>
      <c r="DW27" s="86"/>
      <c r="DX27" s="86"/>
      <c r="DY27" s="86"/>
      <c r="DZ27" s="86"/>
      <c r="EA27" s="86"/>
      <c r="EB27" s="86"/>
      <c r="EC27" s="86"/>
      <c r="ED27" s="86"/>
      <c r="EE27" s="86"/>
      <c r="EF27" s="86"/>
      <c r="EG27" s="86"/>
      <c r="EH27" s="86"/>
      <c r="EI27" s="86"/>
      <c r="EJ27" s="86"/>
      <c r="EK27" s="86"/>
      <c r="EL27" s="86"/>
      <c r="EM27" s="86"/>
      <c r="EN27" s="86"/>
    </row>
    <row r="28" spans="1:144" s="86" customFormat="1" x14ac:dyDescent="0.25">
      <c r="A28" s="74" t="s">
        <v>13</v>
      </c>
      <c r="B28" s="100" t="s">
        <v>13</v>
      </c>
      <c r="C28" s="100"/>
      <c r="D28" s="100"/>
      <c r="E28" s="100"/>
      <c r="F28" s="75"/>
      <c r="G28" s="75"/>
      <c r="H28" s="75"/>
      <c r="I28" s="75"/>
      <c r="J28" s="75"/>
      <c r="K28" s="75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</row>
    <row r="29" spans="1:144" s="14" customFormat="1" ht="15.75" thickBot="1" x14ac:dyDescent="0.3">
      <c r="A29" s="20" t="s">
        <v>10</v>
      </c>
      <c r="B29" s="99"/>
      <c r="C29" s="99"/>
      <c r="D29" s="99"/>
      <c r="E29" s="99"/>
      <c r="F29" s="22">
        <f>IFERROR(SUM(F24:F28),"")</f>
        <v>0</v>
      </c>
      <c r="G29" s="22">
        <f t="shared" ref="G29:W29" si="8">IF(G13="","",IFERROR(SUM(G24:G28),""))</f>
        <v>0</v>
      </c>
      <c r="H29" s="22">
        <f t="shared" si="8"/>
        <v>0</v>
      </c>
      <c r="I29" s="22">
        <f t="shared" si="8"/>
        <v>0</v>
      </c>
      <c r="J29" s="22">
        <f t="shared" si="8"/>
        <v>0</v>
      </c>
      <c r="K29" s="22">
        <f t="shared" si="8"/>
        <v>0</v>
      </c>
      <c r="L29" s="22" t="str">
        <f t="shared" si="8"/>
        <v/>
      </c>
      <c r="M29" s="22" t="str">
        <f t="shared" si="8"/>
        <v/>
      </c>
      <c r="N29" s="22" t="str">
        <f t="shared" si="8"/>
        <v/>
      </c>
      <c r="O29" s="22" t="str">
        <f t="shared" si="8"/>
        <v/>
      </c>
      <c r="P29" s="22" t="str">
        <f t="shared" si="8"/>
        <v/>
      </c>
      <c r="Q29" s="22" t="str">
        <f t="shared" si="8"/>
        <v/>
      </c>
      <c r="R29" s="22" t="str">
        <f t="shared" si="8"/>
        <v/>
      </c>
      <c r="S29" s="22" t="str">
        <f t="shared" si="8"/>
        <v/>
      </c>
      <c r="T29" s="22" t="str">
        <f t="shared" si="8"/>
        <v/>
      </c>
      <c r="U29" s="22" t="str">
        <f t="shared" si="8"/>
        <v/>
      </c>
      <c r="V29" s="22" t="str">
        <f t="shared" si="8"/>
        <v/>
      </c>
      <c r="W29" s="22" t="str">
        <f t="shared" si="8"/>
        <v/>
      </c>
      <c r="X29" s="22" t="str">
        <f t="shared" ref="X29:Y29" si="9">IF(X13="","",IFERROR(SUM(X24:X28),""))</f>
        <v/>
      </c>
      <c r="Y29" s="22" t="str">
        <f t="shared" si="9"/>
        <v/>
      </c>
      <c r="Z29" s="22" t="str">
        <f t="shared" ref="Z29" si="10">IF(Z13="","",IFERROR(SUM(Z24:Z28),""))</f>
        <v/>
      </c>
      <c r="AA29" s="22" t="str">
        <f t="shared" ref="AA29" si="11">IF(AA13="","",IFERROR(SUM(AA24:AA28),""))</f>
        <v/>
      </c>
      <c r="AB29" s="22" t="str">
        <f t="shared" ref="AB29" si="12">IF(AB13="","",IFERROR(SUM(AB24:AB28),""))</f>
        <v/>
      </c>
      <c r="AC29" s="22" t="str">
        <f t="shared" ref="AC29" si="13">IF(AC13="","",IFERROR(SUM(AC24:AC28),""))</f>
        <v/>
      </c>
      <c r="AD29" s="22" t="str">
        <f t="shared" ref="AD29" si="14">IF(AD13="","",IFERROR(SUM(AD24:AD28),""))</f>
        <v/>
      </c>
      <c r="AE29" s="22" t="str">
        <f t="shared" ref="AE29" si="15">IF(AE13="","",IFERROR(SUM(AE24:AE28),""))</f>
        <v/>
      </c>
      <c r="AF29" s="22" t="str">
        <f t="shared" ref="AF29" si="16">IF(AF13="","",IFERROR(SUM(AF24:AF28),""))</f>
        <v/>
      </c>
      <c r="AG29" s="22" t="str">
        <f t="shared" ref="AG29" si="17">IF(AG13="","",IFERROR(SUM(AG24:AG28),""))</f>
        <v/>
      </c>
      <c r="AH29" s="22" t="str">
        <f t="shared" ref="AH29" si="18">IF(AH13="","",IFERROR(SUM(AH24:AH28),""))</f>
        <v/>
      </c>
      <c r="AI29" s="22" t="str">
        <f t="shared" ref="AI29" si="19">IF(AI13="","",IFERROR(SUM(AI24:AI28),""))</f>
        <v/>
      </c>
      <c r="AJ29" s="22" t="str">
        <f t="shared" ref="AJ29" si="20">IF(AJ13="","",IFERROR(SUM(AJ24:AJ28),""))</f>
        <v/>
      </c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12"/>
      <c r="EJ29" s="12"/>
      <c r="EK29" s="12"/>
      <c r="EL29" s="12"/>
      <c r="EM29" s="12"/>
      <c r="EN29" s="12"/>
    </row>
    <row r="30" spans="1:144" s="5" customFormat="1" x14ac:dyDescent="0.25">
      <c r="A30" s="21"/>
      <c r="B30" s="7"/>
      <c r="C30" s="7"/>
      <c r="D30" s="7"/>
      <c r="E30" s="7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</row>
    <row r="31" spans="1:144" x14ac:dyDescent="0.25">
      <c r="A31" s="9" t="s">
        <v>4</v>
      </c>
      <c r="B31" s="2"/>
      <c r="C31" s="2"/>
      <c r="D31" s="2"/>
      <c r="E31" s="2"/>
      <c r="F31" s="23">
        <f>IFERROR(F20-F29,"")</f>
        <v>0</v>
      </c>
      <c r="G31" s="23">
        <f>IFERROR(G20-G29,"")</f>
        <v>0</v>
      </c>
      <c r="H31" s="23">
        <f t="shared" ref="H31:AD31" si="21">IFERROR(H20-H29,"")</f>
        <v>0</v>
      </c>
      <c r="I31" s="23">
        <f t="shared" si="21"/>
        <v>0</v>
      </c>
      <c r="J31" s="23">
        <f t="shared" si="21"/>
        <v>0</v>
      </c>
      <c r="K31" s="23">
        <f t="shared" si="21"/>
        <v>0</v>
      </c>
      <c r="L31" s="23" t="str">
        <f t="shared" si="21"/>
        <v/>
      </c>
      <c r="M31" s="23" t="str">
        <f t="shared" si="21"/>
        <v/>
      </c>
      <c r="N31" s="23" t="str">
        <f t="shared" si="21"/>
        <v/>
      </c>
      <c r="O31" s="23" t="str">
        <f t="shared" si="21"/>
        <v/>
      </c>
      <c r="P31" s="23" t="str">
        <f t="shared" si="21"/>
        <v/>
      </c>
      <c r="Q31" s="23" t="str">
        <f t="shared" si="21"/>
        <v/>
      </c>
      <c r="R31" s="23" t="str">
        <f t="shared" si="21"/>
        <v/>
      </c>
      <c r="S31" s="23" t="str">
        <f t="shared" si="21"/>
        <v/>
      </c>
      <c r="T31" s="23" t="str">
        <f t="shared" si="21"/>
        <v/>
      </c>
      <c r="U31" s="23" t="str">
        <f t="shared" si="21"/>
        <v/>
      </c>
      <c r="V31" s="23" t="str">
        <f t="shared" si="21"/>
        <v/>
      </c>
      <c r="W31" s="23" t="str">
        <f t="shared" si="21"/>
        <v/>
      </c>
      <c r="X31" s="23" t="str">
        <f t="shared" si="21"/>
        <v/>
      </c>
      <c r="Y31" s="23" t="str">
        <f t="shared" si="21"/>
        <v/>
      </c>
      <c r="Z31" s="23" t="str">
        <f t="shared" si="21"/>
        <v/>
      </c>
      <c r="AA31" s="23" t="str">
        <f t="shared" si="21"/>
        <v/>
      </c>
      <c r="AB31" s="23" t="str">
        <f t="shared" si="21"/>
        <v/>
      </c>
      <c r="AC31" s="23" t="str">
        <f t="shared" si="21"/>
        <v/>
      </c>
      <c r="AD31" s="23" t="str">
        <f t="shared" si="21"/>
        <v/>
      </c>
      <c r="AE31" s="23" t="str">
        <f t="shared" ref="AE31:AJ31" si="22">IFERROR(AE20-AE29,"")</f>
        <v/>
      </c>
      <c r="AF31" s="23" t="str">
        <f t="shared" si="22"/>
        <v/>
      </c>
      <c r="AG31" s="23" t="str">
        <f t="shared" si="22"/>
        <v/>
      </c>
      <c r="AH31" s="23" t="str">
        <f t="shared" si="22"/>
        <v/>
      </c>
      <c r="AI31" s="23" t="str">
        <f t="shared" si="22"/>
        <v/>
      </c>
      <c r="AJ31" s="23" t="str">
        <f t="shared" si="22"/>
        <v/>
      </c>
    </row>
    <row r="32" spans="1:144" s="5" customFormat="1" x14ac:dyDescent="0.25">
      <c r="A32" s="21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</row>
    <row r="33" spans="1:144" x14ac:dyDescent="0.25">
      <c r="A33" s="9" t="s">
        <v>0</v>
      </c>
      <c r="B33" s="2"/>
      <c r="C33" s="3">
        <f>C11</f>
        <v>0.08</v>
      </c>
      <c r="D33" s="2"/>
      <c r="E33" s="2"/>
      <c r="F33" s="36">
        <f>IFERROR((1+$C$33)^F13,"")</f>
        <v>1</v>
      </c>
      <c r="G33" s="36">
        <f t="shared" ref="G33:AT33" si="23">IFERROR((1+$C$33)^G13,"")</f>
        <v>1.08</v>
      </c>
      <c r="H33" s="36">
        <f t="shared" ref="H33:AD33" si="24">IFERROR((1+$C$33)^H13,"")</f>
        <v>1.1664000000000001</v>
      </c>
      <c r="I33" s="36">
        <f t="shared" si="24"/>
        <v>1.2597120000000002</v>
      </c>
      <c r="J33" s="36">
        <f t="shared" si="24"/>
        <v>1.3604889600000003</v>
      </c>
      <c r="K33" s="36">
        <f t="shared" si="24"/>
        <v>1.4693280768000003</v>
      </c>
      <c r="L33" s="36" t="str">
        <f t="shared" si="24"/>
        <v/>
      </c>
      <c r="M33" s="36" t="str">
        <f t="shared" si="24"/>
        <v/>
      </c>
      <c r="N33" s="36" t="str">
        <f t="shared" si="24"/>
        <v/>
      </c>
      <c r="O33" s="36" t="str">
        <f t="shared" si="24"/>
        <v/>
      </c>
      <c r="P33" s="36" t="str">
        <f t="shared" si="24"/>
        <v/>
      </c>
      <c r="Q33" s="4" t="str">
        <f t="shared" si="24"/>
        <v/>
      </c>
      <c r="R33" s="4" t="str">
        <f t="shared" si="24"/>
        <v/>
      </c>
      <c r="S33" s="4" t="str">
        <f t="shared" si="24"/>
        <v/>
      </c>
      <c r="T33" s="4" t="str">
        <f t="shared" si="24"/>
        <v/>
      </c>
      <c r="U33" s="4" t="str">
        <f t="shared" si="24"/>
        <v/>
      </c>
      <c r="V33" s="4" t="str">
        <f t="shared" si="24"/>
        <v/>
      </c>
      <c r="W33" s="4" t="str">
        <f t="shared" si="24"/>
        <v/>
      </c>
      <c r="X33" s="4" t="str">
        <f t="shared" si="24"/>
        <v/>
      </c>
      <c r="Y33" s="4" t="str">
        <f t="shared" si="24"/>
        <v/>
      </c>
      <c r="Z33" s="4" t="str">
        <f t="shared" si="24"/>
        <v/>
      </c>
      <c r="AA33" s="4" t="str">
        <f t="shared" si="24"/>
        <v/>
      </c>
      <c r="AB33" s="4" t="str">
        <f t="shared" si="24"/>
        <v/>
      </c>
      <c r="AC33" s="4" t="str">
        <f t="shared" si="24"/>
        <v/>
      </c>
      <c r="AD33" s="4" t="str">
        <f t="shared" si="24"/>
        <v/>
      </c>
      <c r="AE33" s="4" t="str">
        <f t="shared" ref="AE33:AJ33" si="25">IFERROR((1+$C$33)^AE13,"")</f>
        <v/>
      </c>
      <c r="AF33" s="4" t="str">
        <f t="shared" si="25"/>
        <v/>
      </c>
      <c r="AG33" s="4" t="str">
        <f t="shared" si="25"/>
        <v/>
      </c>
      <c r="AH33" s="4" t="str">
        <f t="shared" si="25"/>
        <v/>
      </c>
      <c r="AI33" s="4" t="str">
        <f t="shared" si="25"/>
        <v/>
      </c>
      <c r="AJ33" s="4" t="str">
        <f t="shared" si="25"/>
        <v/>
      </c>
      <c r="AK33" s="1" t="str">
        <f t="shared" si="23"/>
        <v/>
      </c>
      <c r="AL33" s="8" t="str">
        <f t="shared" si="23"/>
        <v/>
      </c>
      <c r="AM33" s="8" t="str">
        <f t="shared" si="23"/>
        <v/>
      </c>
      <c r="AN33" s="8" t="str">
        <f t="shared" si="23"/>
        <v/>
      </c>
      <c r="AO33" s="8" t="str">
        <f t="shared" si="23"/>
        <v/>
      </c>
      <c r="AP33" s="8" t="str">
        <f t="shared" si="23"/>
        <v/>
      </c>
      <c r="AQ33" s="8" t="str">
        <f t="shared" si="23"/>
        <v/>
      </c>
      <c r="AR33" s="8" t="str">
        <f t="shared" si="23"/>
        <v/>
      </c>
      <c r="AS33" s="8" t="str">
        <f t="shared" si="23"/>
        <v/>
      </c>
      <c r="AT33" s="8" t="str">
        <f t="shared" si="23"/>
        <v/>
      </c>
      <c r="AU33" s="8"/>
    </row>
    <row r="34" spans="1:144" s="5" customFormat="1" x14ac:dyDescent="0.25">
      <c r="A34" s="21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</row>
    <row r="35" spans="1:144" s="14" customFormat="1" ht="15.75" thickBot="1" x14ac:dyDescent="0.3">
      <c r="A35" s="20" t="s">
        <v>55</v>
      </c>
      <c r="B35" s="34"/>
      <c r="C35" s="13"/>
      <c r="D35" s="13"/>
      <c r="E35" s="13"/>
      <c r="F35" s="22">
        <f>IFERROR(F31/F33,"")</f>
        <v>0</v>
      </c>
      <c r="G35" s="22">
        <f>IFERROR(G31/G33,"")</f>
        <v>0</v>
      </c>
      <c r="H35" s="22">
        <f t="shared" ref="H35:AD35" si="26">IFERROR(H31/H33,"")</f>
        <v>0</v>
      </c>
      <c r="I35" s="22">
        <f t="shared" si="26"/>
        <v>0</v>
      </c>
      <c r="J35" s="22">
        <f t="shared" si="26"/>
        <v>0</v>
      </c>
      <c r="K35" s="22">
        <f t="shared" si="26"/>
        <v>0</v>
      </c>
      <c r="L35" s="22" t="str">
        <f t="shared" si="26"/>
        <v/>
      </c>
      <c r="M35" s="22" t="str">
        <f t="shared" si="26"/>
        <v/>
      </c>
      <c r="N35" s="22" t="str">
        <f t="shared" si="26"/>
        <v/>
      </c>
      <c r="O35" s="22" t="str">
        <f t="shared" si="26"/>
        <v/>
      </c>
      <c r="P35" s="22" t="str">
        <f t="shared" si="26"/>
        <v/>
      </c>
      <c r="Q35" s="22" t="str">
        <f t="shared" si="26"/>
        <v/>
      </c>
      <c r="R35" s="22" t="str">
        <f t="shared" si="26"/>
        <v/>
      </c>
      <c r="S35" s="22" t="str">
        <f t="shared" si="26"/>
        <v/>
      </c>
      <c r="T35" s="22" t="str">
        <f t="shared" si="26"/>
        <v/>
      </c>
      <c r="U35" s="22" t="str">
        <f t="shared" si="26"/>
        <v/>
      </c>
      <c r="V35" s="22" t="str">
        <f t="shared" si="26"/>
        <v/>
      </c>
      <c r="W35" s="22" t="str">
        <f t="shared" si="26"/>
        <v/>
      </c>
      <c r="X35" s="22" t="str">
        <f t="shared" si="26"/>
        <v/>
      </c>
      <c r="Y35" s="22" t="str">
        <f t="shared" si="26"/>
        <v/>
      </c>
      <c r="Z35" s="22" t="str">
        <f t="shared" si="26"/>
        <v/>
      </c>
      <c r="AA35" s="22" t="str">
        <f t="shared" si="26"/>
        <v/>
      </c>
      <c r="AB35" s="22" t="str">
        <f t="shared" si="26"/>
        <v/>
      </c>
      <c r="AC35" s="22" t="str">
        <f t="shared" si="26"/>
        <v/>
      </c>
      <c r="AD35" s="22" t="str">
        <f t="shared" si="26"/>
        <v/>
      </c>
      <c r="AE35" s="22" t="str">
        <f t="shared" ref="AE35:AJ35" si="27">IFERROR(AE31/AE33,"")</f>
        <v/>
      </c>
      <c r="AF35" s="22" t="str">
        <f t="shared" si="27"/>
        <v/>
      </c>
      <c r="AG35" s="22" t="str">
        <f t="shared" si="27"/>
        <v/>
      </c>
      <c r="AH35" s="22" t="str">
        <f t="shared" si="27"/>
        <v/>
      </c>
      <c r="AI35" s="22" t="str">
        <f t="shared" si="27"/>
        <v/>
      </c>
      <c r="AJ35" s="22" t="str">
        <f t="shared" si="27"/>
        <v/>
      </c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12"/>
      <c r="EJ35" s="12"/>
      <c r="EK35" s="12"/>
      <c r="EL35" s="12"/>
      <c r="EM35" s="12"/>
      <c r="EN35" s="12"/>
    </row>
    <row r="36" spans="1:144" s="5" customFormat="1" x14ac:dyDescent="0.25">
      <c r="A36" s="21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</row>
    <row r="37" spans="1:144" s="18" customFormat="1" ht="15.75" thickBot="1" x14ac:dyDescent="0.3">
      <c r="A37" s="27" t="s">
        <v>8</v>
      </c>
      <c r="B37" s="33">
        <v>2025</v>
      </c>
      <c r="C37" s="28">
        <f>SUM(F35:AN35)</f>
        <v>0</v>
      </c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16"/>
      <c r="EJ37" s="16"/>
      <c r="EK37" s="16"/>
      <c r="EL37" s="16"/>
      <c r="EM37" s="16"/>
      <c r="EN37" s="16"/>
    </row>
    <row r="38" spans="1:144" s="5" customFormat="1" ht="15.75" thickTop="1" x14ac:dyDescent="0.25"/>
    <row r="39" spans="1:144" s="5" customFormat="1" x14ac:dyDescent="0.25">
      <c r="A39" s="92" t="s">
        <v>5</v>
      </c>
      <c r="B39" s="93"/>
      <c r="C39" s="93"/>
      <c r="D39" s="93"/>
      <c r="E39" s="93"/>
      <c r="F39" s="93"/>
      <c r="G39" s="93"/>
      <c r="H39" s="94"/>
    </row>
    <row r="40" spans="1:144" s="5" customFormat="1" x14ac:dyDescent="0.25">
      <c r="A40" s="101"/>
      <c r="B40" s="102"/>
      <c r="C40" s="102"/>
      <c r="D40" s="102"/>
      <c r="E40" s="102"/>
      <c r="F40" s="102"/>
      <c r="G40" s="102"/>
      <c r="H40" s="103"/>
    </row>
    <row r="41" spans="1:144" s="5" customFormat="1" x14ac:dyDescent="0.25">
      <c r="A41" s="104"/>
      <c r="B41" s="105"/>
      <c r="C41" s="105"/>
      <c r="D41" s="105"/>
      <c r="E41" s="105"/>
      <c r="F41" s="105"/>
      <c r="G41" s="105"/>
      <c r="H41" s="106"/>
    </row>
    <row r="42" spans="1:144" s="5" customFormat="1" x14ac:dyDescent="0.25">
      <c r="A42" s="104"/>
      <c r="B42" s="105"/>
      <c r="C42" s="105"/>
      <c r="D42" s="105"/>
      <c r="E42" s="105"/>
      <c r="F42" s="105"/>
      <c r="G42" s="105"/>
      <c r="H42" s="106"/>
    </row>
    <row r="43" spans="1:144" s="5" customFormat="1" x14ac:dyDescent="0.25">
      <c r="A43" s="104"/>
      <c r="B43" s="105"/>
      <c r="C43" s="105"/>
      <c r="D43" s="105"/>
      <c r="E43" s="105"/>
      <c r="F43" s="105"/>
      <c r="G43" s="105"/>
      <c r="H43" s="106"/>
    </row>
    <row r="44" spans="1:144" s="5" customFormat="1" x14ac:dyDescent="0.25">
      <c r="A44" s="104"/>
      <c r="B44" s="105"/>
      <c r="C44" s="105"/>
      <c r="D44" s="105"/>
      <c r="E44" s="105"/>
      <c r="F44" s="105"/>
      <c r="G44" s="105"/>
      <c r="H44" s="106"/>
    </row>
    <row r="45" spans="1:144" s="5" customFormat="1" x14ac:dyDescent="0.25">
      <c r="A45" s="107"/>
      <c r="B45" s="108"/>
      <c r="C45" s="108"/>
      <c r="D45" s="108"/>
      <c r="E45" s="108"/>
      <c r="F45" s="108"/>
      <c r="G45" s="108"/>
      <c r="H45" s="109"/>
    </row>
    <row r="46" spans="1:144" s="5" customFormat="1" x14ac:dyDescent="0.25"/>
    <row r="47" spans="1:144" s="5" customFormat="1" x14ac:dyDescent="0.25"/>
    <row r="48" spans="1:144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  <row r="139" s="5" customFormat="1" x14ac:dyDescent="0.25"/>
    <row r="140" s="5" customFormat="1" x14ac:dyDescent="0.25"/>
    <row r="141" s="5" customFormat="1" x14ac:dyDescent="0.25"/>
    <row r="142" s="5" customFormat="1" x14ac:dyDescent="0.25"/>
    <row r="143" s="5" customFormat="1" x14ac:dyDescent="0.25"/>
    <row r="144" s="5" customFormat="1" x14ac:dyDescent="0.25"/>
    <row r="145" s="5" customFormat="1" x14ac:dyDescent="0.25"/>
    <row r="146" s="5" customFormat="1" x14ac:dyDescent="0.25"/>
    <row r="147" s="5" customFormat="1" x14ac:dyDescent="0.25"/>
    <row r="148" s="5" customFormat="1" x14ac:dyDescent="0.25"/>
    <row r="149" s="5" customFormat="1" x14ac:dyDescent="0.25"/>
    <row r="150" s="5" customFormat="1" x14ac:dyDescent="0.25"/>
    <row r="151" s="5" customFormat="1" x14ac:dyDescent="0.25"/>
    <row r="152" s="5" customFormat="1" x14ac:dyDescent="0.25"/>
    <row r="153" s="5" customFormat="1" x14ac:dyDescent="0.25"/>
    <row r="154" s="5" customFormat="1" x14ac:dyDescent="0.25"/>
    <row r="155" s="5" customFormat="1" x14ac:dyDescent="0.25"/>
    <row r="156" s="5" customFormat="1" x14ac:dyDescent="0.25"/>
    <row r="157" s="5" customFormat="1" x14ac:dyDescent="0.25"/>
    <row r="158" s="5" customFormat="1" x14ac:dyDescent="0.25"/>
    <row r="159" s="5" customFormat="1" x14ac:dyDescent="0.25"/>
    <row r="160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  <row r="166" s="5" customFormat="1" x14ac:dyDescent="0.25"/>
    <row r="167" s="5" customFormat="1" x14ac:dyDescent="0.25"/>
    <row r="168" s="5" customFormat="1" x14ac:dyDescent="0.25"/>
    <row r="169" s="5" customFormat="1" x14ac:dyDescent="0.25"/>
    <row r="170" s="5" customFormat="1" x14ac:dyDescent="0.25"/>
    <row r="171" s="5" customFormat="1" x14ac:dyDescent="0.25"/>
    <row r="172" s="5" customFormat="1" x14ac:dyDescent="0.25"/>
    <row r="173" s="5" customFormat="1" x14ac:dyDescent="0.25"/>
    <row r="174" s="5" customFormat="1" x14ac:dyDescent="0.25"/>
    <row r="175" s="5" customFormat="1" x14ac:dyDescent="0.25"/>
    <row r="176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  <row r="294" s="5" customFormat="1" x14ac:dyDescent="0.25"/>
    <row r="295" s="5" customFormat="1" x14ac:dyDescent="0.25"/>
    <row r="296" s="5" customFormat="1" x14ac:dyDescent="0.25"/>
    <row r="297" s="5" customFormat="1" x14ac:dyDescent="0.25"/>
    <row r="298" s="5" customFormat="1" x14ac:dyDescent="0.25"/>
    <row r="299" s="5" customFormat="1" x14ac:dyDescent="0.25"/>
    <row r="300" s="5" customFormat="1" x14ac:dyDescent="0.25"/>
    <row r="301" s="5" customFormat="1" x14ac:dyDescent="0.25"/>
    <row r="302" s="5" customFormat="1" x14ac:dyDescent="0.25"/>
    <row r="303" s="5" customFormat="1" x14ac:dyDescent="0.25"/>
    <row r="304" s="5" customFormat="1" x14ac:dyDescent="0.25"/>
    <row r="305" s="5" customFormat="1" x14ac:dyDescent="0.25"/>
    <row r="306" s="5" customFormat="1" x14ac:dyDescent="0.25"/>
    <row r="307" s="5" customFormat="1" x14ac:dyDescent="0.25"/>
    <row r="308" s="5" customFormat="1" x14ac:dyDescent="0.25"/>
    <row r="309" s="5" customFormat="1" x14ac:dyDescent="0.25"/>
    <row r="310" s="5" customFormat="1" x14ac:dyDescent="0.25"/>
    <row r="311" s="5" customFormat="1" x14ac:dyDescent="0.25"/>
    <row r="312" s="5" customFormat="1" x14ac:dyDescent="0.25"/>
    <row r="313" s="5" customFormat="1" x14ac:dyDescent="0.25"/>
    <row r="314" s="5" customFormat="1" x14ac:dyDescent="0.25"/>
    <row r="315" s="5" customFormat="1" x14ac:dyDescent="0.25"/>
    <row r="316" s="5" customFormat="1" x14ac:dyDescent="0.25"/>
    <row r="317" s="5" customFormat="1" x14ac:dyDescent="0.25"/>
    <row r="318" s="5" customFormat="1" x14ac:dyDescent="0.25"/>
    <row r="319" s="5" customFormat="1" x14ac:dyDescent="0.25"/>
    <row r="320" s="5" customFormat="1" x14ac:dyDescent="0.25"/>
    <row r="321" s="5" customFormat="1" x14ac:dyDescent="0.25"/>
    <row r="322" s="5" customFormat="1" x14ac:dyDescent="0.25"/>
    <row r="323" s="5" customFormat="1" x14ac:dyDescent="0.25"/>
    <row r="324" s="5" customFormat="1" x14ac:dyDescent="0.25"/>
    <row r="325" s="5" customFormat="1" x14ac:dyDescent="0.25"/>
    <row r="326" s="5" customFormat="1" x14ac:dyDescent="0.25"/>
    <row r="327" s="5" customFormat="1" x14ac:dyDescent="0.25"/>
    <row r="328" s="5" customFormat="1" x14ac:dyDescent="0.25"/>
    <row r="329" s="5" customFormat="1" x14ac:dyDescent="0.25"/>
    <row r="330" s="5" customFormat="1" x14ac:dyDescent="0.25"/>
    <row r="331" s="5" customFormat="1" x14ac:dyDescent="0.25"/>
    <row r="332" s="5" customFormat="1" x14ac:dyDescent="0.25"/>
    <row r="333" s="5" customFormat="1" x14ac:dyDescent="0.25"/>
    <row r="334" s="5" customFormat="1" x14ac:dyDescent="0.25"/>
    <row r="335" s="5" customFormat="1" x14ac:dyDescent="0.25"/>
    <row r="336" s="5" customFormat="1" x14ac:dyDescent="0.25"/>
    <row r="337" s="5" customFormat="1" x14ac:dyDescent="0.25"/>
    <row r="338" s="5" customFormat="1" x14ac:dyDescent="0.25"/>
    <row r="339" s="5" customFormat="1" x14ac:dyDescent="0.25"/>
    <row r="340" s="5" customFormat="1" x14ac:dyDescent="0.25"/>
    <row r="341" s="5" customFormat="1" x14ac:dyDescent="0.25"/>
    <row r="342" s="5" customFormat="1" x14ac:dyDescent="0.25"/>
    <row r="343" s="5" customFormat="1" x14ac:dyDescent="0.25"/>
    <row r="344" s="5" customFormat="1" x14ac:dyDescent="0.25"/>
    <row r="345" s="5" customFormat="1" x14ac:dyDescent="0.25"/>
    <row r="346" s="5" customFormat="1" x14ac:dyDescent="0.25"/>
    <row r="347" s="5" customFormat="1" x14ac:dyDescent="0.25"/>
    <row r="348" s="5" customFormat="1" x14ac:dyDescent="0.25"/>
    <row r="349" s="5" customFormat="1" x14ac:dyDescent="0.25"/>
    <row r="350" s="5" customFormat="1" x14ac:dyDescent="0.25"/>
    <row r="351" s="5" customFormat="1" x14ac:dyDescent="0.25"/>
    <row r="352" s="5" customFormat="1" x14ac:dyDescent="0.25"/>
    <row r="353" s="5" customFormat="1" x14ac:dyDescent="0.25"/>
    <row r="354" s="5" customFormat="1" x14ac:dyDescent="0.25"/>
    <row r="355" s="5" customFormat="1" x14ac:dyDescent="0.25"/>
    <row r="356" s="5" customFormat="1" x14ac:dyDescent="0.25"/>
    <row r="357" s="5" customFormat="1" x14ac:dyDescent="0.25"/>
    <row r="358" s="5" customFormat="1" x14ac:dyDescent="0.25"/>
    <row r="359" s="5" customFormat="1" x14ac:dyDescent="0.25"/>
    <row r="360" s="5" customFormat="1" x14ac:dyDescent="0.25"/>
    <row r="361" s="5" customFormat="1" x14ac:dyDescent="0.25"/>
    <row r="362" s="5" customFormat="1" x14ac:dyDescent="0.25"/>
    <row r="363" s="5" customFormat="1" x14ac:dyDescent="0.25"/>
    <row r="364" s="5" customFormat="1" x14ac:dyDescent="0.25"/>
    <row r="365" s="5" customFormat="1" x14ac:dyDescent="0.25"/>
    <row r="366" s="5" customFormat="1" x14ac:dyDescent="0.25"/>
    <row r="367" s="5" customFormat="1" x14ac:dyDescent="0.25"/>
  </sheetData>
  <sheetProtection algorithmName="SHA-512" hashValue="4OmaRkVHWpli1arPl0Jkzvk1Rsc8EatHq2nVUgW5+Wx4RaXyORtj9PxIfgkYFo2Pd5IPbiUZFqCSOUpbSDIJtA==" saltValue="BM1P9JYc5HwuiZJT93/OuQ==" spinCount="100000" sheet="1" objects="1" scenarios="1"/>
  <dataConsolidate/>
  <mergeCells count="17">
    <mergeCell ref="A40:H45"/>
    <mergeCell ref="B26:E26"/>
    <mergeCell ref="B27:E27"/>
    <mergeCell ref="B28:E28"/>
    <mergeCell ref="B29:E29"/>
    <mergeCell ref="B24:E24"/>
    <mergeCell ref="B23:E23"/>
    <mergeCell ref="A1:I1"/>
    <mergeCell ref="A39:H39"/>
    <mergeCell ref="A4:C4"/>
    <mergeCell ref="B19:E19"/>
    <mergeCell ref="B20:E20"/>
    <mergeCell ref="B25:E25"/>
    <mergeCell ref="B15:E15"/>
    <mergeCell ref="B16:E16"/>
    <mergeCell ref="B17:E17"/>
    <mergeCell ref="B18:E18"/>
  </mergeCells>
  <conditionalFormatting sqref="J1:AU1 G2:AU10 I11:AU11 G12:AU23 L24:AU24 G25:AU38 I39:AU45 G46:AU1048576">
    <cfRule type="expression" dxfId="0" priority="4">
      <formula>G$13=""</formula>
    </cfRule>
  </conditionalFormatting>
  <dataValidations count="3">
    <dataValidation type="whole" allowBlank="1" showInputMessage="1" showErrorMessage="1" errorTitle="Jaar voor 2024" error="Gelieve een jaartal van 2024 of later in te voeren." sqref="C9" xr:uid="{5034069A-4773-45F6-983B-092748B08E96}">
      <formula1>2024</formula1>
      <formula2>2030</formula2>
    </dataValidation>
    <dataValidation type="decimal" allowBlank="1" showInputMessage="1" showErrorMessage="1" errorTitle="Discontovoet &gt;100%" error="Gelieve een disconteervoet tussen 0 en 100% in te voeren. Dit kan ook in decimalen. " sqref="C11" xr:uid="{8DE18889-F735-4735-9D88-60E605CDCD71}">
      <formula1>0</formula1>
      <formula2>0.25</formula2>
    </dataValidation>
    <dataValidation type="whole" allowBlank="1" showInputMessage="1" showErrorMessage="1" errorTitle="Looptijd overschreden." error="Gelieve een realistische looptijd te gebruiken." sqref="C10" xr:uid="{60E4511E-942E-4454-8784-0ED12B79055E}">
      <formula1>0</formula1>
      <formula2>20</formula2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E8F06-90B5-461F-B2F3-3C2BB5472311}">
  <dimension ref="A1:K27"/>
  <sheetViews>
    <sheetView zoomScaleNormal="100" workbookViewId="0">
      <selection activeCell="T10" sqref="T10"/>
    </sheetView>
  </sheetViews>
  <sheetFormatPr defaultColWidth="9.140625" defaultRowHeight="15" x14ac:dyDescent="0.25"/>
  <cols>
    <col min="1" max="10" width="9.140625" style="5"/>
    <col min="11" max="11" width="11" style="5" customWidth="1"/>
    <col min="12" max="16384" width="9.140625" style="5"/>
  </cols>
  <sheetData>
    <row r="1" spans="1:11" ht="141.75" customHeight="1" thickBot="1" x14ac:dyDescent="0.35">
      <c r="A1" s="57" t="s">
        <v>56</v>
      </c>
      <c r="B1" s="58"/>
      <c r="C1" s="58"/>
      <c r="D1" s="58"/>
      <c r="E1" s="58"/>
      <c r="F1" s="58"/>
      <c r="G1" s="58"/>
      <c r="H1" s="58"/>
      <c r="I1" s="58"/>
      <c r="J1" s="58"/>
      <c r="K1" s="59"/>
    </row>
    <row r="2" spans="1:11" ht="15.75" thickBot="1" x14ac:dyDescent="0.3">
      <c r="A2" s="44"/>
      <c r="K2" s="45"/>
    </row>
    <row r="3" spans="1:11" ht="19.5" thickBot="1" x14ac:dyDescent="0.35">
      <c r="A3" s="110" t="s">
        <v>45</v>
      </c>
      <c r="B3" s="111"/>
      <c r="C3" s="111"/>
      <c r="D3" s="111"/>
      <c r="E3" s="111"/>
      <c r="F3" s="111"/>
      <c r="G3" s="111"/>
      <c r="H3" s="111"/>
      <c r="I3" s="111"/>
      <c r="J3" s="111"/>
      <c r="K3" s="112"/>
    </row>
    <row r="4" spans="1:11" x14ac:dyDescent="0.25">
      <c r="A4" s="46" t="s">
        <v>18</v>
      </c>
      <c r="K4" s="45"/>
    </row>
    <row r="5" spans="1:11" ht="15.75" thickBot="1" x14ac:dyDescent="0.3">
      <c r="A5" s="44" t="s">
        <v>25</v>
      </c>
      <c r="K5" s="45"/>
    </row>
    <row r="6" spans="1:11" ht="15.75" thickBot="1" x14ac:dyDescent="0.3">
      <c r="A6" s="60" t="s">
        <v>34</v>
      </c>
      <c r="B6" s="61"/>
      <c r="C6" s="61"/>
      <c r="D6" s="61"/>
      <c r="E6" s="61"/>
      <c r="F6" s="61"/>
      <c r="G6" s="61"/>
      <c r="H6" s="61"/>
      <c r="I6" s="61"/>
      <c r="J6" s="61"/>
      <c r="K6" s="62"/>
    </row>
    <row r="7" spans="1:11" x14ac:dyDescent="0.25">
      <c r="A7" s="47" t="s">
        <v>26</v>
      </c>
      <c r="K7" s="45"/>
    </row>
    <row r="8" spans="1:11" x14ac:dyDescent="0.25">
      <c r="A8" s="44" t="s">
        <v>29</v>
      </c>
      <c r="K8" s="45"/>
    </row>
    <row r="9" spans="1:11" x14ac:dyDescent="0.25">
      <c r="A9" s="44" t="s">
        <v>28</v>
      </c>
      <c r="K9" s="45"/>
    </row>
    <row r="10" spans="1:11" x14ac:dyDescent="0.25">
      <c r="A10" s="44" t="s">
        <v>27</v>
      </c>
      <c r="K10" s="45"/>
    </row>
    <row r="11" spans="1:11" x14ac:dyDescent="0.25">
      <c r="A11" s="44" t="s">
        <v>30</v>
      </c>
      <c r="K11" s="45"/>
    </row>
    <row r="12" spans="1:11" x14ac:dyDescent="0.25">
      <c r="A12" s="44" t="s">
        <v>44</v>
      </c>
      <c r="K12" s="45"/>
    </row>
    <row r="13" spans="1:11" ht="15.75" thickBot="1" x14ac:dyDescent="0.3">
      <c r="A13" s="44" t="s">
        <v>43</v>
      </c>
      <c r="K13" s="45"/>
    </row>
    <row r="14" spans="1:11" ht="15.75" thickBot="1" x14ac:dyDescent="0.3">
      <c r="A14" s="60" t="s">
        <v>35</v>
      </c>
      <c r="B14" s="61"/>
      <c r="C14" s="61"/>
      <c r="D14" s="61"/>
      <c r="E14" s="61"/>
      <c r="F14" s="61"/>
      <c r="G14" s="61"/>
      <c r="H14" s="61"/>
      <c r="I14" s="61"/>
      <c r="J14" s="61"/>
      <c r="K14" s="62"/>
    </row>
    <row r="15" spans="1:11" x14ac:dyDescent="0.25">
      <c r="A15" s="46" t="s">
        <v>31</v>
      </c>
      <c r="K15" s="45"/>
    </row>
    <row r="16" spans="1:11" x14ac:dyDescent="0.25">
      <c r="A16" s="44" t="s">
        <v>32</v>
      </c>
      <c r="K16" s="45"/>
    </row>
    <row r="17" spans="1:11" ht="15.75" thickBot="1" x14ac:dyDescent="0.3">
      <c r="A17" s="44" t="s">
        <v>33</v>
      </c>
      <c r="K17" s="45"/>
    </row>
    <row r="18" spans="1:11" ht="15.75" thickBot="1" x14ac:dyDescent="0.3">
      <c r="A18" s="60" t="s">
        <v>36</v>
      </c>
      <c r="B18" s="61"/>
      <c r="C18" s="61"/>
      <c r="D18" s="61"/>
      <c r="E18" s="61"/>
      <c r="F18" s="61"/>
      <c r="G18" s="61"/>
      <c r="H18" s="61"/>
      <c r="I18" s="61"/>
      <c r="J18" s="61"/>
      <c r="K18" s="62"/>
    </row>
    <row r="19" spans="1:11" x14ac:dyDescent="0.25">
      <c r="A19" s="46" t="s">
        <v>46</v>
      </c>
      <c r="K19" s="45"/>
    </row>
    <row r="20" spans="1:11" ht="15.75" thickBot="1" x14ac:dyDescent="0.3">
      <c r="A20" s="46" t="s">
        <v>47</v>
      </c>
      <c r="K20" s="45"/>
    </row>
    <row r="21" spans="1:11" ht="15.75" thickBot="1" x14ac:dyDescent="0.3">
      <c r="A21" s="60" t="s">
        <v>42</v>
      </c>
      <c r="B21" s="61"/>
      <c r="C21" s="61"/>
      <c r="D21" s="61"/>
      <c r="E21" s="61"/>
      <c r="F21" s="61"/>
      <c r="G21" s="61"/>
      <c r="H21" s="61"/>
      <c r="I21" s="61"/>
      <c r="J21" s="61"/>
      <c r="K21" s="62"/>
    </row>
    <row r="22" spans="1:11" x14ac:dyDescent="0.25">
      <c r="A22" s="48" t="s">
        <v>37</v>
      </c>
      <c r="B22" s="49"/>
      <c r="C22" s="49"/>
      <c r="D22" s="49"/>
      <c r="E22" s="49"/>
      <c r="F22" s="49"/>
      <c r="G22" s="49"/>
      <c r="H22" s="49"/>
      <c r="I22" s="49"/>
      <c r="J22" s="49"/>
      <c r="K22" s="50"/>
    </row>
    <row r="23" spans="1:11" x14ac:dyDescent="0.25">
      <c r="A23" s="48" t="s">
        <v>38</v>
      </c>
      <c r="B23" s="49"/>
      <c r="C23" s="49"/>
      <c r="D23" s="49"/>
      <c r="E23" s="49"/>
      <c r="F23" s="49"/>
      <c r="G23" s="49"/>
      <c r="H23" s="49"/>
      <c r="I23" s="49"/>
      <c r="J23" s="49"/>
      <c r="K23" s="50"/>
    </row>
    <row r="24" spans="1:11" x14ac:dyDescent="0.25">
      <c r="A24" s="48" t="s">
        <v>39</v>
      </c>
      <c r="B24" s="51"/>
      <c r="C24" s="49"/>
      <c r="D24" s="49"/>
      <c r="E24" s="49"/>
      <c r="F24" s="49"/>
      <c r="G24" s="49"/>
      <c r="H24" s="49"/>
      <c r="I24" s="49"/>
      <c r="J24" s="49"/>
      <c r="K24" s="50"/>
    </row>
    <row r="25" spans="1:11" x14ac:dyDescent="0.25">
      <c r="A25" s="44" t="s">
        <v>40</v>
      </c>
      <c r="K25" s="45"/>
    </row>
    <row r="26" spans="1:11" s="52" customFormat="1" x14ac:dyDescent="0.25">
      <c r="A26" s="48" t="s">
        <v>41</v>
      </c>
      <c r="K26" s="53"/>
    </row>
    <row r="27" spans="1:11" ht="15.75" thickBot="1" x14ac:dyDescent="0.3">
      <c r="A27" s="54"/>
      <c r="B27" s="55"/>
      <c r="C27" s="55"/>
      <c r="D27" s="55"/>
      <c r="E27" s="55"/>
      <c r="F27" s="55"/>
      <c r="G27" s="55"/>
      <c r="H27" s="55"/>
      <c r="I27" s="55"/>
      <c r="J27" s="55"/>
      <c r="K27" s="56"/>
    </row>
  </sheetData>
  <sheetProtection algorithmName="SHA-512" hashValue="hNkUsat7OsvSZuqNx9ZWd/mhSM/pOehZcjCgdH/z6tXgas73vdFvXVVJkp65VlKHuHo7N8BIbPMm6Z/Uzgrwew==" saltValue="kIAqr3qiZr6PcdFK1dEhAQ==" spinCount="100000" sheet="1" objects="1" scenarios="1"/>
  <mergeCells count="1">
    <mergeCell ref="A3:K3"/>
  </mergeCells>
  <pageMargins left="0.7" right="0.7" top="0.75" bottom="0.75" header="0.3" footer="0.3"/>
  <pageSetup paperSize="9" scale="85" orientation="portrait" r:id="rId1"/>
  <drawing r:id="rId2"/>
</worksheet>
</file>

<file path=docMetadata/LabelInfo.xml><?xml version="1.0" encoding="utf-8"?>
<clbl:labelList xmlns:clbl="http://schemas.microsoft.com/office/2020/mipLabelMetadata">
  <clbl:label id="{4bde8109-f994-4a60-a1d3-5c95e2ff3620}" enabled="1" method="Privileged" siteId="{1321633e-f6b9-44e2-a44f-59b9d264ecb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NCW Berekening</vt:lpstr>
      <vt:lpstr>Toelichting format</vt:lpstr>
      <vt:lpstr>'NCW Berekening'!Afdrukbereik</vt:lpstr>
      <vt:lpstr>'Toelichting format'!Afdrukbereik</vt:lpstr>
    </vt:vector>
  </TitlesOfParts>
  <Company>Ministerie van Economische Zaken en Klimaat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 NCW-berekening EG subsidie 2024</dc:title>
  <dc:creator>Rijksdienst voor Ondernemend Nederland</dc:creator>
  <cp:lastModifiedBy>Smailbegovic, ir. N. (Nesad)</cp:lastModifiedBy>
  <cp:lastPrinted>2024-05-03T08:05:45Z</cp:lastPrinted>
  <dcterms:created xsi:type="dcterms:W3CDTF">2024-03-26T14:52:50Z</dcterms:created>
  <dcterms:modified xsi:type="dcterms:W3CDTF">2025-03-28T10:34:41Z</dcterms:modified>
</cp:coreProperties>
</file>