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R:\Mijn Documenten\Content\STOZ\"/>
    </mc:Choice>
  </mc:AlternateContent>
  <xr:revisionPtr revIDLastSave="0" documentId="8_{0BC039B4-209F-40ED-A924-B7FB6886189B}"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Invulwijzer!$B$99</definedName>
    <definedName name="_xlnm.Print_Area" localSheetId="2">'Aanvrager-Penvoerder'!$A$1:$I$168</definedName>
    <definedName name="_xlnm.Print_Area" localSheetId="3">Deelnemer1!$A$1:$H$117</definedName>
    <definedName name="_xlnm.Print_Area" localSheetId="4">Deelnemer2!$A$1:$H$70</definedName>
    <definedName name="_xlnm.Print_Area" localSheetId="5">Deelnemer3!$A$1:$H$70</definedName>
    <definedName name="_xlnm.Print_Area" localSheetId="6">Deelnemer4!$A$1:$H$70</definedName>
    <definedName name="_xlnm.Print_Area" localSheetId="7">Deelnemer5!$A$1:$H$70</definedName>
    <definedName name="_xlnm.Print_Area" localSheetId="8">Deelnemer6!$A$1:$H$70</definedName>
    <definedName name="_xlnm.Print_Area" localSheetId="9">Deelnemer7!$A$1:$H$70</definedName>
    <definedName name="_xlnm.Print_Area" localSheetId="1">Invulwijzer!$A$1:$C$112</definedName>
    <definedName name="_xlnm.Print_Area" localSheetId="10">Totaalblad!$A$1:$M$36</definedName>
    <definedName name="_xlnm.Print_Area" localSheetId="0">Voorblad!$A$1:$G$32</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6" l="1"/>
  <c r="F17" i="4"/>
  <c r="I24" i="20"/>
  <c r="J127" i="22"/>
  <c r="I127" i="22"/>
  <c r="J125" i="22"/>
  <c r="I125" i="22"/>
  <c r="I123" i="22"/>
  <c r="I116" i="22"/>
  <c r="I107" i="22"/>
  <c r="I105" i="22"/>
  <c r="I91" i="22"/>
  <c r="J77" i="22"/>
  <c r="I77" i="22"/>
  <c r="I75" i="22"/>
  <c r="I68" i="22"/>
  <c r="I59" i="22"/>
  <c r="I57" i="22"/>
  <c r="I43" i="22"/>
  <c r="I41" i="22"/>
  <c r="I34" i="22"/>
  <c r="I26" i="22"/>
  <c r="I24" i="22"/>
  <c r="J125" i="16"/>
  <c r="I125" i="16"/>
  <c r="I123" i="16"/>
  <c r="I116" i="16"/>
  <c r="I107" i="16"/>
  <c r="I105" i="16"/>
  <c r="I91" i="16"/>
  <c r="J77" i="16"/>
  <c r="I77" i="16"/>
  <c r="I75" i="16"/>
  <c r="I68" i="16"/>
  <c r="I59" i="16"/>
  <c r="I57" i="16"/>
  <c r="I41" i="16"/>
  <c r="I34" i="16"/>
  <c r="I24" i="16"/>
  <c r="I125" i="5"/>
  <c r="I123" i="5"/>
  <c r="I116" i="5"/>
  <c r="I107" i="5"/>
  <c r="I105" i="5"/>
  <c r="I91" i="5"/>
  <c r="J77" i="5"/>
  <c r="I77" i="5"/>
  <c r="I75" i="5"/>
  <c r="I68" i="5"/>
  <c r="I59" i="5"/>
  <c r="I57" i="5"/>
  <c r="I41" i="5"/>
  <c r="I34" i="5"/>
  <c r="I24" i="5"/>
  <c r="J78" i="4"/>
  <c r="J92" i="4"/>
  <c r="J141" i="4"/>
  <c r="I143" i="4"/>
  <c r="I141" i="4"/>
  <c r="I139" i="4"/>
  <c r="I132" i="4"/>
  <c r="I123" i="4"/>
  <c r="I121" i="4"/>
  <c r="I107" i="4"/>
  <c r="I92" i="4"/>
  <c r="I78" i="4"/>
  <c r="I76" i="4"/>
  <c r="I69" i="4"/>
  <c r="I60" i="4"/>
  <c r="I58" i="4"/>
  <c r="I44" i="4"/>
  <c r="I42" i="4"/>
  <c r="I35" i="4"/>
  <c r="I27" i="4"/>
  <c r="I25" i="4"/>
  <c r="I123" i="18"/>
  <c r="I116" i="18"/>
  <c r="I105" i="18"/>
  <c r="I91" i="18"/>
  <c r="I75" i="18"/>
  <c r="I68" i="18"/>
  <c r="I57" i="18"/>
  <c r="I41" i="18"/>
  <c r="I34" i="18"/>
  <c r="I24" i="18"/>
  <c r="I123" i="19"/>
  <c r="I116" i="19"/>
  <c r="I105" i="19"/>
  <c r="I91" i="19"/>
  <c r="I75" i="19"/>
  <c r="I68" i="19"/>
  <c r="I57" i="19"/>
  <c r="I41" i="19"/>
  <c r="I34" i="19"/>
  <c r="I24" i="19"/>
  <c r="I123" i="20"/>
  <c r="I116" i="20"/>
  <c r="I105" i="20"/>
  <c r="I91" i="20"/>
  <c r="I75" i="20"/>
  <c r="I68" i="20"/>
  <c r="I57" i="20"/>
  <c r="I41" i="20"/>
  <c r="I34" i="20"/>
  <c r="I123" i="21"/>
  <c r="I116" i="21"/>
  <c r="I105" i="21"/>
  <c r="I91" i="21"/>
  <c r="I75" i="21"/>
  <c r="I68" i="21"/>
  <c r="I57" i="21"/>
  <c r="I41" i="21"/>
  <c r="I34" i="21"/>
  <c r="I24" i="21"/>
  <c r="F107" i="5"/>
  <c r="J125" i="5"/>
  <c r="I26" i="16" l="1"/>
  <c r="I43" i="16" s="1"/>
  <c r="I26" i="5"/>
  <c r="I43" i="5" s="1"/>
  <c r="I26" i="18"/>
  <c r="I43" i="18" s="1"/>
  <c r="I59" i="18"/>
  <c r="I77" i="18" s="1"/>
  <c r="J77" i="18" s="1"/>
  <c r="I107" i="18"/>
  <c r="I125" i="18" s="1"/>
  <c r="J125" i="18" s="1"/>
  <c r="I26" i="19"/>
  <c r="I43" i="19" s="1"/>
  <c r="I59" i="19"/>
  <c r="I77" i="19" s="1"/>
  <c r="J77" i="19" s="1"/>
  <c r="I107" i="19"/>
  <c r="I125" i="19" s="1"/>
  <c r="J125" i="19" s="1"/>
  <c r="I26" i="20"/>
  <c r="I43" i="20" s="1"/>
  <c r="I59" i="20"/>
  <c r="I77" i="20" s="1"/>
  <c r="J77" i="20" s="1"/>
  <c r="I107" i="20"/>
  <c r="I125" i="20" s="1"/>
  <c r="J125" i="20" s="1"/>
  <c r="I26" i="21"/>
  <c r="I43" i="21" s="1"/>
  <c r="I59" i="21"/>
  <c r="I77" i="21" s="1"/>
  <c r="J77" i="21" s="1"/>
  <c r="I107" i="21"/>
  <c r="I125" i="21" s="1"/>
  <c r="J125" i="21" s="1"/>
  <c r="J43" i="22"/>
  <c r="F123" i="18"/>
  <c r="F75" i="18"/>
  <c r="F41" i="18"/>
  <c r="F123" i="19"/>
  <c r="F75" i="19"/>
  <c r="F41" i="19"/>
  <c r="F123" i="20"/>
  <c r="F75" i="20"/>
  <c r="F41" i="20"/>
  <c r="F123" i="21"/>
  <c r="F75" i="21"/>
  <c r="F41" i="21"/>
  <c r="F123" i="22"/>
  <c r="F75" i="22"/>
  <c r="F41" i="22"/>
  <c r="F123" i="16"/>
  <c r="F75" i="16"/>
  <c r="F41" i="16"/>
  <c r="F139" i="4"/>
  <c r="F76" i="4"/>
  <c r="F42" i="4"/>
  <c r="F115" i="18"/>
  <c r="F114" i="18"/>
  <c r="F113" i="18"/>
  <c r="F112" i="18"/>
  <c r="F116" i="18" s="1"/>
  <c r="F104" i="18"/>
  <c r="F103" i="18"/>
  <c r="F102" i="18"/>
  <c r="F101" i="18"/>
  <c r="F100" i="18"/>
  <c r="F99" i="18"/>
  <c r="F98" i="18"/>
  <c r="F97" i="18"/>
  <c r="F96" i="18"/>
  <c r="F105" i="18" s="1"/>
  <c r="F90" i="18"/>
  <c r="F89" i="18"/>
  <c r="F88" i="18"/>
  <c r="F87" i="18"/>
  <c r="F86" i="18"/>
  <c r="F85" i="18"/>
  <c r="F84" i="18"/>
  <c r="F83" i="18"/>
  <c r="F82" i="18"/>
  <c r="F91" i="18" s="1"/>
  <c r="F67" i="18"/>
  <c r="F66" i="18"/>
  <c r="F65" i="18"/>
  <c r="F64" i="18"/>
  <c r="F68" i="18" s="1"/>
  <c r="F56" i="18"/>
  <c r="F55" i="18"/>
  <c r="F54" i="18"/>
  <c r="F53" i="18"/>
  <c r="F52" i="18"/>
  <c r="F51" i="18"/>
  <c r="F50" i="18"/>
  <c r="F49" i="18"/>
  <c r="F48" i="18"/>
  <c r="F57" i="18" s="1"/>
  <c r="F33" i="18"/>
  <c r="F32" i="18"/>
  <c r="F31" i="18"/>
  <c r="F30" i="18"/>
  <c r="F34" i="18" s="1"/>
  <c r="F23" i="18"/>
  <c r="F22" i="18"/>
  <c r="F21" i="18"/>
  <c r="F20" i="18"/>
  <c r="F19" i="18"/>
  <c r="F18" i="18"/>
  <c r="F17" i="18"/>
  <c r="F16" i="18"/>
  <c r="F15" i="18"/>
  <c r="F24" i="18" s="1"/>
  <c r="F115" i="19"/>
  <c r="F114" i="19"/>
  <c r="F113" i="19"/>
  <c r="F112" i="19"/>
  <c r="F116" i="19" s="1"/>
  <c r="F104" i="19"/>
  <c r="F103" i="19"/>
  <c r="F102" i="19"/>
  <c r="F101" i="19"/>
  <c r="F100" i="19"/>
  <c r="F99" i="19"/>
  <c r="F98" i="19"/>
  <c r="F97" i="19"/>
  <c r="F96" i="19"/>
  <c r="F105" i="19" s="1"/>
  <c r="F90" i="19"/>
  <c r="F89" i="19"/>
  <c r="F88" i="19"/>
  <c r="F87" i="19"/>
  <c r="F86" i="19"/>
  <c r="F85" i="19"/>
  <c r="F84" i="19"/>
  <c r="F83" i="19"/>
  <c r="F82" i="19"/>
  <c r="F91" i="19" s="1"/>
  <c r="F67" i="19"/>
  <c r="F66" i="19"/>
  <c r="F65" i="19"/>
  <c r="F64" i="19"/>
  <c r="F68" i="19" s="1"/>
  <c r="F56" i="19"/>
  <c r="F55" i="19"/>
  <c r="F54" i="19"/>
  <c r="F53" i="19"/>
  <c r="F52" i="19"/>
  <c r="F51" i="19"/>
  <c r="F50" i="19"/>
  <c r="F49" i="19"/>
  <c r="F48" i="19"/>
  <c r="F57" i="19" s="1"/>
  <c r="F33" i="19"/>
  <c r="F32" i="19"/>
  <c r="F31" i="19"/>
  <c r="F30" i="19"/>
  <c r="F34" i="19" s="1"/>
  <c r="F23" i="19"/>
  <c r="F22" i="19"/>
  <c r="F21" i="19"/>
  <c r="F20" i="19"/>
  <c r="F19" i="19"/>
  <c r="F18" i="19"/>
  <c r="F17" i="19"/>
  <c r="F16" i="19"/>
  <c r="F15" i="19"/>
  <c r="F24" i="19" s="1"/>
  <c r="F115" i="20"/>
  <c r="F114" i="20"/>
  <c r="F113" i="20"/>
  <c r="F112" i="20"/>
  <c r="F116" i="20" s="1"/>
  <c r="F104" i="20"/>
  <c r="F103" i="20"/>
  <c r="F102" i="20"/>
  <c r="F101" i="20"/>
  <c r="F100" i="20"/>
  <c r="F99" i="20"/>
  <c r="F98" i="20"/>
  <c r="F97" i="20"/>
  <c r="F96" i="20"/>
  <c r="F105" i="20" s="1"/>
  <c r="F90" i="20"/>
  <c r="F89" i="20"/>
  <c r="F88" i="20"/>
  <c r="F87" i="20"/>
  <c r="F86" i="20"/>
  <c r="F85" i="20"/>
  <c r="F84" i="20"/>
  <c r="F83" i="20"/>
  <c r="F82" i="20"/>
  <c r="F91" i="20" s="1"/>
  <c r="F67" i="20"/>
  <c r="F66" i="20"/>
  <c r="F65" i="20"/>
  <c r="F64" i="20"/>
  <c r="F68" i="20" s="1"/>
  <c r="F56" i="20"/>
  <c r="F55" i="20"/>
  <c r="F54" i="20"/>
  <c r="F53" i="20"/>
  <c r="F52" i="20"/>
  <c r="F51" i="20"/>
  <c r="F50" i="20"/>
  <c r="F49" i="20"/>
  <c r="F48" i="20"/>
  <c r="F57" i="20" s="1"/>
  <c r="F33" i="20"/>
  <c r="F32" i="20"/>
  <c r="F31" i="20"/>
  <c r="F30" i="20"/>
  <c r="F34" i="20" s="1"/>
  <c r="F23" i="20"/>
  <c r="F22" i="20"/>
  <c r="F21" i="20"/>
  <c r="F20" i="20"/>
  <c r="F19" i="20"/>
  <c r="F18" i="20"/>
  <c r="F17" i="20"/>
  <c r="F16" i="20"/>
  <c r="F15" i="20"/>
  <c r="F24" i="20" s="1"/>
  <c r="F115" i="21"/>
  <c r="F114" i="21"/>
  <c r="F113" i="21"/>
  <c r="F112" i="21"/>
  <c r="F116" i="21" s="1"/>
  <c r="F104" i="21"/>
  <c r="F103" i="21"/>
  <c r="F102" i="21"/>
  <c r="F101" i="21"/>
  <c r="F100" i="21"/>
  <c r="F99" i="21"/>
  <c r="F98" i="21"/>
  <c r="F97" i="21"/>
  <c r="F96" i="21"/>
  <c r="F105" i="21" s="1"/>
  <c r="F90" i="21"/>
  <c r="F89" i="21"/>
  <c r="F88" i="21"/>
  <c r="F87" i="21"/>
  <c r="F86" i="21"/>
  <c r="F85" i="21"/>
  <c r="F84" i="21"/>
  <c r="F83" i="21"/>
  <c r="F82" i="21"/>
  <c r="F91" i="21" s="1"/>
  <c r="F67" i="21"/>
  <c r="F66" i="21"/>
  <c r="F65" i="21"/>
  <c r="F64" i="21"/>
  <c r="F68" i="21" s="1"/>
  <c r="F56" i="21"/>
  <c r="F55" i="21"/>
  <c r="F54" i="21"/>
  <c r="F53" i="21"/>
  <c r="F52" i="21"/>
  <c r="F51" i="21"/>
  <c r="F50" i="21"/>
  <c r="F49" i="21"/>
  <c r="F48" i="21"/>
  <c r="F57" i="21" s="1"/>
  <c r="F33" i="21"/>
  <c r="F32" i="21"/>
  <c r="F31" i="21"/>
  <c r="F30" i="21"/>
  <c r="F34" i="21" s="1"/>
  <c r="F23" i="21"/>
  <c r="F22" i="21"/>
  <c r="F21" i="21"/>
  <c r="F20" i="21"/>
  <c r="F19" i="21"/>
  <c r="F18" i="21"/>
  <c r="F17" i="21"/>
  <c r="F16" i="21"/>
  <c r="F15" i="21"/>
  <c r="F24" i="21" s="1"/>
  <c r="F115" i="22"/>
  <c r="F114" i="22"/>
  <c r="F113" i="22"/>
  <c r="F112" i="22"/>
  <c r="F116" i="22" s="1"/>
  <c r="F104" i="22"/>
  <c r="F103" i="22"/>
  <c r="F102" i="22"/>
  <c r="F101" i="22"/>
  <c r="F100" i="22"/>
  <c r="F99" i="22"/>
  <c r="F98" i="22"/>
  <c r="F97" i="22"/>
  <c r="F96" i="22"/>
  <c r="F105" i="22" s="1"/>
  <c r="F90" i="22"/>
  <c r="F89" i="22"/>
  <c r="F88" i="22"/>
  <c r="F87" i="22"/>
  <c r="F86" i="22"/>
  <c r="F85" i="22"/>
  <c r="F84" i="22"/>
  <c r="F83" i="22"/>
  <c r="F82" i="22"/>
  <c r="F91" i="22" s="1"/>
  <c r="F67" i="22"/>
  <c r="F66" i="22"/>
  <c r="F65" i="22"/>
  <c r="F64" i="22"/>
  <c r="F68" i="22" s="1"/>
  <c r="F56" i="22"/>
  <c r="F55" i="22"/>
  <c r="F54" i="22"/>
  <c r="F53" i="22"/>
  <c r="F52" i="22"/>
  <c r="F51" i="22"/>
  <c r="F50" i="22"/>
  <c r="F49" i="22"/>
  <c r="F48" i="22"/>
  <c r="F57" i="22" s="1"/>
  <c r="F33" i="22"/>
  <c r="F32" i="22"/>
  <c r="F31" i="22"/>
  <c r="F30" i="22"/>
  <c r="F34" i="22" s="1"/>
  <c r="F23" i="22"/>
  <c r="F22" i="22"/>
  <c r="F21" i="22"/>
  <c r="F20" i="22"/>
  <c r="F19" i="22"/>
  <c r="F18" i="22"/>
  <c r="F17" i="22"/>
  <c r="F16" i="22"/>
  <c r="F15" i="22"/>
  <c r="F24" i="22" s="1"/>
  <c r="F115" i="16"/>
  <c r="F114" i="16"/>
  <c r="F113" i="16"/>
  <c r="F112" i="16"/>
  <c r="F116" i="16" s="1"/>
  <c r="F104" i="16"/>
  <c r="F103" i="16"/>
  <c r="F102" i="16"/>
  <c r="F101" i="16"/>
  <c r="F100" i="16"/>
  <c r="F99" i="16"/>
  <c r="F98" i="16"/>
  <c r="F97" i="16"/>
  <c r="F96" i="16"/>
  <c r="F105" i="16" s="1"/>
  <c r="F90" i="16"/>
  <c r="F89" i="16"/>
  <c r="F88" i="16"/>
  <c r="F87" i="16"/>
  <c r="F86" i="16"/>
  <c r="F85" i="16"/>
  <c r="F84" i="16"/>
  <c r="F83" i="16"/>
  <c r="F82" i="16"/>
  <c r="F91" i="16" s="1"/>
  <c r="F67" i="16"/>
  <c r="F66" i="16"/>
  <c r="F65" i="16"/>
  <c r="F64" i="16"/>
  <c r="F68" i="16" s="1"/>
  <c r="F56" i="16"/>
  <c r="F55" i="16"/>
  <c r="F54" i="16"/>
  <c r="F53" i="16"/>
  <c r="F52" i="16"/>
  <c r="F51" i="16"/>
  <c r="F50" i="16"/>
  <c r="F49" i="16"/>
  <c r="F48" i="16"/>
  <c r="F57" i="16" s="1"/>
  <c r="F33" i="16"/>
  <c r="F32" i="16"/>
  <c r="F31" i="16"/>
  <c r="F30" i="16"/>
  <c r="F34" i="16" s="1"/>
  <c r="F23" i="16"/>
  <c r="F22" i="16"/>
  <c r="F21" i="16"/>
  <c r="F20" i="16"/>
  <c r="F19" i="16"/>
  <c r="F18" i="16"/>
  <c r="F17" i="16"/>
  <c r="F16" i="16"/>
  <c r="F15" i="16"/>
  <c r="F24" i="16" s="1"/>
  <c r="F123" i="5"/>
  <c r="F115" i="5"/>
  <c r="F114" i="5"/>
  <c r="F113" i="5"/>
  <c r="F112" i="5"/>
  <c r="F116" i="5" s="1"/>
  <c r="F104" i="5"/>
  <c r="F103" i="5"/>
  <c r="F102" i="5"/>
  <c r="F101" i="5"/>
  <c r="F100" i="5"/>
  <c r="F99" i="5"/>
  <c r="F98" i="5"/>
  <c r="F97" i="5"/>
  <c r="F96" i="5"/>
  <c r="F105" i="5" s="1"/>
  <c r="F90" i="5"/>
  <c r="F89" i="5"/>
  <c r="F88" i="5"/>
  <c r="F87" i="5"/>
  <c r="F86" i="5"/>
  <c r="F85" i="5"/>
  <c r="F84" i="5"/>
  <c r="F83" i="5"/>
  <c r="F82" i="5"/>
  <c r="F91" i="5" s="1"/>
  <c r="F75" i="5"/>
  <c r="F67" i="5"/>
  <c r="F66" i="5"/>
  <c r="F65" i="5"/>
  <c r="F64" i="5"/>
  <c r="F68" i="5" s="1"/>
  <c r="F56" i="5"/>
  <c r="F55" i="5"/>
  <c r="F54" i="5"/>
  <c r="F53" i="5"/>
  <c r="F52" i="5"/>
  <c r="F51" i="5"/>
  <c r="F50" i="5"/>
  <c r="F49" i="5"/>
  <c r="F48" i="5"/>
  <c r="F57" i="5" s="1"/>
  <c r="F41" i="5"/>
  <c r="F33" i="5"/>
  <c r="F32" i="5"/>
  <c r="F31" i="5"/>
  <c r="F30" i="5"/>
  <c r="F34" i="5" s="1"/>
  <c r="F23" i="5"/>
  <c r="F22" i="5"/>
  <c r="F21" i="5"/>
  <c r="F20" i="5"/>
  <c r="F19" i="5"/>
  <c r="F18" i="5"/>
  <c r="F17" i="5"/>
  <c r="F16" i="5"/>
  <c r="F15" i="5"/>
  <c r="F24" i="5" s="1"/>
  <c r="F26" i="5" s="1"/>
  <c r="F43" i="5" s="1"/>
  <c r="I127" i="16" l="1"/>
  <c r="J127" i="16" s="1"/>
  <c r="I127" i="5"/>
  <c r="J127" i="5" s="1"/>
  <c r="J43" i="5"/>
  <c r="I127" i="18"/>
  <c r="J127" i="18" s="1"/>
  <c r="J43" i="18"/>
  <c r="I127" i="19"/>
  <c r="J127" i="19" s="1"/>
  <c r="J43" i="19"/>
  <c r="I127" i="20"/>
  <c r="J127" i="20" s="1"/>
  <c r="J43" i="20"/>
  <c r="I127" i="21"/>
  <c r="J127" i="21" s="1"/>
  <c r="J43" i="21"/>
  <c r="D130" i="5"/>
  <c r="F107" i="18"/>
  <c r="F125" i="18" s="1"/>
  <c r="D132" i="18" s="1"/>
  <c r="F26" i="18"/>
  <c r="F43" i="18" s="1"/>
  <c r="D130" i="18" s="1"/>
  <c r="F59" i="18"/>
  <c r="F77" i="18" s="1"/>
  <c r="D131" i="18" s="1"/>
  <c r="F107" i="19"/>
  <c r="F125" i="19" s="1"/>
  <c r="D132" i="19" s="1"/>
  <c r="F26" i="19"/>
  <c r="F43" i="19" s="1"/>
  <c r="D130" i="19" s="1"/>
  <c r="F59" i="19"/>
  <c r="F77" i="19" s="1"/>
  <c r="D131" i="19" s="1"/>
  <c r="F107" i="20"/>
  <c r="F125" i="20" s="1"/>
  <c r="D132" i="20" s="1"/>
  <c r="F26" i="20"/>
  <c r="F43" i="20" s="1"/>
  <c r="D130" i="20" s="1"/>
  <c r="F59" i="20"/>
  <c r="F77" i="20" s="1"/>
  <c r="D131" i="20" s="1"/>
  <c r="F107" i="21"/>
  <c r="F125" i="21" s="1"/>
  <c r="D132" i="21" s="1"/>
  <c r="F26" i="21"/>
  <c r="F43" i="21" s="1"/>
  <c r="D130" i="21" s="1"/>
  <c r="F59" i="21"/>
  <c r="F77" i="21" s="1"/>
  <c r="D131" i="21" s="1"/>
  <c r="F26" i="22"/>
  <c r="F43" i="22" s="1"/>
  <c r="D130" i="22" s="1"/>
  <c r="F59" i="22"/>
  <c r="F77" i="22" s="1"/>
  <c r="D131" i="22" s="1"/>
  <c r="F107" i="22"/>
  <c r="F125" i="22" s="1"/>
  <c r="D132" i="22" s="1"/>
  <c r="F26" i="16"/>
  <c r="F43" i="16" s="1"/>
  <c r="D130" i="16" s="1"/>
  <c r="F59" i="16"/>
  <c r="F77" i="16" s="1"/>
  <c r="D131" i="16" s="1"/>
  <c r="F107" i="16"/>
  <c r="F125" i="16" s="1"/>
  <c r="D132" i="16" s="1"/>
  <c r="F59" i="5"/>
  <c r="F77" i="5" s="1"/>
  <c r="F125" i="5"/>
  <c r="D132" i="5" s="1"/>
  <c r="C12" i="3" l="1"/>
  <c r="E130" i="21"/>
  <c r="F130" i="21" s="1"/>
  <c r="H12" i="3" s="1"/>
  <c r="F12" i="3"/>
  <c r="E132" i="21"/>
  <c r="F132" i="21" s="1"/>
  <c r="K12" i="3" s="1"/>
  <c r="F10" i="3"/>
  <c r="E132" i="16"/>
  <c r="F132" i="16" s="1"/>
  <c r="K10" i="3" s="1"/>
  <c r="D15" i="3"/>
  <c r="E131" i="18"/>
  <c r="F131" i="18" s="1"/>
  <c r="I15" i="3" s="1"/>
  <c r="C15" i="3"/>
  <c r="E130" i="18"/>
  <c r="D133" i="18"/>
  <c r="F15" i="3"/>
  <c r="E132" i="18"/>
  <c r="F132" i="18" s="1"/>
  <c r="K15" i="3" s="1"/>
  <c r="D14" i="3"/>
  <c r="E131" i="19"/>
  <c r="F131" i="19" s="1"/>
  <c r="I14" i="3" s="1"/>
  <c r="C14" i="3"/>
  <c r="E130" i="19"/>
  <c r="D133" i="19"/>
  <c r="F14" i="3"/>
  <c r="E132" i="19"/>
  <c r="F132" i="19" s="1"/>
  <c r="K14" i="3" s="1"/>
  <c r="D13" i="3"/>
  <c r="E131" i="20"/>
  <c r="F131" i="20" s="1"/>
  <c r="I13" i="3" s="1"/>
  <c r="C13" i="3"/>
  <c r="E130" i="20"/>
  <c r="D133" i="20"/>
  <c r="F13" i="3"/>
  <c r="E132" i="20"/>
  <c r="F132" i="20" s="1"/>
  <c r="K13" i="3" s="1"/>
  <c r="F11" i="3"/>
  <c r="E132" i="22"/>
  <c r="F132" i="22" s="1"/>
  <c r="K11" i="3" s="1"/>
  <c r="D11" i="3"/>
  <c r="E131" i="22"/>
  <c r="F131" i="22" s="1"/>
  <c r="I11" i="3" s="1"/>
  <c r="F9" i="3"/>
  <c r="E132" i="5"/>
  <c r="F132" i="5" s="1"/>
  <c r="K9" i="3" s="1"/>
  <c r="D131" i="5"/>
  <c r="F127" i="5"/>
  <c r="D133" i="5"/>
  <c r="C9" i="3"/>
  <c r="E130" i="5"/>
  <c r="D12" i="3"/>
  <c r="E131" i="21"/>
  <c r="D133" i="21"/>
  <c r="C11" i="3"/>
  <c r="E130" i="22"/>
  <c r="D133" i="22"/>
  <c r="D10" i="3"/>
  <c r="E131" i="16"/>
  <c r="F131" i="16" s="1"/>
  <c r="I10" i="3" s="1"/>
  <c r="C10" i="3"/>
  <c r="E130" i="16"/>
  <c r="D133" i="16"/>
  <c r="F127" i="18"/>
  <c r="F127" i="19"/>
  <c r="F127" i="20"/>
  <c r="F127" i="21"/>
  <c r="F127" i="22"/>
  <c r="F127" i="16"/>
  <c r="D151" i="4" s="1"/>
  <c r="E151" i="4" s="1"/>
  <c r="F130" i="18" l="1"/>
  <c r="E133" i="18"/>
  <c r="F130" i="19"/>
  <c r="E133" i="19"/>
  <c r="F130" i="20"/>
  <c r="E133" i="20"/>
  <c r="F130" i="5"/>
  <c r="D9" i="3"/>
  <c r="E131" i="5"/>
  <c r="F131" i="21"/>
  <c r="E133" i="21"/>
  <c r="F130" i="22"/>
  <c r="E133" i="22"/>
  <c r="F130" i="16"/>
  <c r="E133" i="16"/>
  <c r="F131" i="4"/>
  <c r="F130" i="4"/>
  <c r="F129" i="4"/>
  <c r="F128" i="4"/>
  <c r="F132" i="4" s="1"/>
  <c r="F68" i="4"/>
  <c r="F67" i="4"/>
  <c r="F66" i="4"/>
  <c r="F65" i="4"/>
  <c r="F69" i="4" s="1"/>
  <c r="F34" i="4"/>
  <c r="F33" i="4"/>
  <c r="F32" i="4"/>
  <c r="F31" i="4"/>
  <c r="F35" i="4" s="1"/>
  <c r="H15" i="3" l="1"/>
  <c r="F136" i="18"/>
  <c r="H14" i="3"/>
  <c r="F136" i="19"/>
  <c r="H13" i="3"/>
  <c r="F136" i="20"/>
  <c r="F131" i="5"/>
  <c r="I9" i="3" s="1"/>
  <c r="E133" i="5"/>
  <c r="H9" i="3"/>
  <c r="F137" i="5"/>
  <c r="I12" i="3"/>
  <c r="F136" i="21"/>
  <c r="H11" i="3"/>
  <c r="F136" i="22"/>
  <c r="H10" i="3"/>
  <c r="F136" i="16"/>
  <c r="F83" i="4"/>
  <c r="L142" i="4"/>
  <c r="C3" i="18"/>
  <c r="C3" i="19"/>
  <c r="C3" i="20"/>
  <c r="C3" i="21"/>
  <c r="C3" i="22"/>
  <c r="C3" i="16"/>
  <c r="G10" i="3" l="1"/>
  <c r="G9" i="3"/>
  <c r="L9" i="3"/>
  <c r="B15" i="3"/>
  <c r="B14" i="3"/>
  <c r="B13" i="3"/>
  <c r="B12" i="3"/>
  <c r="B11" i="3"/>
  <c r="B10" i="3"/>
  <c r="L10" i="3" l="1"/>
  <c r="A1" i="20"/>
  <c r="L15" i="3" l="1"/>
  <c r="G15" i="3"/>
  <c r="L14" i="3"/>
  <c r="G14" i="3"/>
  <c r="L13" i="3"/>
  <c r="G13" i="3"/>
  <c r="L12" i="3"/>
  <c r="G12" i="3"/>
  <c r="L11" i="3"/>
  <c r="G11" i="3"/>
  <c r="B8" i="3" l="1"/>
  <c r="B9" i="3"/>
  <c r="F16" i="4"/>
  <c r="F120" i="4"/>
  <c r="F119" i="4"/>
  <c r="F118" i="4"/>
  <c r="F117" i="4"/>
  <c r="F116" i="4"/>
  <c r="F115" i="4"/>
  <c r="F114" i="4"/>
  <c r="F113" i="4"/>
  <c r="F106" i="4"/>
  <c r="F105" i="4"/>
  <c r="F104" i="4"/>
  <c r="F103" i="4"/>
  <c r="F102" i="4"/>
  <c r="F101" i="4"/>
  <c r="F100" i="4"/>
  <c r="F99" i="4"/>
  <c r="F57" i="4"/>
  <c r="F56" i="4"/>
  <c r="F55" i="4"/>
  <c r="F54" i="4"/>
  <c r="F53" i="4"/>
  <c r="F52" i="4"/>
  <c r="F51" i="4"/>
  <c r="F50" i="4"/>
  <c r="F24" i="4"/>
  <c r="F23" i="4"/>
  <c r="F22" i="4"/>
  <c r="F21" i="4"/>
  <c r="F20" i="4"/>
  <c r="F19" i="4"/>
  <c r="F18" i="4"/>
  <c r="F90" i="4"/>
  <c r="F89" i="4"/>
  <c r="F88" i="4"/>
  <c r="F87" i="4"/>
  <c r="F86" i="4"/>
  <c r="F85" i="4"/>
  <c r="F84" i="4"/>
  <c r="F92" i="4" s="1"/>
  <c r="F25" i="4" l="1"/>
  <c r="F98" i="4"/>
  <c r="F107" i="4" s="1"/>
  <c r="F112" i="4"/>
  <c r="F121" i="4" s="1"/>
  <c r="F49" i="4"/>
  <c r="F58" i="4" s="1"/>
  <c r="F60" i="4" l="1"/>
  <c r="F78" i="4" s="1"/>
  <c r="F123" i="4"/>
  <c r="F141" i="4"/>
  <c r="F27" i="4"/>
  <c r="F44" i="4" s="1"/>
  <c r="J44" i="4" s="1"/>
  <c r="C3" i="3"/>
  <c r="E149" i="4" l="1"/>
  <c r="E146" i="4"/>
  <c r="D149" i="4"/>
  <c r="F8" i="3" s="1"/>
  <c r="F29" i="3" s="1"/>
  <c r="D148" i="4"/>
  <c r="D147" i="4"/>
  <c r="D8" i="3" s="1"/>
  <c r="D29" i="3" s="1"/>
  <c r="C3" i="5"/>
  <c r="E8" i="3" l="1"/>
  <c r="E147" i="4"/>
  <c r="F143" i="4"/>
  <c r="J143" i="4" s="1"/>
  <c r="F147" i="4"/>
  <c r="F149" i="4"/>
  <c r="K8" i="3" s="1"/>
  <c r="I8" i="3" l="1"/>
  <c r="I147" i="4"/>
  <c r="E29" i="3"/>
  <c r="I149" i="4" l="1"/>
  <c r="K29" i="3"/>
  <c r="D146" i="4" l="1"/>
  <c r="C8" i="3" l="1"/>
  <c r="D150" i="4"/>
  <c r="F146" i="4"/>
  <c r="H8" i="3" s="1"/>
  <c r="H29" i="3" s="1"/>
  <c r="E148" i="4" l="1"/>
  <c r="D152" i="4"/>
  <c r="C29" i="3"/>
  <c r="G29" i="3" s="1"/>
  <c r="G8" i="3"/>
  <c r="I146" i="4"/>
  <c r="B34" i="3" l="1"/>
  <c r="E150" i="4"/>
  <c r="E152" i="4" s="1"/>
  <c r="F148" i="4"/>
  <c r="I148" i="4" s="1"/>
  <c r="J30" i="3"/>
  <c r="J148" i="4"/>
  <c r="J8" i="3" l="1"/>
  <c r="L8" i="3" s="1"/>
  <c r="L29" i="3" s="1"/>
  <c r="F154" i="4"/>
  <c r="B33" i="3"/>
  <c r="L30" i="3" l="1"/>
  <c r="I29" i="3"/>
  <c r="J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A69EAA85-0408-42CC-99D9-FABEBC6D0A6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5C1F28D0-4771-4D62-809F-D4609B90E5F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377162BE-73D0-4190-98FF-2CC8E0871B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92ADC4C2-F755-4220-91BA-9F188BF64A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BA8EED6E-A145-44BB-B5DF-70DBBB466968}">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F9D6F38F-B7FB-4630-B318-35FB3B23CD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821A5A29-EE7D-4F62-BC4B-DE140DB4AE63}">
      <text>
        <r>
          <rPr>
            <sz val="11"/>
            <color theme="1"/>
            <rFont val="Calibri"/>
            <family val="2"/>
            <scheme val="minor"/>
          </rPr>
          <t xml:space="preserve">Indien de organisatie BTW-plichtig is, dan dienen de kosten exclusief BTW te worden opgenomen
</t>
        </r>
      </text>
    </comment>
    <comment ref="B46"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7" authorId="0" shapeId="0" xr:uid="{BDC6AB20-A63F-438E-9DAE-383D3EC7A5D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8" authorId="0" shapeId="0" xr:uid="{DC9CBD6B-A509-42DC-95A6-EECA7238EF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3" authorId="0" shapeId="0" xr:uid="{AC428ACF-A5C1-41E5-A6A5-1C6411B310EF}">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4" authorId="0" shapeId="0" xr:uid="{DF4C9D83-72CC-442C-9CB6-3E57CC43F523}">
      <text>
        <r>
          <rPr>
            <b/>
            <sz val="9"/>
            <color indexed="81"/>
            <rFont val="Tahoma"/>
            <family val="2"/>
          </rPr>
          <t>Let op; indien u BTW-plichtig bent, dient u het uurtarief exclusief btw op te nemen. Indien u niet btw-plichtig bent, kunt u het uurtarief inclusief BTW opnemen.</t>
        </r>
      </text>
    </comment>
    <comment ref="B70" authorId="0" shapeId="0" xr:uid="{625120D7-3197-4272-930C-42AACE6DB42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1" authorId="0" shapeId="0" xr:uid="{4021F9A2-3EE5-4810-A299-1954F6EC50D9}">
      <text>
        <r>
          <rPr>
            <sz val="11"/>
            <color theme="1"/>
            <rFont val="Calibri"/>
            <family val="2"/>
            <scheme val="minor"/>
          </rPr>
          <t xml:space="preserve">Indien de organisatie BTW-plichtig is, dan dienen de kosten exclusief BTW te worden opgenomen
</t>
        </r>
      </text>
    </comment>
    <comment ref="B80" authorId="0" shapeId="0" xr:uid="{78FE252A-04B0-4343-AB53-39376CCA4D53}">
      <text>
        <r>
          <rPr>
            <b/>
            <sz val="9"/>
            <color rgb="FF000000"/>
            <rFont val="Tahoma"/>
            <family val="2"/>
          </rPr>
          <t xml:space="preserve">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t>
        </r>
        <r>
          <rPr>
            <b/>
            <sz val="9"/>
            <color rgb="FF000000"/>
            <rFont val="Tahoma"/>
            <family val="2"/>
          </rPr>
          <t xml:space="preserve">
</t>
        </r>
        <r>
          <rPr>
            <b/>
            <sz val="9"/>
            <color rgb="FF000000"/>
            <rFont val="Tahoma"/>
            <family val="2"/>
          </rPr>
          <t>De subsidiegrondslag voor deze post bedraagt ten hoogste 20% van de totale subsidiabele kosten van de aanvraag. Hiermee wordt automatisch rekening gehouden.</t>
        </r>
      </text>
    </comment>
    <comment ref="B82" authorId="1" shapeId="0" xr:uid="{04B146BE-AB9E-4E82-BD5E-754DE4934AF8}">
      <text>
        <r>
          <rPr>
            <b/>
            <sz val="9"/>
            <color rgb="FF000000"/>
            <rFont val="Tahoma"/>
            <family val="2"/>
          </rPr>
          <t xml:space="preserve">Let op: 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E82" authorId="0" shapeId="0" xr:uid="{390D8DB3-1257-4A5A-B285-1A172B38D554}">
      <text>
        <r>
          <rPr>
            <sz val="11"/>
            <color theme="1"/>
            <rFont val="Calibri"/>
            <family val="2"/>
            <scheme val="minor"/>
          </rPr>
          <t xml:space="preserve">Indien de organisatie BTW-plichtig is, dan dienen de kosten exclusief BTW te worden opgenomen.
</t>
        </r>
      </text>
    </comment>
    <comment ref="F82" authorId="0" shapeId="0" xr:uid="{25E16A6B-6AB3-4DDB-A947-FB5D6DBC121A}">
      <text>
        <r>
          <rPr>
            <sz val="11"/>
            <color theme="1"/>
            <rFont val="Calibri"/>
            <family val="2"/>
            <scheme val="minor"/>
          </rPr>
          <t xml:space="preserve">Indien de organisatie BTW-plichtig is, dan dienen de kosten exclusief BTW te worden opgenomen
</t>
        </r>
      </text>
    </comment>
    <comment ref="B95"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6" authorId="0" shapeId="0" xr:uid="{1A7A134E-E513-4DAA-A2AC-1851C2DEF50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7" authorId="0" shapeId="0" xr:uid="{06717C31-05CF-429C-BC2A-8D367287AFC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0" shapeId="0" xr:uid="{A967B39E-2896-4C03-985C-41658E22ED9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1" authorId="0" shapeId="0" xr:uid="{D48E3AAA-3E56-401F-9417-E4A53ED2689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6" authorId="0" shapeId="0" xr:uid="{CFF7E10F-D5E7-49DA-954E-E2DD5379A14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7" authorId="0" shapeId="0" xr:uid="{D8BAB67F-01A5-4EBA-BC60-3DF223CF2B5C}">
      <text>
        <r>
          <rPr>
            <b/>
            <sz val="9"/>
            <color indexed="81"/>
            <rFont val="Tahoma"/>
            <family val="2"/>
          </rPr>
          <t>Let op; indien u BTW-plichtig bent, dient u het uurtarief exclusief btw op te nemen. Indien u niet btw-plichtig bent, kunt u het uurtarief inclusief BTW opnemen.</t>
        </r>
      </text>
    </comment>
    <comment ref="B133" authorId="0" shapeId="0" xr:uid="{FF69D2BE-B878-42A3-8DAA-74F1108698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4" authorId="0" shapeId="0" xr:uid="{B75C8198-0D3D-4506-B5A4-B4B4D6DF59D9}">
      <text>
        <r>
          <rPr>
            <sz val="11"/>
            <color theme="1"/>
            <rFont val="Calibri"/>
            <family val="2"/>
            <scheme val="minor"/>
          </rPr>
          <t xml:space="preserve">Indien de organisatie BTW-plichtig is, dan dienen de kosten exclusief BTW te worden opgenomen
</t>
        </r>
      </text>
    </comment>
    <comment ref="E148" authorId="0" shapeId="0" xr:uid="{B34D000C-9826-43F9-A6CD-BC7F7ECE65DA}">
      <text>
        <r>
          <rPr>
            <b/>
            <sz val="9"/>
            <color indexed="81"/>
            <rFont val="Tahoma"/>
            <family val="2"/>
          </rPr>
          <t>Het bedrag wat hier staat kan afgetopt zijn op 20% van de totale subsidiabele kosten (van zowel de clusterorganisatie als mogelijke partners in het samenwerkingsverband).</t>
        </r>
      </text>
    </comment>
    <comment ref="F154"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24AA8A4E-C72F-44D1-B7FF-2146D13EE17B}">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C0F3E8A3-1CF6-4441-A214-47801476D5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9458315A-A60A-4CFC-B537-8F1ECC633DF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79276061-CAA1-4983-A902-B71EECE61B0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08A8759E-3607-40F3-8C38-918C8C250416}">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40647C87-CC7D-460D-8410-F7A8AB9118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2BF77276-7CF9-4248-8AD6-90E118C43E30}">
      <text>
        <r>
          <rPr>
            <sz val="11"/>
            <color theme="1"/>
            <rFont val="Calibri"/>
            <family val="2"/>
            <scheme val="minor"/>
          </rPr>
          <t xml:space="preserve">Indien de organisatie BTW-plichtig is, dan dienen de kosten exclusief BTW te worden opgenomen
</t>
        </r>
      </text>
    </comment>
    <comment ref="B45" authorId="1" shapeId="0" xr:uid="{0527127B-7DC3-4501-A654-9655BBB5181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3402021-E060-4B98-A2E3-6A68AB964C0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F24301D1-014A-4B00-A8FE-99A0FE177E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C33E43FD-45A4-4EF7-BB94-9AEF58FB52C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3B2EA70-5677-48AF-9A28-1A24710E378F}">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ACEF8905-D024-46CB-8E11-9CB10ABF9F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F93406AF-4A79-4BC0-9E20-E3C5C6415FCA}">
      <text>
        <r>
          <rPr>
            <sz val="11"/>
            <color theme="1"/>
            <rFont val="Calibri"/>
            <family val="2"/>
            <scheme val="minor"/>
          </rPr>
          <t xml:space="preserve">Indien de organisatie BTW-plichtig is, dan dienen de kosten exclusief BTW te worden opgenomen
</t>
        </r>
      </text>
    </comment>
    <comment ref="B79" authorId="1" shapeId="0" xr:uid="{C5CE3FF6-A70A-44CF-960F-DBE792A55AD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4847838A-C472-44A8-83A5-C4CED8F65B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B035A6D6-B11B-4A18-B5B3-CCA1DE9097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A9420FC3-DF65-40F7-BF14-A4D7860D452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E6A309C9-857D-457A-A4C3-E5CDBAB927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A5DF02D7-3F6C-4558-BFFE-0E4A1F51F8D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9889B39-3A99-4942-A212-F1D30845AF66}">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E8E2CB02-4A5F-4E6E-85BA-21088C3ECC8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B3386507-4354-4277-9F2E-9E6428289F3D}">
      <text>
        <r>
          <rPr>
            <sz val="11"/>
            <color theme="1"/>
            <rFont val="Calibri"/>
            <family val="2"/>
            <scheme val="minor"/>
          </rPr>
          <t xml:space="preserve">Indien de organisatie BTW-plichtig is, dan dienen de kosten exclusief BTW te worden opgenomen
</t>
        </r>
      </text>
    </comment>
    <comment ref="F137" authorId="1" shapeId="0" xr:uid="{9F8ECE47-4CB0-4BC6-BD63-8715247F84C5}">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894BB82B-4D4C-4696-9BA0-13A824091968}">
      <text>
        <r>
          <rPr>
            <b/>
            <sz val="9"/>
            <color indexed="81"/>
            <rFont val="Tahoma"/>
            <family val="2"/>
          </rPr>
          <t xml:space="preserve">Kunt u de BTW van de inkoopfacturen rondom uw STOZ project terugvorderen bij de Belastingdienst? </t>
        </r>
      </text>
    </comment>
    <comment ref="F6" authorId="1" shapeId="0" xr:uid="{0B9F3CEF-3F2F-41D8-835D-202659976484}">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6811F0D9-EFD6-46FF-B0B8-05A042495F58}">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E65DE05B-E970-4193-ADA1-DB47AA13479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ABB98EE3-9BE7-4CF8-A4CE-DE7467E77A0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5D166752-C14F-49E2-819B-397BC68982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F242E7F-DE5E-4103-A222-362F66BA449A}">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013D1A9B-6CD0-4166-82B2-47EB82D3372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3F3D7435-28E7-47A1-8C00-F2FD410F7CDA}">
      <text>
        <r>
          <rPr>
            <sz val="11"/>
            <color theme="1"/>
            <rFont val="Calibri"/>
            <family val="2"/>
            <scheme val="minor"/>
          </rPr>
          <t xml:space="preserve">Indien de organisatie BTW-plichtig is, dan dienen de kosten exclusief BTW te worden opgenomen
</t>
        </r>
      </text>
    </comment>
    <comment ref="B45" authorId="1" shapeId="0" xr:uid="{DA8BE646-DC69-420E-A807-7F04EDDF07F3}">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B1492901-1B5C-4481-B1A4-DB0A291F8AB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BC5623DB-7B4D-49D0-8E19-33A5D0EC9B8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9A9D0FDB-B0DE-4F68-A54A-3DDE5E8CFC2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F33495A1-F611-4C37-A29D-8894BEED6CD6}">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9F5AAD1-5C64-4C86-8259-09FE48DC3D4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B4B4D4A4-24EC-46EE-A777-8382CFF1179E}">
      <text>
        <r>
          <rPr>
            <sz val="11"/>
            <color theme="1"/>
            <rFont val="Calibri"/>
            <family val="2"/>
            <scheme val="minor"/>
          </rPr>
          <t xml:space="preserve">Indien de organisatie BTW-plichtig is, dan dienen de kosten exclusief BTW te worden opgenomen
</t>
        </r>
      </text>
    </comment>
    <comment ref="B79" authorId="1" shapeId="0" xr:uid="{E0C08AA4-71E5-4489-B846-78372FD62E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7EACD5F4-41FC-4A2A-A33F-89B612ABE1F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D27E2BAA-6233-438D-83CC-976057775BB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CC60F770-4C72-4FCC-AF9F-D88CF467DD5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926DF93C-FCAB-455A-BA58-7F66092097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35666E01-3034-4B5E-B32A-2B375513565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EDACA1BA-B60E-4DEF-B539-5ACE1DD7E115}">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7B8D7022-C007-41B3-B8BA-3F3278A5B0F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425209EF-505B-4C20-AB70-425A528DBE97}">
      <text>
        <r>
          <rPr>
            <sz val="11"/>
            <color theme="1"/>
            <rFont val="Calibri"/>
            <family val="2"/>
            <scheme val="minor"/>
          </rPr>
          <t xml:space="preserve">Indien de organisatie BTW-plichtig is, dan dienen de kosten exclusief BTW te worden opgenomen
</t>
        </r>
      </text>
    </comment>
    <comment ref="F136" authorId="1" shapeId="0" xr:uid="{4308A43C-0A31-4280-BF84-A80D15C84C85}">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1C04786-AE6A-495F-B030-5E431BDFE0E8}">
      <text>
        <r>
          <rPr>
            <b/>
            <sz val="9"/>
            <color indexed="81"/>
            <rFont val="Tahoma"/>
            <family val="2"/>
          </rPr>
          <t xml:space="preserve">Kunt u de BTW van de inkoopfacturen rondom uw STOZ project terugvorderen bij de Belastingdienst? </t>
        </r>
      </text>
    </comment>
    <comment ref="F6" authorId="1" shapeId="0" xr:uid="{26EBFAFC-0994-4139-88C1-246C7D5F67EF}">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253886A1-E1E2-4CAB-8F27-5AAB94AB734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830FDFAA-BF14-473D-BEE0-0C35F262915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DAB1BA7-AA9C-4D0D-8B8D-BEA531311A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A243F60-A776-4DC8-A469-96DFEC905D1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DBF21C8B-0B06-4E0C-9F75-7DBE772C0E6F}">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9D5FC568-D5D4-484F-985A-07F16B0F59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14E74BFB-18B3-471D-9FA7-802E51DBCA24}">
      <text>
        <r>
          <rPr>
            <sz val="11"/>
            <color theme="1"/>
            <rFont val="Calibri"/>
            <family val="2"/>
            <scheme val="minor"/>
          </rPr>
          <t xml:space="preserve">Indien de organisatie BTW-plichtig is, dan dienen de kosten exclusief BTW te worden opgenomen
</t>
        </r>
      </text>
    </comment>
    <comment ref="B45" authorId="1" shapeId="0" xr:uid="{BEBC37C2-01F8-4B7A-8133-24CBB20436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53FE8B47-4005-40BF-BE55-DA6904E8F24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69C6FA2A-33D7-41E9-B8A2-A9C5E9E1901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22BF4A74-7AA3-440A-BA12-97303D4386F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2F77161B-0120-443A-B480-AA560EC99314}">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97FCE62-8574-4E07-BF1D-1BD90A0D795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5DCDB3D3-E584-48D0-A12E-99A409C7A7C6}">
      <text>
        <r>
          <rPr>
            <sz val="11"/>
            <color theme="1"/>
            <rFont val="Calibri"/>
            <family val="2"/>
            <scheme val="minor"/>
          </rPr>
          <t xml:space="preserve">Indien de organisatie BTW-plichtig is, dan dienen de kosten exclusief BTW te worden opgenomen
</t>
        </r>
      </text>
    </comment>
    <comment ref="B79" authorId="1" shapeId="0" xr:uid="{2A0E8E65-BFB7-4371-810E-4840F53FE84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2C6529C6-7492-4989-86CD-E09AC5893E9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F4366231-4115-437D-99E1-0D2BC1E87C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C82CD471-6561-44F4-BA42-44FF0108A8C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4155D7A-53F0-49B1-8473-DA089AAECF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7CCEA308-FDFF-49A2-B86E-BE0FBECF8B80}">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2256F44-2C1C-4BD8-8B1C-9454EF974878}">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90782AAF-8EEC-4AA0-A051-B8CF79D1FC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D0480F40-CCE0-44BE-97E7-010AFB9A6F05}">
      <text>
        <r>
          <rPr>
            <sz val="11"/>
            <color theme="1"/>
            <rFont val="Calibri"/>
            <family val="2"/>
            <scheme val="minor"/>
          </rPr>
          <t xml:space="preserve">Indien de organisatie BTW-plichtig is, dan dienen de kosten exclusief BTW te worden opgenomen
</t>
        </r>
      </text>
    </comment>
    <comment ref="F136" authorId="1" shapeId="0" xr:uid="{72F3AC49-E33B-4615-8E04-5631C815FF53}">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920A2ED0-5F17-419B-8373-FB49762FF945}">
      <text>
        <r>
          <rPr>
            <b/>
            <sz val="9"/>
            <color indexed="81"/>
            <rFont val="Tahoma"/>
            <family val="2"/>
          </rPr>
          <t xml:space="preserve">Kunt u de BTW van de inkoopfacturen rondom uw STOZ project terugvorderen bij de Belastingdienst? </t>
        </r>
      </text>
    </comment>
    <comment ref="F6" authorId="1" shapeId="0" xr:uid="{254DBA1C-AF54-416C-AEA3-963A8C9F762E}">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132F2438-7CBF-4543-81C5-68BF3ADA40D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7C5E90F-E7D8-4212-AF51-C3DF2F5BDCF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051E02E2-9B36-4047-A433-993AC8876F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FB1CDD8-8D7A-423D-839B-3BAE68E1C2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6CB0B1C1-C372-44F4-96CA-85091C7FE632}">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8315C967-5DF8-4980-B9B0-D6CFC2A46D4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BFC23DF1-76F6-4535-A8D4-62677AC4CEA0}">
      <text>
        <r>
          <rPr>
            <sz val="11"/>
            <color theme="1"/>
            <rFont val="Calibri"/>
            <family val="2"/>
            <scheme val="minor"/>
          </rPr>
          <t xml:space="preserve">Indien de organisatie BTW-plichtig is, dan dienen de kosten exclusief BTW te worden opgenomen
</t>
        </r>
      </text>
    </comment>
    <comment ref="B45" authorId="1" shapeId="0" xr:uid="{9151FEB2-A9A5-40B6-B46A-0EFAADAF9A3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C78EFF8-699B-431F-BF0C-3EAECA45DA4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36173C2-C5E7-4A80-BCEC-4817509B2E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D7EADB04-F91B-496A-88B3-D634304C1FB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BE95B53B-BB9B-4622-BA44-81D38B89300C}">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CD88790C-B23D-4D55-8F68-FEA0B43F25E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0268B32C-4C33-4A56-B800-F01DC267CC9F}">
      <text>
        <r>
          <rPr>
            <sz val="11"/>
            <color theme="1"/>
            <rFont val="Calibri"/>
            <family val="2"/>
            <scheme val="minor"/>
          </rPr>
          <t xml:space="preserve">Indien de organisatie BTW-plichtig is, dan dienen de kosten exclusief BTW te worden opgenomen
</t>
        </r>
      </text>
    </comment>
    <comment ref="B79" authorId="1" shapeId="0" xr:uid="{DA0B3AFE-CC84-4D63-8EFF-D0FEDFC39D01}">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D550CCCD-1479-4E9B-9CFA-26F42A4784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F9B2EF2E-4638-4411-873C-9213422DD3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995D8663-7664-4935-BC09-162C34DF7E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E89363E-9625-4A9B-8E14-9B0D00C2903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7BA601C8-BFE1-4469-B7DC-8A00C85263F8}">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55357A9A-5F05-487B-BEF5-90A1B4ADF93E}">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E1504CE3-A58A-4755-9F6F-B4211D8BD19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4A136685-7867-42C5-872C-A5F6C0164858}">
      <text>
        <r>
          <rPr>
            <sz val="11"/>
            <color theme="1"/>
            <rFont val="Calibri"/>
            <family val="2"/>
            <scheme val="minor"/>
          </rPr>
          <t xml:space="preserve">Indien de organisatie BTW-plichtig is, dan dienen de kosten exclusief BTW te worden opgenomen
</t>
        </r>
      </text>
    </comment>
    <comment ref="F136" authorId="1" shapeId="0" xr:uid="{8E2535E3-DAA4-4180-B77C-3EB2D7DEB767}">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F70AB69C-8EC8-437D-A7E9-40FA343FF24A}">
      <text>
        <r>
          <rPr>
            <b/>
            <sz val="9"/>
            <color indexed="81"/>
            <rFont val="Tahoma"/>
            <family val="2"/>
          </rPr>
          <t xml:space="preserve">Kunt u de BTW van de inkoopfacturen rondom uw STOZ project terugvorderen bij de Belastingdienst? </t>
        </r>
      </text>
    </comment>
    <comment ref="F6" authorId="1" shapeId="0" xr:uid="{50B50D56-5CEA-4F45-8DDA-5DB7E41FCF4B}">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AC2F56E3-1046-438C-8F22-5E0717DF8B6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077B7381-C5C8-497E-9B08-8AC67264E66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31F65E7-F2E9-4B7A-8690-88C81B56AD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B612E744-7280-4324-A653-64508EBF80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A04D2F6A-1D4D-415A-8B30-F81915F33855}">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41DBE9E-6F60-47A6-95E9-5BEB1FD6F55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06950949-8E6C-4899-9584-81DD8DC97BD3}">
      <text>
        <r>
          <rPr>
            <sz val="11"/>
            <color theme="1"/>
            <rFont val="Calibri"/>
            <family val="2"/>
            <scheme val="minor"/>
          </rPr>
          <t xml:space="preserve">Indien de organisatie BTW-plichtig is, dan dienen de kosten exclusief BTW te worden opgenomen
</t>
        </r>
      </text>
    </comment>
    <comment ref="B45" authorId="1" shapeId="0" xr:uid="{02EA0C91-BCCE-4124-9D8B-5319B795D462}">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57E013F-2FE0-4355-B829-7B9798306EA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60748B6-FEC7-4B93-9DD4-FC091D7B543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D1130EB-8DF3-4E56-84AD-BF6D1F24CEA5}">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960295A7-82CC-4B3D-97A6-FF5022589398}">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8CB337E6-2E4A-404B-947D-CA4D2263CB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017D0B2-4032-4AE4-86A7-9CC36DBAEC44}">
      <text>
        <r>
          <rPr>
            <sz val="11"/>
            <color theme="1"/>
            <rFont val="Calibri"/>
            <family val="2"/>
            <scheme val="minor"/>
          </rPr>
          <t xml:space="preserve">Indien de organisatie BTW-plichtig is, dan dienen de kosten exclusief BTW te worden opgenomen
</t>
        </r>
      </text>
    </comment>
    <comment ref="B79" authorId="1" shapeId="0" xr:uid="{FA51D8CA-6CE4-439F-8356-74D1FF1ABAE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446AD9FA-F0D8-4FED-8284-4B44C2932A8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86775DB-CFD4-4317-A67F-238A6EE129E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8184CAEA-5F2E-4EA3-8819-1451B5276B4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F76A3C9D-E80A-4800-8D6C-8C81C9DD727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97B5AC7A-6D5F-4B8C-A0A5-4D250AFC78C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90722FED-817F-4A09-84DA-27F2E5A7B352}">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02DE0B29-2509-4C9B-A1F8-9D1B407E6C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C75BD2E2-589D-4AC0-80DB-DA8F80E77728}">
      <text>
        <r>
          <rPr>
            <sz val="11"/>
            <color theme="1"/>
            <rFont val="Calibri"/>
            <family val="2"/>
            <scheme val="minor"/>
          </rPr>
          <t xml:space="preserve">Indien de organisatie BTW-plichtig is, dan dienen de kosten exclusief BTW te worden opgenomen
</t>
        </r>
      </text>
    </comment>
    <comment ref="F136" authorId="1" shapeId="0" xr:uid="{D6449E30-454F-44F0-A469-8DAF0DC85A2B}">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237AD8DD-F4C8-4CEF-B36E-7AA7A4460121}">
      <text>
        <r>
          <rPr>
            <b/>
            <sz val="9"/>
            <color indexed="81"/>
            <rFont val="Tahoma"/>
            <family val="2"/>
          </rPr>
          <t xml:space="preserve">Kunt u de BTW van de inkoopfacturen rondom uw STOZ project terugvorderen bij de Belastingdienst? </t>
        </r>
      </text>
    </comment>
    <comment ref="F6" authorId="1" shapeId="0" xr:uid="{71EDC1AF-1C19-42BA-A67F-2E83F589C550}">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0C8A1593-7272-4489-ADDE-C802E789A1F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C4957DFB-EEEE-4A63-BB00-10F0786599F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2E57AFA-1621-4819-92CA-F7995745D7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8AA9128-850E-4AAD-BA65-E5C9B0C2497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7616454E-43A7-44CC-AD77-42121C71889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E7377352-88BF-4818-B011-F20E41974F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DF8EA180-2D88-4AE5-8D2A-0A496AA2CE67}">
      <text>
        <r>
          <rPr>
            <sz val="11"/>
            <color theme="1"/>
            <rFont val="Calibri"/>
            <family val="2"/>
            <scheme val="minor"/>
          </rPr>
          <t xml:space="preserve">Indien de organisatie BTW-plichtig is, dan dienen de kosten exclusief BTW te worden opgenomen
</t>
        </r>
      </text>
    </comment>
    <comment ref="B45" authorId="1" shapeId="0" xr:uid="{696F9242-07A2-47B6-97BA-15656A476C2E}">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3CF40BD5-DFAC-48BA-9BD3-502057600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479B32AF-BFE8-4D9C-BBAA-321103D82E7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7E87172D-179C-4DFD-B32C-080C6849661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71DF5477-8BC8-4C9B-903B-4D67C241E147}">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38752F9-9A26-42FE-A9D3-C1B12A0D69E1}">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8938664D-C2C6-48CD-80B5-7B8212710022}">
      <text>
        <r>
          <rPr>
            <sz val="11"/>
            <color theme="1"/>
            <rFont val="Calibri"/>
            <family val="2"/>
            <scheme val="minor"/>
          </rPr>
          <t xml:space="preserve">Indien de organisatie BTW-plichtig is, dan dienen de kosten exclusief BTW te worden opgenomen
</t>
        </r>
      </text>
    </comment>
    <comment ref="B79" authorId="1" shapeId="0" xr:uid="{7A9423C3-EBAD-4D31-875D-01EE1432E9E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F39015CC-680C-4DFB-8CD9-FE8FF9B5C4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ABB2E6C-F23B-4E39-92BE-CFF2DAA7488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58B0E5C0-261E-4521-BBF6-D0C4F2831AE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EB23CA2-16C5-45C7-BCCC-AC6C09F9F3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38069CA9-1589-416E-B1B6-3B50F67ACA43}">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FB5B6EC-A214-4915-A97F-B245A9EF1526}">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CDDC4797-627B-439D-9E85-465F8FF29D0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F0D827E3-0F06-4936-9FA1-70617658421E}">
      <text>
        <r>
          <rPr>
            <sz val="11"/>
            <color theme="1"/>
            <rFont val="Calibri"/>
            <family val="2"/>
            <scheme val="minor"/>
          </rPr>
          <t xml:space="preserve">Indien de organisatie BTW-plichtig is, dan dienen de kosten exclusief BTW te worden opgenomen
</t>
        </r>
      </text>
    </comment>
    <comment ref="F136" authorId="1" shapeId="0" xr:uid="{8F8304EF-5CA5-4CBD-AC1A-894844C7C442}">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DD4D571-B8F3-43B3-8CF3-0934EC154180}">
      <text>
        <r>
          <rPr>
            <b/>
            <sz val="9"/>
            <color indexed="81"/>
            <rFont val="Tahoma"/>
            <family val="2"/>
          </rPr>
          <t xml:space="preserve">Kunt u de BTW van de inkoopfacturen rondom uw STOZ project terugvorderen bij de Belastingdienst? </t>
        </r>
      </text>
    </comment>
    <comment ref="F6" authorId="1" shapeId="0" xr:uid="{B45BF3C8-2E26-4B7E-96B8-90FD4E98400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BFF2B0FB-1225-4EC6-BD3F-2127371AE107}">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2447ADA9-6948-4649-BCBC-E24A3B3DC79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08F440EE-FD84-4098-B105-6C3DB071302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7F5AA85D-FE4E-4039-88D8-956A81E0D39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CE6A95C4-4B8B-4995-9BDA-72D9A4DEB537}">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22DD157-1B4F-415B-A70C-2D1A3900750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C4D1A432-66F1-4438-96EC-B08FE7AC7BE6}">
      <text>
        <r>
          <rPr>
            <sz val="11"/>
            <color theme="1"/>
            <rFont val="Calibri"/>
            <family val="2"/>
            <scheme val="minor"/>
          </rPr>
          <t xml:space="preserve">Indien de organisatie BTW-plichtig is, dan dienen de kosten exclusief BTW te worden opgenomen
</t>
        </r>
      </text>
    </comment>
    <comment ref="B45" authorId="1" shapeId="0" xr:uid="{04B3EA06-ED93-40B2-92C6-FDBAC5BD7A2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B5C36AB2-F2CE-41A9-9A09-A5E7091C48F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14B0E32-BD8E-45A5-87C4-C613D55F208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13987C2D-3EF2-4E47-A03C-400B5D5A085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5628A90F-0DD4-403F-9211-958AA1334B60}">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56D9E90-702F-4B00-B312-4AD1C776FAD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03B91789-F3E0-4EF2-A7DD-B38CB2393194}">
      <text>
        <r>
          <rPr>
            <sz val="11"/>
            <color theme="1"/>
            <rFont val="Calibri"/>
            <family val="2"/>
            <scheme val="minor"/>
          </rPr>
          <t xml:space="preserve">Indien de organisatie BTW-plichtig is, dan dienen de kosten exclusief BTW te worden opgenomen
</t>
        </r>
      </text>
    </comment>
    <comment ref="B79" authorId="1" shapeId="0" xr:uid="{EFC1A9A2-7A37-4A29-96AE-4E5DAED2B54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0" authorId="1" shapeId="0" xr:uid="{58BB62D3-5730-452E-88E0-29905A09B84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81" authorId="1" shapeId="0" xr:uid="{0AC2CA4E-5C41-4A12-99C9-41602DBD59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4" authorId="1" shapeId="0" xr:uid="{D66C1BF1-C9A2-4918-9D7D-1AC29491D8E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0D8F4738-69DF-4979-AB52-DD781865571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0" authorId="1" shapeId="0" xr:uid="{E24EAD0E-8F3B-4C4F-8F79-C11DE3F92F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11" authorId="1" shapeId="0" xr:uid="{462CFD5D-C561-4169-B85E-E0559F5ADF1F}">
      <text>
        <r>
          <rPr>
            <b/>
            <sz val="9"/>
            <color indexed="81"/>
            <rFont val="Tahoma"/>
            <family val="2"/>
          </rPr>
          <t>Let op; indien u BTW-plichtig bent, dient u het uurtarief exclusief btw op te nemen. Indien u niet btw-plichtig bent, kunt u het uurtarief inclusief BTW opnemen.</t>
        </r>
      </text>
    </comment>
    <comment ref="B117" authorId="1" shapeId="0" xr:uid="{8EE8BB77-4F4A-4B82-9FB2-2977CBC0EB1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8" authorId="1" shapeId="0" xr:uid="{531F39AD-7C00-496C-AE8B-FAA3CB3738BB}">
      <text>
        <r>
          <rPr>
            <sz val="11"/>
            <color theme="1"/>
            <rFont val="Calibri"/>
            <family val="2"/>
            <scheme val="minor"/>
          </rPr>
          <t xml:space="preserve">Indien de organisatie BTW-plichtig is, dan dienen de kosten exclusief BTW te worden opgenomen
</t>
        </r>
      </text>
    </comment>
    <comment ref="F136" authorId="1" shapeId="0" xr:uid="{F4C82448-9217-44C1-B9D2-A45A38F32152}">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<sst xmlns="http://schemas.openxmlformats.org/spreadsheetml/2006/main" count="896" uniqueCount="187">
  <si>
    <t xml:space="preserve">  </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</si>
  <si>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</si>
  <si>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STOZ-regeling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</si>
  <si>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</si>
  <si>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</si>
  <si>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</si>
  <si>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</si>
  <si>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</si>
  <si>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</si>
  <si>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</si>
  <si>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</si>
  <si>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</si>
  <si>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</si>
  <si>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</si>
  <si>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</si>
  <si>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</si>
  <si>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</si>
  <si>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</si>
  <si>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</si>
  <si>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</si>
  <si>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</si>
  <si>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</si>
  <si>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</si>
  <si>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</si>
  <si>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</si>
  <si>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</si>
  <si>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</si>
  <si>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</si>
  <si>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</si>
  <si>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</si>
  <si>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</si>
  <si>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</si>
  <si>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</si>
  <si>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</si>
  <si>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</si>
  <si>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</si>
  <si>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</si>
  <si>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</si>
  <si>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</si>
  <si>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</si>
  <si>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</si>
  <si>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</si>
  <si>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</si>
  <si>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</si>
  <si>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</si>
  <si>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</si>
  <si>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</si>
  <si>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</si>
  <si>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</si>
  <si>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</si>
  <si>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</si>
  <si>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</si>
  <si>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</si>
  <si>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</si>
  <si>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</si>
  <si>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</si>
  <si>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</si>
  <si>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</si>
  <si>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</si>
  <si>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</si>
  <si>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</si>
  <si>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</si>
  <si>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</si>
  <si>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</si>
  <si>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</si>
  <si>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</si>
  <si>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</si>
  <si>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</si>
  <si>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</si>
  <si>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</si>
  <si>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</si>
  <si>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</si>
  <si>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</si>
  <si>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</si>
  <si>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</si>
  <si>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Overig</t>
  </si>
  <si>
    <t>Welke CAO is bij uw organisatie van toepassing</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</si>
  <si>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</si>
  <si>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</si>
  <si>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</si>
  <si>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</si>
  <si>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</si>
  <si>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</si>
  <si>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</si>
  <si>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</si>
  <si>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</si>
  <si>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</si>
  <si>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</si>
  <si>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</si>
  <si>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</si>
  <si>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</si>
  <si>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</si>
  <si>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</si>
  <si>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</si>
  <si>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</si>
  <si>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</si>
  <si>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</si>
  <si>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</si>
  <si>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</si>
  <si>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</si>
  <si>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</si>
  <si>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</si>
  <si>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</si>
  <si>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</si>
  <si>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</si>
  <si>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</si>
  <si>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</si>
  <si>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</si>
  <si>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</si>
  <si>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</si>
  <si>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</si>
  <si>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</si>
  <si>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</si>
  <si>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</si>
  <si>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</si>
  <si>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</si>
  <si>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</si>
  <si>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</si>
  <si>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</si>
  <si>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</si>
  <si>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</si>
  <si>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</si>
  <si>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</si>
  <si>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</si>
  <si>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</si>
  <si>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</si>
  <si>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Totaal Investeringskosten</t>
  </si>
  <si>
    <t>Totaal Opleiding Clusterorganisatie</t>
  </si>
  <si>
    <t>Totaal aanvrager/penvoerder</t>
  </si>
  <si>
    <t>Totaal partners</t>
  </si>
  <si>
    <t>Totaal</t>
  </si>
  <si>
    <t>6.</t>
  </si>
  <si>
    <t>Voorlopige indicatie berekende subsidie</t>
  </si>
  <si>
    <t>7.</t>
  </si>
  <si>
    <t>[Ruimte voor toelichting]</t>
  </si>
  <si>
    <t>Organisatie:</t>
  </si>
  <si>
    <t>Deelnemer 1</t>
  </si>
  <si>
    <t xml:space="preserve">Totaal Opleiding </t>
  </si>
  <si>
    <t>Deelnemer 2</t>
  </si>
  <si>
    <t>Deelnemer 3</t>
  </si>
  <si>
    <t>Deelnemer 4</t>
  </si>
  <si>
    <t>Totaal Opleiding</t>
  </si>
  <si>
    <t>Deelnemer 5</t>
  </si>
  <si>
    <t>Deelnemer 6</t>
  </si>
  <si>
    <t>Deelnemer 7</t>
  </si>
  <si>
    <t>Totaalblad Subsidie STOZ</t>
  </si>
  <si>
    <t>Organisatie</t>
  </si>
  <si>
    <t>Kosten Projectmanagement</t>
  </si>
  <si>
    <t>Kosten Implementatie</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</si>
  <si>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</si>
  <si>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</si>
  <si>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</si>
  <si>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</si>
  <si>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</si>
  <si>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</si>
  <si>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</si>
  <si>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</si>
  <si>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</si>
  <si>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</si>
  <si>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</si>
  <si>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</si>
  <si>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</si>
  <si>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</si>
  <si>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</si>
  <si>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</si>
  <si>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</si>
  <si>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</si>
  <si>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</si>
  <si>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</si>
  <si>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</si>
  <si>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Totalen:</t>
  </si>
  <si>
    <t>Opmerkingen RVO.nl:</t>
  </si>
  <si>
    <t>.</t>
  </si>
  <si>
    <t>Voortgangsverslag STOZ model A</t>
  </si>
  <si>
    <t>Versie: 4 december 2024</t>
  </si>
  <si>
    <t xml:space="preserve">Invulwijzer voor voortgangsverslag voor  STOZ - Stimuleringsregeling Technologie in Ondersteuning en Zorg </t>
  </si>
  <si>
    <t xml:space="preserve">Subsidie verleend voor een bedrag van? </t>
  </si>
  <si>
    <t>Subsidie berekening gaat uit van de kosten die tot nu toe gemaakt zijn</t>
  </si>
  <si>
    <t>Geef hier de kosten aan zoals deze zijn verleend</t>
  </si>
  <si>
    <t>Geef hier de kosten aan die tot nu toe zijn gemaakt</t>
  </si>
  <si>
    <t xml:space="preserve">Voor welke route heeft u subsidie verleend gekregen? </t>
  </si>
  <si>
    <t>Dit formulier is een verplichte bijlage van een voortgangsverslag voor de STOZ-subsidie. Bij een voortgangsverslag voor de opschalings of evaluatieroute kunt u dit formulier uploaden.</t>
  </si>
  <si>
    <t xml:space="preserve">Het Excelbestand voor het voortgangsverslag kent een aantal tabbladen: </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</si>
  <si>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</si>
  <si>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 xml:space="preserve">Implementatie </t>
  </si>
  <si>
    <t xml:space="preserve">Opleiding </t>
  </si>
  <si>
    <t xml:space="preserve">Projectmanagement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</si>
</sst>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9" x14ac:knownFonts="1">
    <font>
      <sz val="11"/>
      <color theme="1"/>
      <name val="Calibri"/>
      <family val="2"/>
      <scheme val="minor"/>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sz val="9"/>
      <color rgb="FF000000"/>
      <name val="Verdana"/>
      <family val="2"/>
    </font>
    <font>
      <sz val="7"/>
      <color rgb="FF000000"/>
      <name val="Times New Roman"/>
      <family val="1"/>
    </font>
    <font>
      <b/>
      <sz val="11"/>
      <color theme="1"/>
      <name val="Calibri"/>
      <family val="2"/>
    </font>
    <font>
      <sz val="10"/>
      <color rgb="FF000000"/>
      <name val="Arial"/>
      <family val="2"/>
    </font>
    <font>
      <u/>
      <sz val="10"/>
      <color rgb="FF000000"/>
      <name val="Arial"/>
      <family val="2"/>
    </font>
    <font>
      <b/>
      <sz val="10"/>
      <color rgb="FF000000"/>
      <name val="Arial"/>
      <family val="2"/>
    </font>
    <font>
      <b/>
      <u/>
      <sz val="11"/>
      <color theme="1"/>
      <name val="Calibri"/>
      <family val="2"/>
    </font>
    <font>
      <sz val="11"/>
      <color rgb="FFFF0000"/>
      <name val="Calibri"/>
      <family val="2"/>
    </font>
    <font>
      <b/>
      <sz val="11"/>
      <color rgb="FFFF0000"/>
      <name val="Calibri"/>
      <family val="2"/>
    </font>
    <font>
      <b/>
      <sz val="11"/>
      <color rgb="FFFF0000"/>
      <name val="Calibri"/>
      <family val="2"/>
      <scheme val="minor"/>
    </font>
    <font>
      <u/>
      <sz val="11"/>
      <color theme="10"/>
      <name val="Calibri"/>
      <family val="2"/>
      <scheme val="minor"/>
    </font>
    <font>
      <b/>
      <sz val="18"/>
      <color rgb="FF007BC7"/>
      <name val="RijksoverheidSansHeadingTT"/>
      <family val="2"/>
    </font>
    <font>
      <sz val="10"/>
      <name val="Verdana"/>
      <family val="2"/>
    </font>
    <font>
      <sz val="9.5"/>
      <name val="Arial"/>
      <family val="2"/>
    </font>
    <font>
      <b/>
      <sz val="9"/>
      <name val="Arial"/>
      <family val="2"/>
    </font>
    <font>
      <b/>
      <sz val="9"/>
      <color rgb="FF000000"/>
      <name val="Tahoma"/>
      <family val="2"/>
    </font>
    <font>
      <b/>
      <sz val="12"/>
      <color rgb="FFFF0000"/>
      <name val="Arial"/>
      <family val="2"/>
    </font>
    <font>
      <b/>
      <u/>
      <sz val="11"/>
      <color rgb="FFFF0000"/>
      <name val="Calibri"/>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Dashed">
        <color indexed="64"/>
      </top>
      <bottom style="medium">
        <color indexed="64"/>
      </bottom>
      <diagonal/>
    </border>
    <border>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41" fillId="0" borderId="0" applyNumberFormat="0" applyFill="0" applyBorder="0" applyAlignment="0" applyProtection="0"/>
  </cellStyleXfs>
  <cellXfs count="234">
    <xf numFmtId="0" fontId="0" fillId="0" borderId="0" xfId="0"/>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0" fontId="6" fillId="2" borderId="0" xfId="0" applyFont="1" applyFill="1" applyAlignment="1">
      <alignment vertical="center"/>
    </xf>
    <xf numFmtId="165" fontId="5" fillId="2"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5" fontId="5" fillId="2" borderId="4" xfId="1"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xf>
    <xf numFmtId="164" fontId="5"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horizontal="left" vertical="center"/>
    </xf>
    <xf numFmtId="164" fontId="5" fillId="0" borderId="0" xfId="1" applyNumberFormat="1" applyFont="1" applyFill="1" applyBorder="1" applyAlignment="1" applyProtection="1">
      <alignment horizontal="center" vertical="center"/>
    </xf>
    <xf numFmtId="2" fontId="4" fillId="3" borderId="0" xfId="1" applyNumberFormat="1" applyFont="1" applyFill="1" applyBorder="1" applyAlignment="1" applyProtection="1">
      <alignment vertical="center"/>
      <protection locked="0"/>
    </xf>
    <xf numFmtId="3" fontId="4" fillId="3" borderId="0" xfId="1" applyNumberFormat="1" applyFont="1" applyFill="1" applyBorder="1" applyAlignment="1" applyProtection="1">
      <alignment vertical="center"/>
      <protection locked="0"/>
    </xf>
    <xf numFmtId="164" fontId="8" fillId="2" borderId="0" xfId="1" applyNumberFormat="1" applyFont="1" applyFill="1" applyBorder="1" applyAlignment="1" applyProtection="1">
      <alignment horizontal="left" vertical="center"/>
    </xf>
    <xf numFmtId="2"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right" vertical="center"/>
    </xf>
    <xf numFmtId="1" fontId="5" fillId="2" borderId="0" xfId="1" applyNumberFormat="1" applyFont="1" applyFill="1" applyBorder="1" applyAlignment="1" applyProtection="1">
      <alignment vertical="center"/>
    </xf>
    <xf numFmtId="0" fontId="7" fillId="2" borderId="0" xfId="1" applyNumberFormat="1" applyFont="1" applyFill="1" applyBorder="1" applyAlignment="1" applyProtection="1">
      <alignment horizontal="right" vertical="center" wrapText="1"/>
    </xf>
    <xf numFmtId="164" fontId="5" fillId="2" borderId="5" xfId="1" applyNumberFormat="1" applyFont="1" applyFill="1" applyBorder="1" applyAlignment="1" applyProtection="1">
      <alignment horizontal="center" vertical="center"/>
    </xf>
    <xf numFmtId="164" fontId="5" fillId="2" borderId="6" xfId="1" applyNumberFormat="1" applyFont="1" applyFill="1" applyBorder="1" applyAlignment="1" applyProtection="1">
      <alignment vertical="center"/>
    </xf>
    <xf numFmtId="165" fontId="5" fillId="2" borderId="6" xfId="1" applyNumberFormat="1" applyFont="1" applyFill="1" applyBorder="1" applyAlignment="1" applyProtection="1">
      <alignment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165" fontId="4" fillId="2" borderId="3" xfId="1" applyNumberFormat="1" applyFont="1" applyFill="1" applyBorder="1" applyAlignment="1" applyProtection="1">
      <alignment vertical="center"/>
    </xf>
    <xf numFmtId="3" fontId="5" fillId="2" borderId="0" xfId="1" applyNumberFormat="1" applyFont="1" applyFill="1" applyBorder="1" applyAlignment="1" applyProtection="1">
      <alignment horizontal="center" vertical="center"/>
    </xf>
    <xf numFmtId="164" fontId="5" fillId="2" borderId="9" xfId="1" applyNumberFormat="1" applyFont="1" applyFill="1" applyBorder="1" applyAlignment="1" applyProtection="1">
      <alignment vertical="center"/>
    </xf>
    <xf numFmtId="165" fontId="5" fillId="2" borderId="9" xfId="1" applyNumberFormat="1" applyFont="1" applyFill="1" applyBorder="1" applyAlignment="1" applyProtection="1">
      <alignment vertical="center"/>
    </xf>
    <xf numFmtId="164" fontId="5" fillId="2" borderId="2" xfId="1" applyNumberFormat="1" applyFont="1" applyFill="1" applyBorder="1" applyAlignment="1" applyProtection="1">
      <alignment vertical="center"/>
    </xf>
    <xf numFmtId="164" fontId="10"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horizontal="center" vertical="center"/>
    </xf>
    <xf numFmtId="164" fontId="10" fillId="2" borderId="0" xfId="1" applyNumberFormat="1" applyFont="1" applyFill="1" applyBorder="1" applyAlignment="1" applyProtection="1">
      <alignment vertical="center"/>
    </xf>
    <xf numFmtId="10" fontId="10" fillId="2" borderId="0"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165" fontId="10" fillId="2" borderId="0" xfId="1" applyNumberFormat="1" applyFont="1" applyFill="1" applyBorder="1" applyAlignment="1" applyProtection="1">
      <alignment vertical="center"/>
    </xf>
    <xf numFmtId="165" fontId="10" fillId="0" borderId="0" xfId="1" applyNumberFormat="1" applyFont="1" applyFill="1" applyBorder="1" applyAlignment="1" applyProtection="1">
      <alignment vertical="center"/>
    </xf>
    <xf numFmtId="165" fontId="11" fillId="0" borderId="0" xfId="1" applyNumberFormat="1" applyFont="1" applyFill="1" applyBorder="1" applyAlignment="1" applyProtection="1">
      <alignment horizontal="center" vertical="center"/>
    </xf>
    <xf numFmtId="164" fontId="5" fillId="2" borderId="11" xfId="1" applyNumberFormat="1" applyFont="1" applyFill="1" applyBorder="1" applyAlignment="1" applyProtection="1">
      <alignment vertical="center"/>
    </xf>
    <xf numFmtId="164" fontId="5" fillId="2" borderId="11"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5" fillId="2" borderId="12"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165" fontId="4" fillId="2" borderId="5" xfId="1" applyNumberFormat="1" applyFont="1" applyFill="1" applyBorder="1" applyAlignment="1" applyProtection="1">
      <alignment horizontal="center" vertical="center"/>
    </xf>
    <xf numFmtId="165" fontId="11" fillId="2" borderId="5" xfId="1" applyNumberFormat="1" applyFont="1" applyFill="1" applyBorder="1" applyAlignment="1" applyProtection="1">
      <alignment horizontal="center" vertical="center"/>
    </xf>
    <xf numFmtId="165" fontId="11" fillId="2" borderId="8" xfId="1" applyNumberFormat="1" applyFont="1" applyFill="1" applyBorder="1" applyAlignment="1" applyProtection="1">
      <alignment horizontal="center" vertical="center"/>
    </xf>
    <xf numFmtId="0" fontId="2" fillId="0" borderId="0" xfId="0" applyFont="1"/>
    <xf numFmtId="164" fontId="5" fillId="0" borderId="13" xfId="1" applyNumberFormat="1" applyFont="1" applyFill="1" applyBorder="1" applyAlignment="1" applyProtection="1">
      <alignment vertical="center"/>
    </xf>
    <xf numFmtId="164" fontId="4" fillId="2" borderId="9" xfId="1" applyNumberFormat="1" applyFont="1" applyFill="1" applyBorder="1" applyAlignment="1" applyProtection="1">
      <alignment vertical="center"/>
    </xf>
    <xf numFmtId="0" fontId="13" fillId="0" borderId="0" xfId="0" applyFont="1"/>
    <xf numFmtId="0" fontId="14" fillId="0" borderId="0" xfId="0" applyFont="1"/>
    <xf numFmtId="0" fontId="14" fillId="0" borderId="15" xfId="0" applyFont="1" applyBorder="1"/>
    <xf numFmtId="9" fontId="5" fillId="2" borderId="0" xfId="2" applyFont="1" applyFill="1" applyBorder="1" applyAlignment="1" applyProtection="1">
      <alignment horizontal="center" vertical="center"/>
    </xf>
    <xf numFmtId="166" fontId="14" fillId="0" borderId="15" xfId="1" applyNumberFormat="1" applyFont="1" applyBorder="1"/>
    <xf numFmtId="164" fontId="4" fillId="2" borderId="2" xfId="1" applyNumberFormat="1" applyFont="1" applyFill="1" applyBorder="1" applyAlignment="1" applyProtection="1">
      <alignment vertical="center"/>
    </xf>
    <xf numFmtId="9" fontId="8" fillId="5" borderId="0" xfId="2" applyFont="1" applyFill="1" applyBorder="1" applyAlignment="1" applyProtection="1">
      <alignment vertical="center"/>
    </xf>
    <xf numFmtId="166" fontId="14" fillId="8" borderId="15" xfId="1" applyNumberFormat="1" applyFont="1" applyFill="1" applyBorder="1"/>
    <xf numFmtId="0" fontId="15" fillId="0" borderId="15" xfId="0" applyFont="1" applyBorder="1"/>
    <xf numFmtId="166" fontId="15" fillId="0" borderId="15" xfId="1" applyNumberFormat="1" applyFont="1" applyBorder="1"/>
    <xf numFmtId="164" fontId="16" fillId="0" borderId="15" xfId="1" applyNumberFormat="1" applyFont="1" applyFill="1" applyBorder="1" applyAlignment="1" applyProtection="1">
      <alignment vertical="center"/>
    </xf>
    <xf numFmtId="0" fontId="13" fillId="9" borderId="15" xfId="0" applyFont="1" applyFill="1" applyBorder="1" applyAlignment="1">
      <alignment horizontal="center" wrapText="1"/>
    </xf>
    <xf numFmtId="164" fontId="7" fillId="5" borderId="0" xfId="1" applyNumberFormat="1" applyFont="1" applyFill="1" applyBorder="1" applyAlignment="1" applyProtection="1">
      <alignment horizontal="left" vertical="center"/>
    </xf>
    <xf numFmtId="164" fontId="8" fillId="7" borderId="9" xfId="1" applyNumberFormat="1" applyFont="1" applyFill="1" applyBorder="1" applyAlignment="1" applyProtection="1">
      <alignment vertical="center"/>
    </xf>
    <xf numFmtId="166" fontId="8" fillId="7" borderId="9" xfId="1" applyNumberFormat="1" applyFont="1" applyFill="1" applyBorder="1" applyAlignment="1" applyProtection="1">
      <alignment vertical="center"/>
    </xf>
    <xf numFmtId="165" fontId="9" fillId="7" borderId="2" xfId="1" applyNumberFormat="1" applyFont="1" applyFill="1" applyBorder="1" applyAlignment="1" applyProtection="1">
      <alignment horizontal="center" vertical="center"/>
    </xf>
    <xf numFmtId="165" fontId="7" fillId="5" borderId="0" xfId="1" applyNumberFormat="1" applyFont="1" applyFill="1" applyBorder="1" applyAlignment="1" applyProtection="1">
      <alignment vertical="center"/>
    </xf>
    <xf numFmtId="165" fontId="7" fillId="5" borderId="0" xfId="1" applyNumberFormat="1" applyFont="1" applyFill="1" applyBorder="1" applyAlignment="1" applyProtection="1">
      <alignment horizontal="center" vertical="center"/>
    </xf>
    <xf numFmtId="164" fontId="4" fillId="3" borderId="11" xfId="1" applyNumberFormat="1" applyFont="1" applyFill="1" applyBorder="1" applyAlignment="1" applyProtection="1">
      <alignment vertical="center"/>
      <protection locked="0"/>
    </xf>
    <xf numFmtId="164" fontId="4" fillId="3" borderId="0" xfId="1" applyNumberFormat="1" applyFont="1" applyFill="1" applyBorder="1" applyAlignment="1" applyProtection="1">
      <alignment vertical="center"/>
      <protection locked="0"/>
    </xf>
    <xf numFmtId="0" fontId="6" fillId="3" borderId="11" xfId="0" applyFont="1" applyFill="1" applyBorder="1" applyAlignment="1" applyProtection="1">
      <alignment vertical="center"/>
      <protection locked="0"/>
    </xf>
    <xf numFmtId="164" fontId="5" fillId="2" borderId="3" xfId="1" applyNumberFormat="1" applyFont="1" applyFill="1" applyBorder="1" applyAlignment="1" applyProtection="1">
      <alignment vertical="center"/>
    </xf>
    <xf numFmtId="3" fontId="5" fillId="0" borderId="0" xfId="1"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164" fontId="5" fillId="5" borderId="11" xfId="1" applyNumberFormat="1" applyFont="1" applyFill="1" applyBorder="1" applyAlignment="1" applyProtection="1">
      <alignment vertical="center"/>
    </xf>
    <xf numFmtId="164" fontId="5"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164" fontId="4" fillId="5" borderId="0" xfId="1" applyNumberFormat="1" applyFont="1" applyFill="1" applyBorder="1" applyAlignment="1" applyProtection="1">
      <alignment horizontal="right" vertical="center"/>
    </xf>
    <xf numFmtId="164" fontId="5" fillId="2" borderId="6" xfId="1" applyNumberFormat="1" applyFont="1" applyFill="1" applyBorder="1" applyAlignment="1" applyProtection="1">
      <alignment horizontal="right" vertical="center"/>
    </xf>
    <xf numFmtId="3" fontId="4" fillId="3" borderId="11" xfId="1" applyNumberFormat="1" applyFont="1" applyFill="1" applyBorder="1" applyAlignment="1" applyProtection="1">
      <alignment vertical="center"/>
      <protection locked="0"/>
    </xf>
    <xf numFmtId="164" fontId="5" fillId="2" borderId="9" xfId="1" applyNumberFormat="1" applyFont="1" applyFill="1" applyBorder="1" applyAlignment="1" applyProtection="1">
      <alignment horizontal="right" vertical="center"/>
    </xf>
    <xf numFmtId="0" fontId="21" fillId="2" borderId="3" xfId="1" applyNumberFormat="1" applyFont="1" applyFill="1" applyBorder="1" applyAlignment="1" applyProtection="1">
      <alignment vertical="center"/>
    </xf>
    <xf numFmtId="0" fontId="22" fillId="10" borderId="10" xfId="1" applyNumberFormat="1" applyFont="1" applyFill="1" applyBorder="1" applyAlignment="1" applyProtection="1">
      <alignment vertical="center"/>
    </xf>
    <xf numFmtId="164" fontId="22" fillId="10" borderId="10" xfId="1" applyNumberFormat="1" applyFont="1" applyFill="1" applyBorder="1" applyAlignment="1" applyProtection="1">
      <alignment vertical="center"/>
    </xf>
    <xf numFmtId="164" fontId="21" fillId="2" borderId="1" xfId="1" applyNumberFormat="1" applyFont="1" applyFill="1" applyBorder="1" applyAlignment="1" applyProtection="1">
      <alignment vertical="center"/>
    </xf>
    <xf numFmtId="165" fontId="5" fillId="2" borderId="8" xfId="1" applyNumberFormat="1" applyFont="1" applyFill="1" applyBorder="1" applyAlignment="1" applyProtection="1">
      <alignment horizontal="center" vertical="center"/>
    </xf>
    <xf numFmtId="164" fontId="21" fillId="2" borderId="0" xfId="1" applyNumberFormat="1" applyFont="1" applyFill="1" applyBorder="1" applyAlignment="1" applyProtection="1">
      <alignment horizontal="left" vertical="center"/>
    </xf>
    <xf numFmtId="164" fontId="4" fillId="3" borderId="0" xfId="1" applyNumberFormat="1" applyFont="1" applyFill="1" applyBorder="1" applyAlignment="1" applyProtection="1">
      <alignment horizontal="center" vertical="center"/>
      <protection locked="0"/>
    </xf>
    <xf numFmtId="0" fontId="14" fillId="0" borderId="16" xfId="0" applyFont="1" applyBorder="1"/>
    <xf numFmtId="0" fontId="14" fillId="0" borderId="15" xfId="0" applyFont="1" applyBorder="1" applyAlignment="1">
      <alignment horizontal="center"/>
    </xf>
    <xf numFmtId="0" fontId="0" fillId="5" borderId="0" xfId="0" applyFill="1"/>
    <xf numFmtId="0" fontId="23" fillId="5" borderId="0" xfId="0" applyFont="1" applyFill="1" applyAlignment="1">
      <alignment vertical="top" wrapText="1"/>
    </xf>
    <xf numFmtId="164" fontId="24" fillId="5" borderId="0" xfId="1" applyNumberFormat="1" applyFont="1" applyFill="1" applyBorder="1" applyAlignment="1" applyProtection="1">
      <alignment horizontal="left" vertical="center"/>
    </xf>
    <xf numFmtId="164" fontId="7" fillId="5" borderId="10" xfId="1" applyNumberFormat="1" applyFont="1" applyFill="1" applyBorder="1" applyAlignment="1" applyProtection="1">
      <alignment vertical="center"/>
    </xf>
    <xf numFmtId="164" fontId="7" fillId="5" borderId="3" xfId="1" applyNumberFormat="1" applyFont="1" applyFill="1" applyBorder="1" applyAlignment="1" applyProtection="1">
      <alignment vertical="center"/>
    </xf>
    <xf numFmtId="165" fontId="7" fillId="5" borderId="3" xfId="1" applyNumberFormat="1" applyFont="1" applyFill="1" applyBorder="1" applyAlignment="1" applyProtection="1">
      <alignment horizontal="right" vertical="center"/>
    </xf>
    <xf numFmtId="164" fontId="7" fillId="5" borderId="3" xfId="1" applyNumberFormat="1" applyFont="1" applyFill="1" applyBorder="1" applyAlignment="1" applyProtection="1">
      <alignment horizontal="right" vertical="center"/>
    </xf>
    <xf numFmtId="165" fontId="7" fillId="5" borderId="4" xfId="1" applyNumberFormat="1" applyFont="1" applyFill="1" applyBorder="1" applyAlignment="1" applyProtection="1">
      <alignment vertical="center"/>
    </xf>
    <xf numFmtId="164" fontId="7" fillId="5" borderId="11" xfId="1" applyNumberFormat="1" applyFont="1" applyFill="1" applyBorder="1" applyAlignment="1" applyProtection="1">
      <alignment vertical="center"/>
    </xf>
    <xf numFmtId="164" fontId="7" fillId="5" borderId="0" xfId="1" applyNumberFormat="1" applyFont="1" applyFill="1" applyBorder="1" applyAlignment="1" applyProtection="1">
      <alignment vertical="center"/>
    </xf>
    <xf numFmtId="3" fontId="7" fillId="5" borderId="0" xfId="1" applyNumberFormat="1" applyFont="1" applyFill="1" applyBorder="1" applyAlignment="1" applyProtection="1">
      <alignment vertical="center"/>
    </xf>
    <xf numFmtId="165" fontId="7" fillId="5" borderId="5" xfId="1" applyNumberFormat="1" applyFont="1" applyFill="1" applyBorder="1" applyAlignment="1" applyProtection="1">
      <alignment horizontal="center" vertical="center"/>
    </xf>
    <xf numFmtId="9" fontId="6" fillId="5" borderId="11" xfId="2" applyFont="1" applyFill="1" applyBorder="1" applyAlignment="1" applyProtection="1">
      <alignment vertical="center"/>
    </xf>
    <xf numFmtId="9" fontId="6" fillId="5" borderId="5" xfId="2" applyFont="1" applyFill="1" applyBorder="1" applyAlignment="1" applyProtection="1">
      <alignment horizontal="right" vertical="center"/>
    </xf>
    <xf numFmtId="164" fontId="7" fillId="5" borderId="12" xfId="1" applyNumberFormat="1" applyFont="1" applyFill="1" applyBorder="1" applyAlignment="1" applyProtection="1">
      <alignment vertical="center"/>
    </xf>
    <xf numFmtId="164" fontId="7" fillId="5" borderId="6" xfId="1" applyNumberFormat="1" applyFont="1" applyFill="1" applyBorder="1" applyAlignment="1" applyProtection="1">
      <alignment vertical="center"/>
    </xf>
    <xf numFmtId="3" fontId="7" fillId="5" borderId="6" xfId="1" applyNumberFormat="1" applyFont="1" applyFill="1" applyBorder="1" applyAlignment="1" applyProtection="1">
      <alignment vertical="center"/>
    </xf>
    <xf numFmtId="165" fontId="7" fillId="5" borderId="8" xfId="1" applyNumberFormat="1" applyFont="1" applyFill="1" applyBorder="1" applyAlignment="1" applyProtection="1">
      <alignment horizontal="center" vertical="center"/>
    </xf>
    <xf numFmtId="9" fontId="6" fillId="5" borderId="8" xfId="2" applyFont="1" applyFill="1" applyBorder="1" applyAlignment="1" applyProtection="1">
      <alignment horizontal="right" vertical="center"/>
    </xf>
    <xf numFmtId="0" fontId="13" fillId="0" borderId="0" xfId="0" applyFont="1" applyAlignment="1">
      <alignment horizontal="center"/>
    </xf>
    <xf numFmtId="9" fontId="6" fillId="5" borderId="0" xfId="2" applyFont="1" applyFill="1" applyBorder="1" applyAlignment="1" applyProtection="1">
      <alignment horizontal="right" vertical="center"/>
    </xf>
    <xf numFmtId="164" fontId="22" fillId="7" borderId="1" xfId="1" applyNumberFormat="1" applyFont="1" applyFill="1" applyBorder="1" applyAlignment="1" applyProtection="1">
      <alignment vertical="center"/>
    </xf>
    <xf numFmtId="0" fontId="25" fillId="0" borderId="0" xfId="0" quotePrefix="1" applyFont="1" applyAlignment="1">
      <alignment horizontal="right"/>
    </xf>
    <xf numFmtId="0" fontId="13" fillId="11" borderId="15" xfId="0" applyFont="1" applyFill="1" applyBorder="1" applyAlignment="1">
      <alignment horizontal="center" wrapText="1"/>
    </xf>
    <xf numFmtId="166" fontId="15" fillId="0" borderId="17" xfId="1" applyNumberFormat="1" applyFont="1" applyBorder="1"/>
    <xf numFmtId="0" fontId="14" fillId="0" borderId="18" xfId="0" applyFont="1" applyBorder="1"/>
    <xf numFmtId="166" fontId="15" fillId="0" borderId="13" xfId="1" applyNumberFormat="1" applyFont="1" applyBorder="1"/>
    <xf numFmtId="0" fontId="26" fillId="0" borderId="0" xfId="0" applyFont="1"/>
    <xf numFmtId="0" fontId="27" fillId="0" borderId="0" xfId="0" applyFont="1" applyAlignment="1">
      <alignment horizontal="center" vertical="center"/>
    </xf>
    <xf numFmtId="0" fontId="28" fillId="0" borderId="0" xfId="0" applyFont="1"/>
    <xf numFmtId="9" fontId="5" fillId="5" borderId="0" xfId="2" applyFont="1" applyFill="1" applyBorder="1" applyAlignment="1" applyProtection="1">
      <alignment horizontal="center" vertical="center"/>
    </xf>
    <xf numFmtId="166" fontId="14" fillId="0" borderId="15" xfId="1" applyNumberFormat="1" applyFont="1" applyFill="1" applyBorder="1"/>
    <xf numFmtId="43" fontId="5" fillId="2" borderId="11" xfId="1" applyFont="1" applyFill="1" applyBorder="1" applyAlignment="1" applyProtection="1">
      <alignment horizontal="center" vertical="center"/>
    </xf>
    <xf numFmtId="0" fontId="2" fillId="12" borderId="0" xfId="0" applyFont="1" applyFill="1"/>
    <xf numFmtId="0" fontId="42" fillId="12" borderId="0" xfId="0" applyFont="1" applyFill="1"/>
    <xf numFmtId="0" fontId="43" fillId="12" borderId="0" xfId="0" applyFont="1" applyFill="1"/>
    <xf numFmtId="0" fontId="2" fillId="5" borderId="0" xfId="0" applyFont="1" applyFill="1"/>
    <xf numFmtId="0" fontId="0" fillId="12" borderId="0" xfId="0" applyFill="1"/>
    <xf numFmtId="0" fontId="23" fillId="12" borderId="0" xfId="0" applyFont="1" applyFill="1" applyAlignment="1">
      <alignment vertical="top" wrapText="1"/>
    </xf>
    <xf numFmtId="0" fontId="29" fillId="13" borderId="0" xfId="0" applyFont="1" applyFill="1" applyAlignment="1">
      <alignment vertical="top" wrapText="1"/>
    </xf>
    <xf numFmtId="0" fontId="12" fillId="13" borderId="0" xfId="0" applyFont="1" applyFill="1" applyAlignment="1">
      <alignment vertical="top" wrapText="1"/>
    </xf>
    <xf numFmtId="0" fontId="12" fillId="14" borderId="0" xfId="0" applyFont="1" applyFill="1" applyAlignment="1">
      <alignment vertical="top" wrapText="1"/>
    </xf>
    <xf numFmtId="0" fontId="23" fillId="14" borderId="0" xfId="0" applyFont="1" applyFill="1" applyAlignment="1">
      <alignment vertical="top" wrapText="1"/>
    </xf>
    <xf numFmtId="0" fontId="12" fillId="13" borderId="0" xfId="0" quotePrefix="1" applyFont="1" applyFill="1" applyAlignment="1">
      <alignment vertical="top" wrapText="1"/>
    </xf>
    <xf numFmtId="0" fontId="41" fillId="13" borderId="0" xfId="3" quotePrefix="1" applyFill="1" applyAlignment="1">
      <alignment vertical="top" wrapText="1"/>
    </xf>
    <xf numFmtId="0" fontId="34" fillId="13" borderId="0" xfId="0" applyFont="1" applyFill="1" applyAlignment="1">
      <alignment vertical="top" wrapText="1"/>
    </xf>
    <xf numFmtId="0" fontId="29" fillId="13" borderId="0" xfId="0" applyFont="1" applyFill="1" applyAlignment="1">
      <alignment horizontal="center" vertical="top" wrapText="1"/>
    </xf>
    <xf numFmtId="0" fontId="37" fillId="15" borderId="0" xfId="0" applyFont="1" applyFill="1" applyAlignment="1">
      <alignment wrapText="1"/>
    </xf>
    <xf numFmtId="0" fontId="39" fillId="15" borderId="0" xfId="0" applyFont="1" applyFill="1" applyAlignment="1">
      <alignment wrapText="1"/>
    </xf>
    <xf numFmtId="0" fontId="30" fillId="15" borderId="0" xfId="0" applyFont="1" applyFill="1" applyAlignment="1">
      <alignment wrapText="1"/>
    </xf>
    <xf numFmtId="0" fontId="33" fillId="15" borderId="0" xfId="0" applyFont="1" applyFill="1" applyAlignment="1">
      <alignment wrapText="1"/>
    </xf>
    <xf numFmtId="0" fontId="40" fillId="12" borderId="0" xfId="0" applyFont="1" applyFill="1"/>
    <xf numFmtId="0" fontId="44" fillId="5" borderId="0" xfId="0" applyFont="1" applyFill="1" applyAlignment="1">
      <alignment horizontal="left" vertical="top" wrapText="1" indent="2"/>
    </xf>
    <xf numFmtId="41" fontId="8"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7" fillId="6" borderId="14" xfId="1" applyNumberFormat="1" applyFont="1" applyFill="1" applyBorder="1" applyAlignment="1" applyProtection="1">
      <alignment horizontal="center" vertical="center"/>
    </xf>
    <xf numFmtId="41" fontId="7" fillId="6" borderId="13"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7" fillId="2"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wrapText="1"/>
    </xf>
    <xf numFmtId="41" fontId="5" fillId="5" borderId="0" xfId="1" applyNumberFormat="1" applyFont="1" applyFill="1" applyBorder="1" applyAlignment="1" applyProtection="1">
      <alignment vertical="center"/>
    </xf>
    <xf numFmtId="41" fontId="4" fillId="5" borderId="0" xfId="1" applyNumberFormat="1" applyFont="1" applyFill="1" applyBorder="1" applyAlignment="1" applyProtection="1">
      <alignment vertical="center"/>
    </xf>
    <xf numFmtId="41" fontId="4" fillId="3" borderId="0" xfId="1" applyNumberFormat="1" applyFont="1" applyFill="1" applyBorder="1" applyAlignment="1" applyProtection="1">
      <alignment vertical="center"/>
      <protection locked="0"/>
    </xf>
    <xf numFmtId="41" fontId="5" fillId="4" borderId="7"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protection locked="0"/>
    </xf>
    <xf numFmtId="41" fontId="4" fillId="0" borderId="0" xfId="1" applyNumberFormat="1" applyFont="1" applyFill="1" applyBorder="1" applyAlignment="1" applyProtection="1">
      <alignment vertical="center"/>
    </xf>
    <xf numFmtId="41" fontId="5" fillId="4" borderId="9"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7" fillId="5" borderId="3" xfId="1" applyNumberFormat="1" applyFont="1" applyFill="1" applyBorder="1" applyAlignment="1" applyProtection="1">
      <alignment horizontal="right" vertical="center"/>
    </xf>
    <xf numFmtId="41" fontId="7" fillId="5" borderId="0" xfId="1" applyNumberFormat="1" applyFont="1" applyFill="1" applyBorder="1" applyAlignment="1" applyProtection="1">
      <alignment horizontal="right" vertical="center"/>
    </xf>
    <xf numFmtId="41" fontId="7" fillId="5" borderId="6" xfId="1" applyNumberFormat="1" applyFont="1" applyFill="1" applyBorder="1" applyAlignment="1" applyProtection="1">
      <alignment horizontal="right" vertical="center"/>
    </xf>
    <xf numFmtId="41" fontId="9" fillId="7" borderId="9" xfId="1" applyNumberFormat="1" applyFont="1" applyFill="1" applyBorder="1" applyAlignment="1" applyProtection="1">
      <alignment horizontal="right" vertical="center"/>
    </xf>
    <xf numFmtId="41" fontId="10" fillId="2" borderId="0" xfId="1" applyNumberFormat="1" applyFont="1" applyFill="1" applyBorder="1" applyAlignment="1" applyProtection="1">
      <alignment vertical="center"/>
    </xf>
    <xf numFmtId="41" fontId="10" fillId="0" borderId="0" xfId="1" applyNumberFormat="1" applyFont="1" applyFill="1" applyBorder="1" applyAlignment="1" applyProtection="1">
      <alignment vertical="center"/>
    </xf>
    <xf numFmtId="164" fontId="4" fillId="2" borderId="19" xfId="1" applyNumberFormat="1" applyFont="1" applyFill="1" applyBorder="1" applyAlignment="1" applyProtection="1">
      <alignment vertical="center"/>
    </xf>
    <xf numFmtId="164" fontId="5" fillId="2" borderId="19" xfId="1" applyNumberFormat="1" applyFont="1" applyFill="1" applyBorder="1" applyAlignment="1" applyProtection="1">
      <alignment horizontal="center" vertical="center"/>
    </xf>
    <xf numFmtId="164" fontId="5" fillId="2" borderId="19" xfId="1" applyNumberFormat="1" applyFont="1" applyFill="1" applyBorder="1" applyAlignment="1" applyProtection="1">
      <alignment vertical="center"/>
    </xf>
    <xf numFmtId="1" fontId="5"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41" fontId="4" fillId="2" borderId="19" xfId="1" applyNumberFormat="1" applyFont="1" applyFill="1" applyBorder="1" applyAlignment="1" applyProtection="1">
      <alignment vertical="center"/>
    </xf>
    <xf numFmtId="41" fontId="7" fillId="0" borderId="0" xfId="1" applyNumberFormat="1" applyFont="1" applyFill="1" applyBorder="1" applyAlignment="1" applyProtection="1">
      <alignment horizontal="center" vertical="center"/>
    </xf>
    <xf numFmtId="41" fontId="5" fillId="4" borderId="20" xfId="1" applyNumberFormat="1" applyFont="1" applyFill="1" applyBorder="1" applyAlignment="1" applyProtection="1">
      <alignment vertical="center"/>
    </xf>
    <xf numFmtId="41" fontId="4" fillId="0" borderId="19" xfId="1" applyNumberFormat="1" applyFont="1" applyFill="1" applyBorder="1" applyAlignment="1" applyProtection="1">
      <alignment vertical="center"/>
      <protection locked="0"/>
    </xf>
    <xf numFmtId="41" fontId="7"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vertical="center"/>
    </xf>
    <xf numFmtId="41" fontId="4" fillId="2" borderId="19" xfId="1" applyNumberFormat="1" applyFont="1" applyFill="1" applyBorder="1" applyAlignment="1" applyProtection="1">
      <alignment horizontal="right" vertical="center" wrapText="1"/>
    </xf>
    <xf numFmtId="41" fontId="5" fillId="5" borderId="19" xfId="1" applyNumberFormat="1" applyFont="1" applyFill="1" applyBorder="1" applyAlignment="1" applyProtection="1">
      <alignment vertical="center"/>
    </xf>
    <xf numFmtId="41" fontId="4" fillId="5" borderId="19" xfId="1" applyNumberFormat="1" applyFont="1" applyFill="1" applyBorder="1" applyAlignment="1" applyProtection="1">
      <alignment vertical="center"/>
    </xf>
    <xf numFmtId="41" fontId="6" fillId="5" borderId="19" xfId="1" applyNumberFormat="1" applyFont="1" applyFill="1" applyBorder="1" applyAlignment="1" applyProtection="1">
      <alignment vertical="center"/>
      <protection locked="0"/>
    </xf>
    <xf numFmtId="41" fontId="4" fillId="0" borderId="19" xfId="1" applyNumberFormat="1" applyFont="1" applyFill="1" applyBorder="1" applyAlignment="1" applyProtection="1">
      <alignment vertical="center"/>
    </xf>
    <xf numFmtId="41" fontId="5" fillId="4" borderId="13" xfId="1" applyNumberFormat="1" applyFont="1" applyFill="1" applyBorder="1" applyAlignment="1" applyProtection="1">
      <alignment vertical="center"/>
    </xf>
    <xf numFmtId="0" fontId="22" fillId="10" borderId="14" xfId="1" applyNumberFormat="1" applyFont="1" applyFill="1" applyBorder="1" applyAlignment="1" applyProtection="1">
      <alignment horizontal="center" vertical="center"/>
    </xf>
    <xf numFmtId="164" fontId="22" fillId="10" borderId="14" xfId="1" applyNumberFormat="1" applyFont="1" applyFill="1" applyBorder="1" applyAlignment="1" applyProtection="1">
      <alignment horizontal="center" vertical="center"/>
    </xf>
    <xf numFmtId="165" fontId="4" fillId="2" borderId="0" xfId="1" applyNumberFormat="1" applyFont="1" applyFill="1" applyBorder="1" applyAlignment="1" applyProtection="1">
      <alignment horizontal="center" vertical="center"/>
    </xf>
    <xf numFmtId="165" fontId="5" fillId="2" borderId="3" xfId="1" applyNumberFormat="1" applyFont="1" applyFill="1" applyBorder="1" applyAlignment="1" applyProtection="1">
      <alignment horizontal="center" vertical="center"/>
    </xf>
    <xf numFmtId="165" fontId="5" fillId="2" borderId="6" xfId="1" applyNumberFormat="1" applyFont="1" applyFill="1" applyBorder="1" applyAlignment="1" applyProtection="1">
      <alignment horizontal="center" vertical="center"/>
    </xf>
    <xf numFmtId="165" fontId="9" fillId="7" borderId="9" xfId="1" applyNumberFormat="1" applyFont="1" applyFill="1" applyBorder="1" applyAlignment="1" applyProtection="1">
      <alignment horizontal="center" vertical="center"/>
    </xf>
    <xf numFmtId="165" fontId="11" fillId="2" borderId="6" xfId="1" applyNumberFormat="1" applyFont="1" applyFill="1" applyBorder="1" applyAlignment="1" applyProtection="1">
      <alignment horizontal="center" vertical="center"/>
    </xf>
    <xf numFmtId="0" fontId="6" fillId="3" borderId="0" xfId="0" applyFont="1" applyFill="1" applyAlignment="1" applyProtection="1">
      <alignment horizontal="center" vertical="center"/>
      <protection locked="0"/>
    </xf>
    <xf numFmtId="0" fontId="6" fillId="3" borderId="0" xfId="0" applyFont="1" applyFill="1" applyAlignment="1" applyProtection="1">
      <alignment vertical="center"/>
      <protection locked="0"/>
    </xf>
    <xf numFmtId="164" fontId="45" fillId="5" borderId="10" xfId="1" applyNumberFormat="1" applyFont="1" applyFill="1" applyBorder="1" applyAlignment="1">
      <alignment horizontal="center" vertical="center"/>
    </xf>
    <xf numFmtId="10" fontId="7" fillId="5" borderId="4" xfId="1" applyNumberFormat="1" applyFont="1" applyFill="1" applyBorder="1" applyAlignment="1" applyProtection="1">
      <alignment horizontal="center" vertical="center"/>
    </xf>
    <xf numFmtId="9" fontId="6" fillId="5" borderId="11" xfId="2" applyFont="1" applyFill="1" applyBorder="1" applyAlignment="1" applyProtection="1">
      <alignment horizontal="center" vertical="center"/>
    </xf>
    <xf numFmtId="9" fontId="6" fillId="5" borderId="5" xfId="2" applyFont="1" applyFill="1" applyBorder="1" applyAlignment="1" applyProtection="1">
      <alignment horizontal="center" vertical="center"/>
    </xf>
    <xf numFmtId="10" fontId="6" fillId="5" borderId="5" xfId="2" applyNumberFormat="1" applyFont="1" applyFill="1" applyBorder="1" applyAlignment="1" applyProtection="1">
      <alignment horizontal="center" vertical="center"/>
    </xf>
    <xf numFmtId="167" fontId="5" fillId="2" borderId="0" xfId="1" applyNumberFormat="1" applyFont="1" applyFill="1" applyBorder="1" applyAlignment="1" applyProtection="1">
      <alignment vertical="center"/>
    </xf>
    <xf numFmtId="164" fontId="47" fillId="2" borderId="0" xfId="1" applyNumberFormat="1" applyFont="1" applyFill="1" applyBorder="1" applyAlignment="1" applyProtection="1">
      <alignment vertical="center"/>
    </xf>
    <xf numFmtId="164" fontId="4" fillId="0" borderId="19" xfId="1" applyNumberFormat="1" applyFont="1" applyFill="1" applyBorder="1" applyAlignment="1" applyProtection="1">
      <alignment vertical="center"/>
    </xf>
    <xf numFmtId="164" fontId="4" fillId="2" borderId="10" xfId="1" applyNumberFormat="1" applyFont="1" applyFill="1" applyBorder="1" applyAlignment="1" applyProtection="1">
      <alignment horizontal="left" vertical="center"/>
      <protection locked="0"/>
    </xf>
    <xf numFmtId="164" fontId="4" fillId="2" borderId="3" xfId="1" applyNumberFormat="1" applyFont="1" applyFill="1" applyBorder="1" applyAlignment="1" applyProtection="1">
      <alignment horizontal="left" vertical="center"/>
      <protection locked="0"/>
    </xf>
    <xf numFmtId="164" fontId="4"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4" fillId="6" borderId="12" xfId="1" applyNumberFormat="1" applyFont="1" applyFill="1" applyBorder="1" applyAlignment="1" applyProtection="1">
      <alignment vertical="center"/>
    </xf>
    <xf numFmtId="0" fontId="0" fillId="6" borderId="6" xfId="0" applyFill="1" applyBorder="1" applyAlignment="1">
      <alignment vertical="center"/>
    </xf>
    <xf numFmtId="0" fontId="0" fillId="6" borderId="8" xfId="0" applyFill="1" applyBorder="1" applyAlignment="1">
      <alignment vertical="center"/>
    </xf>
    <xf numFmtId="164" fontId="10" fillId="2" borderId="12" xfId="1" applyNumberFormat="1" applyFont="1" applyFill="1" applyBorder="1" applyAlignment="1" applyProtection="1">
      <alignment horizontal="left" vertical="center"/>
      <protection locked="0"/>
    </xf>
    <xf numFmtId="164" fontId="10" fillId="2" borderId="6" xfId="1" applyNumberFormat="1" applyFont="1" applyFill="1" applyBorder="1" applyAlignment="1" applyProtection="1">
      <alignment horizontal="left" vertical="center"/>
      <protection locked="0"/>
    </xf>
    <xf numFmtId="164" fontId="4" fillId="2" borderId="11" xfId="1" applyNumberFormat="1" applyFont="1" applyFill="1" applyBorder="1" applyAlignment="1" applyProtection="1">
      <alignment horizontal="left" vertical="center"/>
      <protection locked="0"/>
    </xf>
    <xf numFmtId="164" fontId="4" fillId="2" borderId="0" xfId="1" applyNumberFormat="1" applyFont="1" applyFill="1" applyBorder="1" applyAlignment="1" applyProtection="1">
      <alignment horizontal="left" vertical="center"/>
      <protection locked="0"/>
    </xf>
    <xf numFmtId="164" fontId="10" fillId="2" borderId="11" xfId="1" applyNumberFormat="1" applyFont="1" applyFill="1" applyBorder="1" applyAlignment="1" applyProtection="1">
      <alignment horizontal="left" vertical="center"/>
      <protection locked="0"/>
    </xf>
    <xf numFmtId="164" fontId="10" fillId="2" borderId="0" xfId="1" applyNumberFormat="1" applyFont="1" applyFill="1" applyBorder="1" applyAlignment="1" applyProtection="1">
      <alignment horizontal="left" vertical="center"/>
      <protection locked="0"/>
    </xf>
    <xf numFmtId="164" fontId="4" fillId="5" borderId="12"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164" fontId="17" fillId="5" borderId="15" xfId="1" applyNumberFormat="1" applyFont="1" applyFill="1" applyBorder="1" applyAlignment="1" applyProtection="1">
      <alignment vertical="center"/>
    </xf>
    <xf numFmtId="0" fontId="14" fillId="5" borderId="15" xfId="0" applyFont="1" applyFill="1" applyBorder="1" applyAlignment="1">
      <alignment vertical="center"/>
    </xf>
    <xf numFmtId="0" fontId="14" fillId="0" borderId="0" xfId="0" applyFont="1"/>
    <xf numFmtId="0" fontId="0" fillId="0" borderId="0" xfId="0"/>
    <xf numFmtId="0" fontId="14" fillId="0" borderId="17" xfId="0" applyFont="1" applyBorder="1" applyAlignment="1">
      <alignment horizontal="left"/>
    </xf>
    <xf numFmtId="0" fontId="14" fillId="0" borderId="21" xfId="0" applyFont="1" applyBorder="1" applyAlignment="1">
      <alignment horizontal="left"/>
    </xf>
    <xf numFmtId="0" fontId="14"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74">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0</xdr:row>
      <xdr:rowOff>0</xdr:rowOff>
    </xdr:from>
    <xdr:to>
      <xdr:col>5</xdr:col>
      <xdr:colOff>498338</xdr:colOff>
      <xdr:row>6</xdr:row>
      <xdr:rowOff>123825</xdr:rowOff>
    </xdr:to>
    <xdr:pic>
      <xdr:nvPicPr>
        <xdr:cNvPr id="4" name="Afbeelding 3">
          <a:extLst>
            <a:ext uri="{FF2B5EF4-FFF2-40B4-BE49-F238E27FC236}">
              <a16:creationId xmlns:a16="http://schemas.microsoft.com/office/drawing/2014/main" id="{37376551-C1BB-42CB-B3B8-C0EFAB510B9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0"/>
          <a:ext cx="188898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2657475</xdr:colOff>
      <xdr:row>0</xdr:row>
      <xdr:rowOff>38100</xdr:rowOff>
    </xdr:from>
    <xdr:to>
      <xdr:col>1</xdr:col>
      <xdr:colOff>4541302</xdr:colOff>
      <xdr:row>5</xdr:row>
      <xdr:rowOff>182975</xdr:rowOff>
    </xdr:to>
    <xdr:pic>
      <xdr:nvPicPr>
        <xdr:cNvPr id="7" name="Afbeelding 6">
          <a:extLst>
            <a:ext uri="{FF2B5EF4-FFF2-40B4-BE49-F238E27FC236}">
              <a16:creationId xmlns:a16="http://schemas.microsoft.com/office/drawing/2014/main" id="{CA1D3CF1-E3AE-E3D9-586F-F6FC00B029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76575" y="3810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1127760</xdr:colOff>
      <xdr:row>0</xdr:row>
      <xdr:rowOff>45719</xdr:rowOff>
    </xdr:from>
    <xdr:to>
      <xdr:col>11</xdr:col>
      <xdr:colOff>1129394</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R34"/>
  <sheetViews>
    <sheetView showGridLines="0" showRowColHeaders="0" tabSelected="1" workbookViewId="0">
      <selection activeCell="H35" sqref="H35"/>
    </sheetView>
  </sheetViews>
  <sheetFormatPr defaultColWidth="10.28515625" defaultRowHeight="12.75" x14ac:dyDescent="0.2"/>
  <cols>
    <col min="1" max="16384" width="10.28515625" style="55"/>
  </cols>
  <sheetData>
    <row r="1" spans="1:18" x14ac:dyDescent="0.2">
      <c r="A1" s="131"/>
      <c r="B1" s="131"/>
      <c r="C1" s="131"/>
      <c r="D1" s="131"/>
      <c r="E1" s="131"/>
      <c r="F1" s="131"/>
      <c r="G1" s="131"/>
      <c r="H1" s="134"/>
    </row>
    <row r="2" spans="1:18" x14ac:dyDescent="0.2">
      <c r="A2" s="131"/>
      <c r="B2" s="131"/>
      <c r="C2" s="131"/>
      <c r="D2" s="131"/>
      <c r="E2" s="131"/>
      <c r="F2" s="131"/>
      <c r="G2" s="131"/>
      <c r="H2" s="134"/>
    </row>
    <row r="3" spans="1:18" x14ac:dyDescent="0.2">
      <c r="A3" s="131"/>
      <c r="B3" s="131"/>
      <c r="C3" s="131"/>
      <c r="D3" s="131"/>
      <c r="E3" s="131"/>
      <c r="F3" s="131"/>
      <c r="G3" s="131"/>
      <c r="H3" s="134"/>
    </row>
    <row r="4" spans="1:18" x14ac:dyDescent="0.2">
      <c r="A4" s="131"/>
      <c r="B4" s="131"/>
      <c r="C4" s="131"/>
      <c r="D4" s="131"/>
      <c r="E4" s="131"/>
      <c r="F4" s="131"/>
      <c r="G4" s="131"/>
      <c r="H4" s="134"/>
      <c r="I4" s="134"/>
      <c r="J4" s="134"/>
      <c r="K4" s="134"/>
      <c r="L4" s="134"/>
      <c r="M4" s="134"/>
      <c r="N4" s="134"/>
      <c r="O4" s="134"/>
      <c r="P4" s="134"/>
      <c r="Q4" s="134"/>
      <c r="R4" s="134"/>
    </row>
    <row r="5" spans="1:18" x14ac:dyDescent="0.2">
      <c r="A5" s="131"/>
      <c r="B5" s="131"/>
      <c r="C5" s="131"/>
      <c r="D5" s="131"/>
      <c r="E5" s="131"/>
      <c r="F5" s="131"/>
      <c r="G5" s="131"/>
      <c r="H5" s="134"/>
      <c r="I5" s="134"/>
      <c r="J5" s="134"/>
      <c r="K5" s="134"/>
      <c r="L5" s="134"/>
      <c r="M5" s="134"/>
      <c r="N5" s="134"/>
      <c r="O5" s="134"/>
      <c r="P5" s="134"/>
      <c r="Q5" s="134"/>
      <c r="R5" s="134"/>
    </row>
    <row r="6" spans="1:18" x14ac:dyDescent="0.2">
      <c r="A6" s="131"/>
      <c r="B6" s="131"/>
      <c r="C6" s="131"/>
      <c r="D6" s="131"/>
      <c r="E6" s="131"/>
      <c r="F6" s="131"/>
      <c r="G6" s="131"/>
      <c r="H6" s="134"/>
      <c r="I6" s="134"/>
      <c r="J6" s="134"/>
      <c r="K6" s="134"/>
      <c r="L6" s="134"/>
      <c r="M6" s="134"/>
      <c r="N6" s="134"/>
      <c r="O6" s="134"/>
      <c r="P6" s="134"/>
      <c r="Q6" s="134"/>
      <c r="R6" s="134"/>
    </row>
    <row r="7" spans="1:18" x14ac:dyDescent="0.2">
      <c r="A7" s="131"/>
      <c r="B7" s="131"/>
      <c r="C7" s="131"/>
      <c r="D7" s="131"/>
      <c r="E7" s="131"/>
      <c r="F7" s="131"/>
      <c r="G7" s="131"/>
      <c r="H7" s="134"/>
      <c r="I7" s="134"/>
      <c r="J7" s="134"/>
      <c r="K7" s="134"/>
      <c r="L7" s="134"/>
      <c r="M7" s="134"/>
      <c r="N7" s="134"/>
      <c r="O7" s="134"/>
      <c r="P7" s="134"/>
      <c r="Q7" s="134"/>
      <c r="R7" s="134"/>
    </row>
    <row r="8" spans="1:18" x14ac:dyDescent="0.2">
      <c r="A8" s="131"/>
      <c r="B8" s="131"/>
      <c r="C8" s="131"/>
      <c r="D8" s="131"/>
      <c r="E8" s="131"/>
      <c r="F8" s="131"/>
      <c r="G8" s="131"/>
      <c r="H8" s="134"/>
      <c r="I8" s="134"/>
      <c r="J8" s="134"/>
      <c r="K8" s="134"/>
      <c r="L8" s="134"/>
      <c r="M8" s="134"/>
      <c r="N8" s="134"/>
      <c r="O8" s="134"/>
      <c r="P8" s="134"/>
      <c r="Q8" s="134"/>
      <c r="R8" s="134"/>
    </row>
    <row r="9" spans="1:18" x14ac:dyDescent="0.2">
      <c r="A9" s="131"/>
      <c r="B9" s="131"/>
      <c r="C9" s="131"/>
      <c r="D9" s="131"/>
      <c r="E9" s="131"/>
      <c r="F9" s="131"/>
      <c r="G9" s="131"/>
      <c r="H9" s="134"/>
      <c r="I9" s="134"/>
      <c r="J9" s="134"/>
      <c r="K9" s="134"/>
      <c r="L9" s="134"/>
      <c r="M9" s="134"/>
      <c r="N9" s="134"/>
      <c r="O9" s="134"/>
      <c r="P9" s="134"/>
      <c r="Q9" s="134"/>
      <c r="R9" s="134"/>
    </row>
    <row r="10" spans="1:18" ht="24" x14ac:dyDescent="0.4">
      <c r="A10" s="131"/>
      <c r="B10" s="132"/>
      <c r="C10" s="132" t="s">
        <v>173</v>
      </c>
      <c r="D10" s="132"/>
      <c r="E10" s="131"/>
      <c r="F10" s="131"/>
      <c r="G10" s="131"/>
      <c r="H10" s="134"/>
      <c r="I10" s="134"/>
      <c r="J10" s="134"/>
      <c r="K10" s="134"/>
      <c r="L10" s="134"/>
      <c r="M10" s="134"/>
      <c r="N10" s="134"/>
      <c r="O10" s="134"/>
      <c r="P10" s="134"/>
      <c r="Q10" s="134"/>
      <c r="R10" s="134"/>
    </row>
    <row r="11" spans="1:18" x14ac:dyDescent="0.2">
      <c r="A11" s="131"/>
      <c r="B11" s="131"/>
      <c r="C11" s="131"/>
      <c r="D11" s="131"/>
      <c r="E11" s="131"/>
      <c r="F11" s="131"/>
      <c r="G11" s="131"/>
      <c r="H11" s="134"/>
      <c r="I11" s="134"/>
      <c r="J11" s="134"/>
      <c r="K11" s="134"/>
      <c r="L11" s="134"/>
      <c r="M11" s="134"/>
      <c r="N11" s="134"/>
      <c r="O11" s="134"/>
      <c r="P11" s="134"/>
      <c r="Q11" s="134"/>
      <c r="R11" s="134"/>
    </row>
    <row r="12" spans="1:18" x14ac:dyDescent="0.2">
      <c r="A12" s="131"/>
      <c r="B12" s="131"/>
      <c r="C12" s="131"/>
      <c r="D12" s="131"/>
      <c r="E12" s="131"/>
      <c r="F12" s="131"/>
      <c r="G12" s="131"/>
      <c r="H12" s="134"/>
      <c r="I12" s="134"/>
      <c r="J12" s="134"/>
      <c r="K12" s="134"/>
      <c r="L12" s="134"/>
      <c r="M12" s="134"/>
      <c r="N12" s="134"/>
      <c r="O12" s="134"/>
      <c r="P12" s="134"/>
      <c r="Q12" s="134"/>
      <c r="R12" s="134"/>
    </row>
    <row r="13" spans="1:18" x14ac:dyDescent="0.2">
      <c r="A13" s="131"/>
      <c r="B13" s="131"/>
      <c r="C13" s="131"/>
      <c r="D13" s="131"/>
      <c r="E13" s="131"/>
      <c r="F13" s="131"/>
      <c r="G13" s="131"/>
      <c r="H13" s="134"/>
      <c r="I13" s="134"/>
      <c r="J13" s="134"/>
      <c r="K13" s="134"/>
      <c r="L13" s="134"/>
      <c r="M13" s="134"/>
      <c r="N13" s="134"/>
      <c r="O13" s="134"/>
      <c r="P13" s="134"/>
      <c r="Q13" s="134"/>
      <c r="R13" s="134"/>
    </row>
    <row r="14" spans="1:18" x14ac:dyDescent="0.2">
      <c r="A14" s="131"/>
      <c r="B14" s="131"/>
      <c r="C14" s="133" t="s">
        <v>174</v>
      </c>
      <c r="D14" s="131"/>
      <c r="E14" s="131"/>
      <c r="F14" s="131"/>
      <c r="G14" s="131"/>
      <c r="H14" s="134"/>
      <c r="I14" s="134"/>
      <c r="J14" s="134"/>
      <c r="K14" s="134"/>
      <c r="L14" s="134"/>
      <c r="M14" s="134"/>
      <c r="N14" s="134"/>
      <c r="O14" s="134"/>
      <c r="P14" s="134"/>
      <c r="Q14" s="134"/>
      <c r="R14" s="134"/>
    </row>
    <row r="15" spans="1:18" x14ac:dyDescent="0.2">
      <c r="A15" s="131"/>
      <c r="B15" s="131"/>
      <c r="C15" s="131"/>
      <c r="D15" s="131"/>
      <c r="E15" s="131"/>
      <c r="F15" s="131"/>
      <c r="G15" s="131"/>
      <c r="H15" s="134"/>
      <c r="I15" s="134"/>
      <c r="J15" s="134"/>
      <c r="K15" s="134"/>
      <c r="L15" s="134"/>
      <c r="M15" s="134"/>
      <c r="N15" s="134"/>
      <c r="O15" s="134"/>
      <c r="P15" s="134"/>
      <c r="Q15" s="134"/>
      <c r="R15" s="134"/>
    </row>
    <row r="16" spans="1:18" x14ac:dyDescent="0.2">
      <c r="A16" s="131"/>
      <c r="B16" s="131"/>
      <c r="C16" s="131"/>
      <c r="D16" s="131"/>
      <c r="E16" s="131"/>
      <c r="F16" s="131"/>
      <c r="G16" s="131"/>
      <c r="H16" s="134"/>
      <c r="I16" s="134"/>
      <c r="J16" s="134"/>
      <c r="K16" s="134"/>
      <c r="L16" s="134"/>
      <c r="M16" s="134"/>
      <c r="N16" s="134"/>
      <c r="O16" s="134"/>
      <c r="P16" s="134"/>
      <c r="Q16" s="134"/>
      <c r="R16" s="134"/>
    </row>
    <row r="17" spans="1:18" x14ac:dyDescent="0.2">
      <c r="A17" s="131"/>
      <c r="B17" s="131"/>
      <c r="C17" s="131"/>
      <c r="D17" s="131"/>
      <c r="E17" s="131"/>
      <c r="F17" s="131"/>
      <c r="G17" s="131"/>
      <c r="H17" s="134"/>
      <c r="I17" s="134"/>
      <c r="J17" s="134"/>
      <c r="K17" s="134"/>
      <c r="L17" s="134"/>
      <c r="M17" s="134"/>
      <c r="N17" s="134"/>
      <c r="O17" s="134"/>
      <c r="P17" s="134"/>
      <c r="Q17" s="134"/>
      <c r="R17" s="134"/>
    </row>
    <row r="18" spans="1:18" x14ac:dyDescent="0.2">
      <c r="A18" s="131"/>
      <c r="B18" s="131"/>
      <c r="C18" s="131"/>
      <c r="D18" s="131"/>
      <c r="E18" s="131"/>
      <c r="F18" s="131"/>
      <c r="G18" s="131"/>
      <c r="H18" s="134"/>
      <c r="I18" s="134"/>
      <c r="J18" s="134"/>
      <c r="K18" s="134"/>
      <c r="L18" s="134"/>
      <c r="M18" s="134"/>
      <c r="N18" s="134"/>
      <c r="O18" s="134"/>
      <c r="P18" s="134"/>
      <c r="Q18" s="134"/>
      <c r="R18" s="134"/>
    </row>
    <row r="19" spans="1:18" x14ac:dyDescent="0.2">
      <c r="A19" s="131"/>
      <c r="B19" s="131"/>
      <c r="C19" s="131"/>
      <c r="D19" s="131"/>
      <c r="E19" s="131"/>
      <c r="F19" s="131"/>
      <c r="G19" s="131"/>
      <c r="H19" s="134"/>
      <c r="I19" s="134"/>
      <c r="J19" s="134"/>
      <c r="K19" s="134"/>
      <c r="L19" s="134"/>
      <c r="M19" s="134"/>
      <c r="N19" s="134"/>
      <c r="O19" s="134"/>
      <c r="P19" s="134"/>
      <c r="Q19" s="134"/>
      <c r="R19" s="134"/>
    </row>
    <row r="20" spans="1:18" x14ac:dyDescent="0.2">
      <c r="A20" s="131"/>
      <c r="B20" s="131"/>
      <c r="C20" s="131"/>
      <c r="D20" s="131"/>
      <c r="E20" s="131"/>
      <c r="F20" s="131"/>
      <c r="G20" s="131"/>
      <c r="H20" s="134"/>
      <c r="I20" s="134"/>
      <c r="J20" s="134"/>
      <c r="K20" s="134"/>
      <c r="L20" s="134"/>
      <c r="M20" s="134"/>
      <c r="N20" s="134"/>
      <c r="O20" s="134"/>
      <c r="P20" s="134"/>
      <c r="Q20" s="134"/>
      <c r="R20" s="134"/>
    </row>
    <row r="21" spans="1:18" x14ac:dyDescent="0.2">
      <c r="A21" s="131"/>
      <c r="B21" s="131"/>
      <c r="C21" s="131"/>
      <c r="D21" s="131"/>
      <c r="E21" s="131"/>
      <c r="F21" s="131"/>
      <c r="G21" s="131"/>
      <c r="H21" s="134"/>
      <c r="I21" s="134"/>
      <c r="J21" s="134"/>
      <c r="K21" s="134"/>
      <c r="L21" s="134"/>
      <c r="M21" s="134"/>
      <c r="N21" s="134"/>
      <c r="O21" s="134"/>
      <c r="P21" s="134"/>
      <c r="Q21" s="134"/>
      <c r="R21" s="134"/>
    </row>
    <row r="22" spans="1:18" x14ac:dyDescent="0.2">
      <c r="A22" s="131"/>
      <c r="B22" s="131"/>
      <c r="C22" s="131"/>
      <c r="D22" s="131"/>
      <c r="E22" s="131"/>
      <c r="F22" s="131"/>
      <c r="G22" s="131"/>
      <c r="H22" s="134"/>
      <c r="I22" s="134"/>
      <c r="J22" s="134"/>
      <c r="K22" s="134"/>
      <c r="L22" s="134"/>
      <c r="M22" s="134"/>
      <c r="N22" s="134"/>
      <c r="O22" s="134"/>
      <c r="P22" s="134"/>
      <c r="Q22" s="134"/>
      <c r="R22" s="134"/>
    </row>
    <row r="23" spans="1:18" x14ac:dyDescent="0.2">
      <c r="A23" s="131"/>
      <c r="B23" s="131"/>
      <c r="C23" s="131"/>
      <c r="D23" s="131"/>
      <c r="E23" s="131"/>
      <c r="F23" s="131"/>
      <c r="G23" s="131"/>
      <c r="H23" s="134"/>
      <c r="I23" s="134"/>
      <c r="J23" s="134"/>
      <c r="K23" s="134"/>
      <c r="L23" s="134"/>
      <c r="M23" s="134"/>
      <c r="N23" s="134"/>
      <c r="O23" s="134"/>
      <c r="P23" s="134"/>
      <c r="Q23" s="134"/>
      <c r="R23" s="134"/>
    </row>
    <row r="24" spans="1:18" x14ac:dyDescent="0.2">
      <c r="A24" s="131"/>
      <c r="B24" s="131"/>
      <c r="C24" s="131"/>
      <c r="D24" s="131"/>
      <c r="E24" s="131"/>
      <c r="F24" s="131"/>
      <c r="G24" s="131"/>
      <c r="H24" s="134"/>
      <c r="I24" s="134"/>
      <c r="J24" s="134"/>
      <c r="K24" s="134"/>
      <c r="L24" s="134"/>
      <c r="M24" s="134"/>
      <c r="N24" s="134"/>
      <c r="O24" s="134"/>
      <c r="P24" s="134"/>
      <c r="Q24" s="134"/>
      <c r="R24" s="134"/>
    </row>
    <row r="25" spans="1:18" x14ac:dyDescent="0.2">
      <c r="A25" s="131"/>
      <c r="B25" s="131"/>
      <c r="C25" s="131"/>
      <c r="D25" s="131"/>
      <c r="E25" s="131"/>
      <c r="F25" s="131"/>
      <c r="G25" s="131"/>
      <c r="H25" s="134"/>
      <c r="I25" s="134"/>
      <c r="J25" s="134"/>
      <c r="K25" s="134"/>
      <c r="L25" s="134"/>
      <c r="M25" s="134"/>
      <c r="N25" s="134"/>
      <c r="O25" s="134"/>
      <c r="P25" s="134"/>
      <c r="Q25" s="134"/>
      <c r="R25" s="134"/>
    </row>
    <row r="26" spans="1:18" x14ac:dyDescent="0.2">
      <c r="A26" s="131"/>
      <c r="B26" s="131"/>
      <c r="C26" s="131"/>
      <c r="D26" s="131"/>
      <c r="E26" s="131"/>
      <c r="F26" s="131"/>
      <c r="G26" s="131"/>
      <c r="H26" s="134"/>
      <c r="I26" s="134"/>
      <c r="J26" s="134"/>
      <c r="K26" s="134"/>
      <c r="L26" s="134"/>
      <c r="M26" s="134"/>
      <c r="N26" s="134"/>
      <c r="O26" s="134"/>
      <c r="P26" s="134"/>
      <c r="Q26" s="134"/>
      <c r="R26" s="134"/>
    </row>
    <row r="27" spans="1:18" x14ac:dyDescent="0.2">
      <c r="A27" s="131"/>
      <c r="B27" s="131"/>
      <c r="C27" s="131"/>
      <c r="D27" s="131"/>
      <c r="E27" s="131"/>
      <c r="F27" s="131"/>
      <c r="G27" s="131"/>
      <c r="H27" s="134"/>
      <c r="I27" s="134"/>
      <c r="J27" s="134"/>
      <c r="K27" s="134"/>
      <c r="L27" s="134"/>
      <c r="M27" s="134"/>
      <c r="N27" s="134"/>
      <c r="O27" s="134"/>
      <c r="P27" s="134"/>
      <c r="Q27" s="134"/>
      <c r="R27" s="134"/>
    </row>
    <row r="28" spans="1:18" x14ac:dyDescent="0.2">
      <c r="A28" s="131"/>
      <c r="B28" s="131"/>
      <c r="C28" s="131"/>
      <c r="D28" s="131"/>
      <c r="E28" s="131"/>
      <c r="F28" s="131"/>
      <c r="G28" s="131"/>
      <c r="H28" s="134"/>
    </row>
    <row r="29" spans="1:18" x14ac:dyDescent="0.2">
      <c r="A29" s="131"/>
      <c r="B29" s="131"/>
      <c r="C29" s="131"/>
      <c r="D29" s="131"/>
      <c r="E29" s="131"/>
      <c r="F29" s="131"/>
      <c r="G29" s="131"/>
      <c r="H29" s="134"/>
    </row>
    <row r="30" spans="1:18" x14ac:dyDescent="0.2">
      <c r="A30" s="131"/>
      <c r="B30" s="131"/>
      <c r="C30" s="131"/>
      <c r="D30" s="131"/>
      <c r="E30" s="131"/>
      <c r="F30" s="131"/>
      <c r="G30" s="131"/>
      <c r="H30" s="134"/>
    </row>
    <row r="31" spans="1:18" x14ac:dyDescent="0.2">
      <c r="A31" s="131"/>
      <c r="B31" s="131"/>
      <c r="C31" s="131"/>
      <c r="D31" s="131"/>
      <c r="E31" s="131"/>
      <c r="F31" s="131"/>
      <c r="G31" s="131"/>
      <c r="H31" s="134"/>
    </row>
    <row r="32" spans="1:18" x14ac:dyDescent="0.2">
      <c r="A32" s="131"/>
      <c r="B32" s="131"/>
      <c r="C32" s="131"/>
      <c r="D32" s="131"/>
      <c r="E32" s="131"/>
      <c r="F32" s="131"/>
      <c r="G32" s="131"/>
      <c r="H32" s="134"/>
    </row>
    <row r="34" spans="10:10" x14ac:dyDescent="0.2">
      <c r="J34" s="55" t="s">
        <v>0</v>
      </c>
    </row>
  </sheetData>
  <sheetProtection algorithmName="SHA-512" hashValue="oegj1AfNZpbQ3lFddKwpve54OnnepxrpKiufwAZZXYpF3IYk/DaUr6K8AxP4LK/zFNBZGjPcBxi+fSiflZ9C/g==" saltValue="R8i6ml7bUvaB/uRHJZ8fTg==" spinCount="100000" sheet="1" objects="1" scenarios="1"/>
  <pageMargins left="0.70866141732283472" right="0.70866141732283472" top="0.74803149606299213" bottom="0.74803149606299213" header="0.31496062992125984" footer="0.31496062992125984"/>
  <pageSetup paperSize="9" orientation="portrait" r:id="rId1"/>
  <headerFooter>
    <oddFooter>&amp;LVersie juli 2024&amp;C&amp;A&amp;R&amp;P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50"/>
  <sheetViews>
    <sheetView showGridLines="0"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144</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10" priority="9" stopIfTrue="1" operator="equal">
      <formula>"Kies eerst uw systematiek voor de berekening van de subsidiabele kosten"</formula>
    </cfRule>
  </conditionalFormatting>
  <conditionalFormatting sqref="B45">
    <cfRule type="cellIs" dxfId="9" priority="7" stopIfTrue="1" operator="equal">
      <formula>"Kies eerst uw systematiek voor de berekening van de subsidiabele kosten"</formula>
    </cfRule>
  </conditionalFormatting>
  <conditionalFormatting sqref="B79">
    <cfRule type="cellIs" dxfId="8" priority="6" stopIfTrue="1" operator="equal">
      <formula>"Kies eerst uw systematiek voor de berekening van de subsidiabele kosten"</formula>
    </cfRule>
  </conditionalFormatting>
  <conditionalFormatting sqref="E26:E27">
    <cfRule type="cellIs" dxfId="7" priority="5" stopIfTrue="1" operator="equal">
      <formula>"Opslag algemene kosten (50%)"</formula>
    </cfRule>
  </conditionalFormatting>
  <conditionalFormatting sqref="E59">
    <cfRule type="cellIs" dxfId="6" priority="8" stopIfTrue="1" operator="equal">
      <formula>"Opslag algemene kosten (50%)"</formula>
    </cfRule>
  </conditionalFormatting>
  <conditionalFormatting sqref="E107">
    <cfRule type="cellIs" dxfId="5" priority="4"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79">
    <cfRule type="cellIs" dxfId="2" priority="1" stopIfTrue="1" operator="equal">
      <formula>"Kies eerst uw systematiek voor de berekening van de subsidiabele kosten"</formula>
    </cfRule>
  </conditionalFormatting>
  <dataValidations disablePrompts="1" count="3">
    <dataValidation type="list" allowBlank="1" showInputMessage="1" showErrorMessage="1" sqref="F5" xr:uid="{9A5E1DED-9DB1-458B-81F0-AB39D5A13D57}">
      <formula1>"Ja,Nee,Niet van toepassing"</formula1>
    </dataValidation>
    <dataValidation type="list" allowBlank="1" showInputMessage="1" showErrorMessage="1" sqref="F6" xr:uid="{5009349E-A5DE-4785-9395-B1B6352D0E8C}">
      <formula1>"MKB-onderneming,Grote onderneming,Overig"</formula1>
    </dataValidation>
    <dataValidation type="list" allowBlank="1" showInputMessage="1" showErrorMessage="1" sqref="C15:C23 C48:C56" xr:uid="{63B7326C-80FB-4417-96C6-B389AC0430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L44"/>
  <sheetViews>
    <sheetView showGridLines="0" zoomScale="70" zoomScaleNormal="70" workbookViewId="0">
      <selection activeCell="H38" sqref="H38"/>
    </sheetView>
  </sheetViews>
  <sheetFormatPr defaultColWidth="8.85546875" defaultRowHeight="23.25" x14ac:dyDescent="0.35"/>
  <cols>
    <col min="1" max="1" width="4.42578125" style="59" customWidth="1"/>
    <col min="2" max="2" width="40" style="59" customWidth="1"/>
    <col min="3" max="3" width="34.140625" style="59" customWidth="1"/>
    <col min="4" max="4" width="26.7109375" style="59" customWidth="1"/>
    <col min="5" max="5" width="19.42578125" style="59" customWidth="1"/>
    <col min="6" max="6" width="20.28515625" style="59" bestFit="1" customWidth="1"/>
    <col min="7" max="7" width="22" style="59" bestFit="1" customWidth="1"/>
    <col min="8" max="8" width="34.140625" style="59" customWidth="1"/>
    <col min="9" max="9" width="26.7109375" style="59" customWidth="1"/>
    <col min="10" max="10" width="29.28515625" style="59" customWidth="1"/>
    <col min="11" max="11" width="24.7109375" style="59" customWidth="1"/>
    <col min="12" max="12" width="22.28515625" style="59" bestFit="1" customWidth="1"/>
    <col min="13" max="13" width="7.140625" style="59" customWidth="1"/>
    <col min="14" max="14" width="15" style="59" customWidth="1"/>
    <col min="15" max="16384" width="8.85546875" style="59"/>
  </cols>
  <sheetData>
    <row r="1" spans="1:12" ht="46.5" x14ac:dyDescent="0.7">
      <c r="A1" s="127"/>
      <c r="B1" s="127" t="s">
        <v>145</v>
      </c>
    </row>
    <row r="2" spans="1:12" ht="17.45" customHeight="1" x14ac:dyDescent="0.7">
      <c r="A2" s="127"/>
    </row>
    <row r="3" spans="1:12" x14ac:dyDescent="0.35">
      <c r="A3" s="58"/>
      <c r="B3" s="68" t="s">
        <v>71</v>
      </c>
      <c r="C3" s="227" t="str">
        <f>'Aanvrager-Penvoerder'!C3</f>
        <v>Projecttitel</v>
      </c>
      <c r="D3" s="227"/>
      <c r="E3" s="228"/>
      <c r="F3" s="228"/>
    </row>
    <row r="5" spans="1:12" x14ac:dyDescent="0.35">
      <c r="B5" s="231" t="s">
        <v>177</v>
      </c>
      <c r="C5" s="232"/>
      <c r="D5" s="232"/>
      <c r="E5" s="232"/>
      <c r="F5" s="233"/>
    </row>
    <row r="7" spans="1:12" ht="46.5" x14ac:dyDescent="0.35">
      <c r="B7" s="69" t="s">
        <v>146</v>
      </c>
      <c r="C7" s="69" t="s">
        <v>147</v>
      </c>
      <c r="D7" s="69" t="s">
        <v>148</v>
      </c>
      <c r="E7" s="69" t="s">
        <v>102</v>
      </c>
      <c r="F7" s="69" t="s">
        <v>149</v>
      </c>
      <c r="G7" s="69" t="s">
        <v>150</v>
      </c>
      <c r="H7" s="121" t="s">
        <v>151</v>
      </c>
      <c r="I7" s="121" t="s">
        <v>152</v>
      </c>
      <c r="J7" s="121" t="s">
        <v>153</v>
      </c>
      <c r="K7" s="121" t="s">
        <v>154</v>
      </c>
      <c r="L7" s="121" t="s">
        <v>155</v>
      </c>
    </row>
    <row r="8" spans="1:12" x14ac:dyDescent="0.35">
      <c r="A8" s="97" t="s">
        <v>156</v>
      </c>
      <c r="B8" s="96" t="str">
        <f>'Aanvrager-Penvoerder'!C2</f>
        <v>Clusterorganisatie</v>
      </c>
      <c r="C8" s="129">
        <f>'Aanvrager-Penvoerder'!D146</f>
        <v>0</v>
      </c>
      <c r="D8" s="129">
        <f>'Aanvrager-Penvoerder'!D147</f>
        <v>0</v>
      </c>
      <c r="E8" s="129">
        <f>'Aanvrager-Penvoerder'!D148</f>
        <v>0</v>
      </c>
      <c r="F8" s="129">
        <f>'Aanvrager-Penvoerder'!D149</f>
        <v>0</v>
      </c>
      <c r="G8" s="129">
        <f>SUM(C8:F8)</f>
        <v>0</v>
      </c>
      <c r="H8" s="129">
        <f>'Aanvrager-Penvoerder'!F146</f>
        <v>0</v>
      </c>
      <c r="I8" s="129">
        <f>'Aanvrager-Penvoerder'!F147</f>
        <v>0</v>
      </c>
      <c r="J8" s="129">
        <f>'Aanvrager-Penvoerder'!F148</f>
        <v>0</v>
      </c>
      <c r="K8" s="129">
        <f>'Aanvrager-Penvoerder'!F149</f>
        <v>0</v>
      </c>
      <c r="L8" s="129">
        <f>SUM(H8:K8)</f>
        <v>0</v>
      </c>
    </row>
    <row r="9" spans="1:12" x14ac:dyDescent="0.35">
      <c r="A9" s="97">
        <v>1</v>
      </c>
      <c r="B9" s="96" t="str">
        <f>Deelnemer1!C2</f>
        <v>Deelnemer 1</v>
      </c>
      <c r="C9" s="129">
        <f>Deelnemer1!D130</f>
        <v>0</v>
      </c>
      <c r="D9" s="129">
        <f>Deelnemer1!D131</f>
        <v>0</v>
      </c>
      <c r="E9" s="65"/>
      <c r="F9" s="62">
        <f>Deelnemer1!D132</f>
        <v>0</v>
      </c>
      <c r="G9" s="62">
        <f t="shared" ref="G9:G15" si="0">SUM(C9:F9)</f>
        <v>0</v>
      </c>
      <c r="H9" s="129">
        <f>Deelnemer1!F130</f>
        <v>0</v>
      </c>
      <c r="I9" s="129">
        <f>Deelnemer1!F131</f>
        <v>0</v>
      </c>
      <c r="J9" s="65"/>
      <c r="K9" s="62">
        <f>Deelnemer1!F132</f>
        <v>0</v>
      </c>
      <c r="L9" s="62">
        <f t="shared" ref="L9:L15" si="1">SUM(H9:K9)</f>
        <v>0</v>
      </c>
    </row>
    <row r="10" spans="1:12" x14ac:dyDescent="0.35">
      <c r="A10" s="97">
        <v>2</v>
      </c>
      <c r="B10" s="96" t="str">
        <f>Deelnemer2!C2</f>
        <v>Deelnemer 2</v>
      </c>
      <c r="C10" s="129">
        <f>Deelnemer2!D130</f>
        <v>0</v>
      </c>
      <c r="D10" s="129">
        <f>Deelnemer2!D131</f>
        <v>0</v>
      </c>
      <c r="E10" s="65"/>
      <c r="F10" s="62">
        <f>Deelnemer2!D132</f>
        <v>0</v>
      </c>
      <c r="G10" s="62">
        <f t="shared" si="0"/>
        <v>0</v>
      </c>
      <c r="H10" s="129">
        <f>Deelnemer2!F130</f>
        <v>0</v>
      </c>
      <c r="I10" s="129">
        <f>Deelnemer2!F131</f>
        <v>0</v>
      </c>
      <c r="J10" s="65"/>
      <c r="K10" s="62">
        <f>Deelnemer2!F132</f>
        <v>0</v>
      </c>
      <c r="L10" s="62">
        <f t="shared" si="1"/>
        <v>0</v>
      </c>
    </row>
    <row r="11" spans="1:12" x14ac:dyDescent="0.35">
      <c r="A11" s="97">
        <v>3</v>
      </c>
      <c r="B11" s="96" t="str">
        <f>Deelnemer3!C2</f>
        <v>Deelnemer 3</v>
      </c>
      <c r="C11" s="129">
        <f>Deelnemer3!D130</f>
        <v>0</v>
      </c>
      <c r="D11" s="129">
        <f>Deelnemer3!D131</f>
        <v>0</v>
      </c>
      <c r="E11" s="65"/>
      <c r="F11" s="62">
        <f>Deelnemer3!D132</f>
        <v>0</v>
      </c>
      <c r="G11" s="62">
        <f t="shared" si="0"/>
        <v>0</v>
      </c>
      <c r="H11" s="129">
        <f>Deelnemer3!F130</f>
        <v>0</v>
      </c>
      <c r="I11" s="129">
        <f>Deelnemer3!F131</f>
        <v>0</v>
      </c>
      <c r="J11" s="65"/>
      <c r="K11" s="62">
        <f>Deelnemer3!F132</f>
        <v>0</v>
      </c>
      <c r="L11" s="62">
        <f t="shared" si="1"/>
        <v>0</v>
      </c>
    </row>
    <row r="12" spans="1:12" x14ac:dyDescent="0.35">
      <c r="A12" s="97">
        <v>4</v>
      </c>
      <c r="B12" s="96" t="str">
        <f>Deelnemer4!C2</f>
        <v>Deelnemer 4</v>
      </c>
      <c r="C12" s="129">
        <f>Deelnemer4!D130</f>
        <v>0</v>
      </c>
      <c r="D12" s="129">
        <f>Deelnemer4!D131</f>
        <v>0</v>
      </c>
      <c r="E12" s="65"/>
      <c r="F12" s="62">
        <f>Deelnemer4!D132</f>
        <v>0</v>
      </c>
      <c r="G12" s="62">
        <f t="shared" si="0"/>
        <v>0</v>
      </c>
      <c r="H12" s="129">
        <f>Deelnemer4!F130</f>
        <v>0</v>
      </c>
      <c r="I12" s="129">
        <f>Deelnemer4!F131</f>
        <v>0</v>
      </c>
      <c r="J12" s="65"/>
      <c r="K12" s="62">
        <f>Deelnemer4!F132</f>
        <v>0</v>
      </c>
      <c r="L12" s="62">
        <f t="shared" si="1"/>
        <v>0</v>
      </c>
    </row>
    <row r="13" spans="1:12" x14ac:dyDescent="0.35">
      <c r="A13" s="97">
        <v>5</v>
      </c>
      <c r="B13" s="96" t="str">
        <f>Deelnemer5!C2</f>
        <v>Deelnemer 5</v>
      </c>
      <c r="C13" s="129">
        <f>Deelnemer5!D130</f>
        <v>0</v>
      </c>
      <c r="D13" s="129">
        <f>Deelnemer5!D131</f>
        <v>0</v>
      </c>
      <c r="E13" s="65"/>
      <c r="F13" s="62">
        <f>Deelnemer5!D132</f>
        <v>0</v>
      </c>
      <c r="G13" s="62">
        <f t="shared" si="0"/>
        <v>0</v>
      </c>
      <c r="H13" s="129">
        <f>Deelnemer5!F130</f>
        <v>0</v>
      </c>
      <c r="I13" s="129">
        <f>Deelnemer5!F131</f>
        <v>0</v>
      </c>
      <c r="J13" s="65"/>
      <c r="K13" s="62">
        <f>Deelnemer5!F132</f>
        <v>0</v>
      </c>
      <c r="L13" s="62">
        <f t="shared" si="1"/>
        <v>0</v>
      </c>
    </row>
    <row r="14" spans="1:12" x14ac:dyDescent="0.35">
      <c r="A14" s="97">
        <v>6</v>
      </c>
      <c r="B14" s="96" t="str">
        <f>Deelnemer6!C2</f>
        <v>Deelnemer 6</v>
      </c>
      <c r="C14" s="129">
        <f>Deelnemer6!D130</f>
        <v>0</v>
      </c>
      <c r="D14" s="129">
        <f>Deelnemer6!D131</f>
        <v>0</v>
      </c>
      <c r="E14" s="65"/>
      <c r="F14" s="62">
        <f>Deelnemer6!D132</f>
        <v>0</v>
      </c>
      <c r="G14" s="62">
        <f t="shared" si="0"/>
        <v>0</v>
      </c>
      <c r="H14" s="129">
        <f>Deelnemer6!F130</f>
        <v>0</v>
      </c>
      <c r="I14" s="129">
        <f>Deelnemer6!F131</f>
        <v>0</v>
      </c>
      <c r="J14" s="65"/>
      <c r="K14" s="62">
        <f>Deelnemer6!F132</f>
        <v>0</v>
      </c>
      <c r="L14" s="62">
        <f t="shared" si="1"/>
        <v>0</v>
      </c>
    </row>
    <row r="15" spans="1:12" ht="24" thickBot="1" x14ac:dyDescent="0.4">
      <c r="A15" s="97">
        <v>7</v>
      </c>
      <c r="B15" s="96" t="str">
        <f>Deelnemer7!C2</f>
        <v>Deelnemer 7</v>
      </c>
      <c r="C15" s="129">
        <f>Deelnemer7!D130</f>
        <v>0</v>
      </c>
      <c r="D15" s="129">
        <f>Deelnemer7!D131</f>
        <v>0</v>
      </c>
      <c r="E15" s="65"/>
      <c r="F15" s="62">
        <f>Deelnemer7!D132</f>
        <v>0</v>
      </c>
      <c r="G15" s="62">
        <f t="shared" si="0"/>
        <v>0</v>
      </c>
      <c r="H15" s="129">
        <f>Deelnemer7!F130</f>
        <v>0</v>
      </c>
      <c r="I15" s="129">
        <f>Deelnemer7!F131</f>
        <v>0</v>
      </c>
      <c r="J15" s="65"/>
      <c r="K15" s="62">
        <f>Deelnemer7!F132</f>
        <v>0</v>
      </c>
      <c r="L15" s="62">
        <f t="shared" si="1"/>
        <v>0</v>
      </c>
    </row>
    <row r="16" spans="1:12" hidden="1" x14ac:dyDescent="0.35">
      <c r="B16" s="60" t="s">
        <v>157</v>
      </c>
      <c r="C16" s="65"/>
      <c r="D16" s="65"/>
      <c r="E16" s="65"/>
      <c r="F16" s="62"/>
      <c r="G16" s="62"/>
      <c r="H16" s="65"/>
      <c r="I16" s="65"/>
      <c r="J16" s="65"/>
      <c r="K16" s="62"/>
      <c r="L16" s="60"/>
    </row>
    <row r="17" spans="2:12" hidden="1" x14ac:dyDescent="0.35">
      <c r="B17" s="60" t="s">
        <v>158</v>
      </c>
      <c r="C17" s="65"/>
      <c r="D17" s="65"/>
      <c r="E17" s="65"/>
      <c r="F17" s="62"/>
      <c r="G17" s="62"/>
      <c r="H17" s="65"/>
      <c r="I17" s="65"/>
      <c r="J17" s="65"/>
      <c r="K17" s="62"/>
      <c r="L17" s="60"/>
    </row>
    <row r="18" spans="2:12" hidden="1" x14ac:dyDescent="0.35">
      <c r="B18" s="60" t="s">
        <v>159</v>
      </c>
      <c r="C18" s="65"/>
      <c r="D18" s="65"/>
      <c r="E18" s="65"/>
      <c r="F18" s="62"/>
      <c r="G18" s="62"/>
      <c r="H18" s="65"/>
      <c r="I18" s="65"/>
      <c r="J18" s="65"/>
      <c r="K18" s="62"/>
      <c r="L18" s="60"/>
    </row>
    <row r="19" spans="2:12" hidden="1" x14ac:dyDescent="0.35">
      <c r="B19" s="60" t="s">
        <v>160</v>
      </c>
      <c r="C19" s="65"/>
      <c r="D19" s="65"/>
      <c r="E19" s="65"/>
      <c r="F19" s="62"/>
      <c r="G19" s="62"/>
      <c r="H19" s="65"/>
      <c r="I19" s="65"/>
      <c r="J19" s="65"/>
      <c r="K19" s="62"/>
      <c r="L19" s="60"/>
    </row>
    <row r="20" spans="2:12" hidden="1" x14ac:dyDescent="0.35">
      <c r="B20" s="60" t="s">
        <v>161</v>
      </c>
      <c r="C20" s="65"/>
      <c r="D20" s="65"/>
      <c r="E20" s="65"/>
      <c r="F20" s="62"/>
      <c r="G20" s="62"/>
      <c r="H20" s="65"/>
      <c r="I20" s="65"/>
      <c r="J20" s="65"/>
      <c r="K20" s="62"/>
      <c r="L20" s="60"/>
    </row>
    <row r="21" spans="2:12" hidden="1" x14ac:dyDescent="0.35">
      <c r="B21" s="60" t="s">
        <v>162</v>
      </c>
      <c r="C21" s="65"/>
      <c r="D21" s="65"/>
      <c r="E21" s="65"/>
      <c r="F21" s="62"/>
      <c r="G21" s="62"/>
      <c r="H21" s="65"/>
      <c r="I21" s="65"/>
      <c r="J21" s="65"/>
      <c r="K21" s="62"/>
      <c r="L21" s="60"/>
    </row>
    <row r="22" spans="2:12" hidden="1" x14ac:dyDescent="0.35">
      <c r="B22" s="60" t="s">
        <v>163</v>
      </c>
      <c r="C22" s="65"/>
      <c r="D22" s="65"/>
      <c r="E22" s="65"/>
      <c r="F22" s="62"/>
      <c r="G22" s="62"/>
      <c r="H22" s="65"/>
      <c r="I22" s="65"/>
      <c r="J22" s="65"/>
      <c r="K22" s="62"/>
      <c r="L22" s="60"/>
    </row>
    <row r="23" spans="2:12" hidden="1" x14ac:dyDescent="0.35">
      <c r="B23" s="60" t="s">
        <v>164</v>
      </c>
      <c r="C23" s="65"/>
      <c r="D23" s="65"/>
      <c r="E23" s="65"/>
      <c r="F23" s="62"/>
      <c r="G23" s="62"/>
      <c r="H23" s="65"/>
      <c r="I23" s="65"/>
      <c r="J23" s="65"/>
      <c r="K23" s="62"/>
      <c r="L23" s="60"/>
    </row>
    <row r="24" spans="2:12" hidden="1" x14ac:dyDescent="0.35">
      <c r="B24" s="60" t="s">
        <v>165</v>
      </c>
      <c r="C24" s="65"/>
      <c r="D24" s="65"/>
      <c r="E24" s="65"/>
      <c r="F24" s="62"/>
      <c r="G24" s="62"/>
      <c r="H24" s="65"/>
      <c r="I24" s="65"/>
      <c r="J24" s="65"/>
      <c r="K24" s="62"/>
      <c r="L24" s="60"/>
    </row>
    <row r="25" spans="2:12" hidden="1" x14ac:dyDescent="0.35">
      <c r="B25" s="60" t="s">
        <v>166</v>
      </c>
      <c r="C25" s="65"/>
      <c r="D25" s="65"/>
      <c r="E25" s="65"/>
      <c r="F25" s="62"/>
      <c r="G25" s="62"/>
      <c r="H25" s="65"/>
      <c r="I25" s="65"/>
      <c r="J25" s="65"/>
      <c r="K25" s="62"/>
      <c r="L25" s="60"/>
    </row>
    <row r="26" spans="2:12" hidden="1" x14ac:dyDescent="0.35">
      <c r="B26" s="60" t="s">
        <v>167</v>
      </c>
      <c r="C26" s="65"/>
      <c r="D26" s="65"/>
      <c r="E26" s="65"/>
      <c r="F26" s="62"/>
      <c r="G26" s="62"/>
      <c r="H26" s="65"/>
      <c r="I26" s="65"/>
      <c r="J26" s="65"/>
      <c r="K26" s="62"/>
      <c r="L26" s="60"/>
    </row>
    <row r="27" spans="2:12" hidden="1" x14ac:dyDescent="0.35">
      <c r="B27" s="60" t="s">
        <v>168</v>
      </c>
      <c r="C27" s="65"/>
      <c r="D27" s="65"/>
      <c r="E27" s="65"/>
      <c r="F27" s="62"/>
      <c r="G27" s="62"/>
      <c r="H27" s="65"/>
      <c r="I27" s="65"/>
      <c r="J27" s="65"/>
      <c r="K27" s="62"/>
      <c r="L27" s="60"/>
    </row>
    <row r="28" spans="2:12" hidden="1" x14ac:dyDescent="0.35">
      <c r="B28" s="60" t="s">
        <v>169</v>
      </c>
      <c r="C28" s="65"/>
      <c r="D28" s="65"/>
      <c r="E28" s="65"/>
      <c r="F28" s="62"/>
      <c r="G28" s="62"/>
      <c r="H28" s="65"/>
      <c r="I28" s="65"/>
      <c r="J28" s="65"/>
      <c r="K28" s="62"/>
      <c r="L28" s="123"/>
    </row>
    <row r="29" spans="2:12" ht="27.6" customHeight="1" thickBot="1" x14ac:dyDescent="0.45">
      <c r="B29" s="66" t="s">
        <v>170</v>
      </c>
      <c r="C29" s="67">
        <f>SUM(C8:C28)</f>
        <v>0</v>
      </c>
      <c r="D29" s="67">
        <f>SUM(D8:D28)</f>
        <v>0</v>
      </c>
      <c r="E29" s="67">
        <f>SUM(E8:E28)</f>
        <v>0</v>
      </c>
      <c r="F29" s="67">
        <f>SUM(F8:F28)</f>
        <v>0</v>
      </c>
      <c r="G29" s="67">
        <f>SUM(C29:F29)</f>
        <v>0</v>
      </c>
      <c r="H29" s="67">
        <f>SUM(H8:H28)</f>
        <v>0</v>
      </c>
      <c r="I29" s="67">
        <f>SUM(I8:I28)</f>
        <v>0</v>
      </c>
      <c r="J29" s="67">
        <f>SUM(J8:J28)</f>
        <v>0</v>
      </c>
      <c r="K29" s="122">
        <f>SUM(K8:K15)</f>
        <v>0</v>
      </c>
      <c r="L29" s="124">
        <f>IF(SUM(L8:L15)&gt;750000,750000,IF(SUM(L8:L15)&lt;25000,0,SUM(L8:L15)))</f>
        <v>0</v>
      </c>
    </row>
    <row r="30" spans="2:12" x14ac:dyDescent="0.35">
      <c r="J30" s="58" t="str">
        <f>IF('Aanvrager-Penvoerder'!D148='Aanvrager-Penvoerder'!E148,"","Zie opmerking**")</f>
        <v/>
      </c>
      <c r="K30" s="117"/>
      <c r="L30" s="117" t="str">
        <f>IF(SUM(L8:L15)&gt;750000,"Zie opmerking*",IF((L29=0),"Zie opmerking*",""))</f>
        <v>Zie opmerking*</v>
      </c>
    </row>
    <row r="32" spans="2:12" x14ac:dyDescent="0.35">
      <c r="B32" s="125" t="s">
        <v>171</v>
      </c>
    </row>
    <row r="33" spans="1:8" customFormat="1" x14ac:dyDescent="0.35">
      <c r="A33" s="120" t="s">
        <v>172</v>
      </c>
      <c r="B33" s="229" t="str">
        <f>IF(SUM(L8:L15)&gt;750000,"* De maximaal toegestane subsidie voor deze aanvraag (€ 750.000) is bereikt.",IF((L29=0),"* Er bestaat geen recht op subsidie omdat het totaal berekende subsidiebedrag lager is dan € 25.000.",""))</f>
        <v>* Er bestaat geen recht op subsidie omdat het totaal berekende subsidiebedrag lager is dan € 25.000.</v>
      </c>
      <c r="C33" s="230"/>
      <c r="D33" s="230"/>
      <c r="E33" s="230"/>
      <c r="F33" s="230"/>
      <c r="G33" s="230"/>
      <c r="H33" s="230"/>
    </row>
    <row r="34" spans="1:8" x14ac:dyDescent="0.35">
      <c r="A34" s="120" t="s">
        <v>172</v>
      </c>
      <c r="B34" s="229" t="str">
        <f>IF('Aanvrager-Penvoerder'!D148='Aanvrager-Penvoerder'!E148,"","** Let op: De subsidiegrondslag voor de post 'Investeringskostenh' is afgetopt op 20% van de totale projectkosten.")</f>
        <v/>
      </c>
      <c r="C34" s="230"/>
      <c r="D34" s="230"/>
      <c r="E34" s="230"/>
      <c r="F34" s="230"/>
      <c r="G34" s="230"/>
      <c r="H34" s="230"/>
    </row>
    <row r="35" spans="1:8" x14ac:dyDescent="0.35">
      <c r="A35" s="59" t="s">
        <v>172</v>
      </c>
    </row>
    <row r="43" spans="1:8" x14ac:dyDescent="0.35">
      <c r="C43" s="126"/>
    </row>
    <row r="44" spans="1:8" x14ac:dyDescent="0.35">
      <c r="C44" s="126"/>
    </row>
  </sheetData>
  <sheetProtection algorithmName="SHA-512" hashValue="exzRh2/aKW32nDYwjoVk0QhP4QKAe1SwaLjvImLaHdRl0gDf50RP8D09ak+oGTc5ZHK0uw613/XEc5Nw73W+/A==" saltValue="0lmkqUMBqqQvuZtpvEI6Dg==" spinCount="100000" sheet="1" objects="1" scenarios="1"/>
  <mergeCells count="4">
    <mergeCell ref="C3:F3"/>
    <mergeCell ref="B33:H33"/>
    <mergeCell ref="B34:H34"/>
    <mergeCell ref="B5:F5"/>
  </mergeCells>
  <conditionalFormatting sqref="K30">
    <cfRule type="containsText" dxfId="1" priority="3" operator="containsText" text="Afgetopt">
      <formula>NOT(ISERROR(SEARCH("Afgetopt",K30)))</formula>
    </cfRule>
  </conditionalFormatting>
  <conditionalFormatting sqref="L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30" orientation="portrait" r:id="rId1"/>
  <headerFooter>
    <oddFooter>&amp;LVersie: juli 2024&amp;C&amp;A&amp;R&amp;P  van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D112"/>
  <sheetViews>
    <sheetView zoomScale="130" zoomScaleNormal="130" workbookViewId="0">
      <selection activeCell="B91" sqref="B91"/>
    </sheetView>
  </sheetViews>
  <sheetFormatPr defaultColWidth="8.85546875" defaultRowHeight="15" x14ac:dyDescent="0.25"/>
  <cols>
    <col min="1" max="1" width="6.28515625" style="98" customWidth="1"/>
    <col min="2" max="2" width="91.28515625" style="98" customWidth="1"/>
    <col min="3" max="3" width="3.42578125" style="98" customWidth="1"/>
    <col min="4" max="16384" width="8.85546875" style="98"/>
  </cols>
  <sheetData>
    <row r="1" spans="1:3" x14ac:dyDescent="0.25">
      <c r="A1" s="135"/>
      <c r="B1" s="135"/>
      <c r="C1" s="135"/>
    </row>
    <row r="2" spans="1:3" x14ac:dyDescent="0.25">
      <c r="A2" s="135"/>
      <c r="B2" s="135"/>
      <c r="C2" s="135"/>
    </row>
    <row r="3" spans="1:3" x14ac:dyDescent="0.25">
      <c r="A3" s="135"/>
      <c r="B3" s="135"/>
      <c r="C3" s="135"/>
    </row>
    <row r="4" spans="1:3" x14ac:dyDescent="0.25">
      <c r="A4" s="135"/>
      <c r="B4" s="135"/>
      <c r="C4" s="135"/>
    </row>
    <row r="5" spans="1:3" x14ac:dyDescent="0.25">
      <c r="A5" s="135"/>
      <c r="B5" s="135"/>
      <c r="C5" s="135"/>
    </row>
    <row r="6" spans="1:3" x14ac:dyDescent="0.25">
      <c r="A6" s="135"/>
      <c r="B6" s="135"/>
      <c r="C6" s="135"/>
    </row>
    <row r="7" spans="1:3" s="99" customFormat="1" ht="14.25" customHeight="1" x14ac:dyDescent="0.25">
      <c r="A7" s="136"/>
      <c r="B7" s="136"/>
      <c r="C7" s="136"/>
    </row>
    <row r="8" spans="1:3" s="99" customFormat="1" ht="25.5" x14ac:dyDescent="0.25">
      <c r="A8" s="136"/>
      <c r="B8" s="137" t="s">
        <v>175</v>
      </c>
      <c r="C8" s="136"/>
    </row>
    <row r="9" spans="1:3" s="99" customFormat="1" ht="12.75" x14ac:dyDescent="0.25">
      <c r="A9" s="136"/>
      <c r="B9" s="138"/>
      <c r="C9" s="136"/>
    </row>
    <row r="10" spans="1:3" s="99" customFormat="1" ht="38.25" x14ac:dyDescent="0.25">
      <c r="A10" s="136"/>
      <c r="B10" s="139" t="s">
        <v>1</v>
      </c>
      <c r="C10" s="136"/>
    </row>
    <row r="11" spans="1:3" s="99" customFormat="1" ht="12.75" x14ac:dyDescent="0.25">
      <c r="A11" s="136"/>
      <c r="B11" s="138"/>
      <c r="C11" s="136"/>
    </row>
    <row r="12" spans="1:3" ht="25.5" x14ac:dyDescent="0.25">
      <c r="A12" s="135"/>
      <c r="B12" s="140" t="s">
        <v>181</v>
      </c>
      <c r="C12" s="135"/>
    </row>
    <row r="13" spans="1:3" x14ac:dyDescent="0.25">
      <c r="A13" s="135"/>
      <c r="B13" s="138"/>
      <c r="C13" s="135"/>
    </row>
    <row r="14" spans="1:3" x14ac:dyDescent="0.25">
      <c r="A14" s="135"/>
      <c r="B14" s="138" t="s">
        <v>2</v>
      </c>
      <c r="C14" s="135"/>
    </row>
    <row r="15" spans="1:3" x14ac:dyDescent="0.25">
      <c r="A15" s="135"/>
      <c r="B15" s="138"/>
      <c r="C15" s="135"/>
    </row>
    <row r="16" spans="1:3" x14ac:dyDescent="0.25">
      <c r="A16" s="135"/>
      <c r="B16" s="138" t="s">
        <v>3</v>
      </c>
      <c r="C16" s="135"/>
    </row>
    <row r="17" spans="1:3" x14ac:dyDescent="0.25">
      <c r="A17" s="135"/>
      <c r="B17" s="141" t="s">
        <v>4</v>
      </c>
      <c r="C17" s="135"/>
    </row>
    <row r="18" spans="1:3" x14ac:dyDescent="0.25">
      <c r="A18" s="135"/>
      <c r="B18" s="141" t="s">
        <v>5</v>
      </c>
      <c r="C18" s="135"/>
    </row>
    <row r="19" spans="1:3" x14ac:dyDescent="0.25">
      <c r="A19" s="135"/>
      <c r="B19" s="141" t="s">
        <v>6</v>
      </c>
      <c r="C19" s="135"/>
    </row>
    <row r="20" spans="1:3" x14ac:dyDescent="0.25">
      <c r="A20" s="135"/>
      <c r="B20" s="142" t="s">
        <v>7</v>
      </c>
      <c r="C20" s="135"/>
    </row>
    <row r="21" spans="1:3" x14ac:dyDescent="0.25">
      <c r="A21" s="135"/>
      <c r="B21" s="142"/>
      <c r="C21" s="135"/>
    </row>
    <row r="22" spans="1:3" x14ac:dyDescent="0.25">
      <c r="A22" s="135"/>
      <c r="B22" s="138" t="s">
        <v>182</v>
      </c>
      <c r="C22" s="135"/>
    </row>
    <row r="23" spans="1:3" x14ac:dyDescent="0.25">
      <c r="A23" s="135"/>
      <c r="B23" s="138"/>
      <c r="C23" s="135"/>
    </row>
    <row r="24" spans="1:3" x14ac:dyDescent="0.25">
      <c r="A24" s="135"/>
      <c r="B24" s="141" t="s">
        <v>8</v>
      </c>
      <c r="C24" s="135"/>
    </row>
    <row r="25" spans="1:3" x14ac:dyDescent="0.25">
      <c r="A25" s="135"/>
      <c r="B25" s="141" t="s">
        <v>9</v>
      </c>
      <c r="C25" s="135"/>
    </row>
    <row r="26" spans="1:3" x14ac:dyDescent="0.25">
      <c r="A26" s="135"/>
      <c r="B26" s="141" t="s">
        <v>10</v>
      </c>
      <c r="C26" s="135"/>
    </row>
    <row r="27" spans="1:3" x14ac:dyDescent="0.25">
      <c r="A27" s="135"/>
      <c r="B27" s="138"/>
      <c r="C27" s="135"/>
    </row>
    <row r="28" spans="1:3" ht="25.5" x14ac:dyDescent="0.25">
      <c r="A28" s="135"/>
      <c r="B28" s="141" t="s">
        <v>11</v>
      </c>
      <c r="C28" s="135"/>
    </row>
    <row r="29" spans="1:3" x14ac:dyDescent="0.25">
      <c r="A29" s="135"/>
      <c r="B29" s="138"/>
      <c r="C29" s="135"/>
    </row>
    <row r="30" spans="1:3" x14ac:dyDescent="0.25">
      <c r="A30" s="135"/>
      <c r="B30" s="141" t="s">
        <v>12</v>
      </c>
      <c r="C30" s="135"/>
    </row>
    <row r="31" spans="1:3" x14ac:dyDescent="0.25">
      <c r="A31" s="135"/>
      <c r="B31" s="138"/>
      <c r="C31" s="135"/>
    </row>
    <row r="32" spans="1:3" x14ac:dyDescent="0.25">
      <c r="A32" s="135"/>
      <c r="B32" s="138" t="s">
        <v>13</v>
      </c>
      <c r="C32" s="135"/>
    </row>
    <row r="33" spans="1:4" ht="25.5" x14ac:dyDescent="0.25">
      <c r="A33" s="135"/>
      <c r="B33" s="143" t="s">
        <v>14</v>
      </c>
      <c r="C33" s="135"/>
    </row>
    <row r="34" spans="1:4" ht="25.5" x14ac:dyDescent="0.25">
      <c r="A34" s="135"/>
      <c r="B34" s="143" t="s">
        <v>15</v>
      </c>
      <c r="C34" s="135"/>
    </row>
    <row r="35" spans="1:4" x14ac:dyDescent="0.25">
      <c r="A35" s="135"/>
      <c r="B35" s="138"/>
      <c r="C35" s="135"/>
    </row>
    <row r="36" spans="1:4" x14ac:dyDescent="0.25">
      <c r="A36" s="135"/>
      <c r="B36" s="138" t="s">
        <v>16</v>
      </c>
      <c r="C36" s="135"/>
    </row>
    <row r="37" spans="1:4" ht="25.5" x14ac:dyDescent="0.25">
      <c r="A37" s="135"/>
      <c r="B37" s="138" t="s">
        <v>17</v>
      </c>
      <c r="C37" s="135"/>
    </row>
    <row r="38" spans="1:4" x14ac:dyDescent="0.25">
      <c r="A38" s="135"/>
      <c r="B38" s="138"/>
      <c r="C38" s="135"/>
    </row>
    <row r="39" spans="1:4" x14ac:dyDescent="0.25">
      <c r="A39" s="135"/>
      <c r="B39" s="138"/>
      <c r="C39" s="135"/>
    </row>
    <row r="40" spans="1:4" x14ac:dyDescent="0.25">
      <c r="A40" s="135"/>
      <c r="B40" s="144" t="s">
        <v>18</v>
      </c>
      <c r="C40" s="135"/>
    </row>
    <row r="41" spans="1:4" x14ac:dyDescent="0.25">
      <c r="A41" s="135"/>
      <c r="B41" s="138"/>
      <c r="C41" s="135"/>
    </row>
    <row r="42" spans="1:4" x14ac:dyDescent="0.25">
      <c r="A42" s="135"/>
      <c r="B42" s="145" t="s">
        <v>19</v>
      </c>
      <c r="C42" s="135"/>
    </row>
    <row r="43" spans="1:4" x14ac:dyDescent="0.25">
      <c r="A43" s="135"/>
      <c r="B43" s="146" t="s">
        <v>183</v>
      </c>
      <c r="C43" s="135"/>
      <c r="D43" s="150"/>
    </row>
    <row r="44" spans="1:4" x14ac:dyDescent="0.25">
      <c r="A44" s="135"/>
      <c r="B44" s="146"/>
      <c r="C44" s="135"/>
    </row>
    <row r="45" spans="1:4" x14ac:dyDescent="0.25">
      <c r="A45" s="135"/>
      <c r="B45" s="147" t="s">
        <v>20</v>
      </c>
      <c r="C45" s="135"/>
    </row>
    <row r="46" spans="1:4" ht="15" customHeight="1" x14ac:dyDescent="0.25">
      <c r="A46" s="135"/>
      <c r="B46" s="147" t="s">
        <v>21</v>
      </c>
      <c r="C46" s="135"/>
    </row>
    <row r="47" spans="1:4" ht="30" x14ac:dyDescent="0.25">
      <c r="A47" s="135"/>
      <c r="B47" s="147" t="s">
        <v>22</v>
      </c>
      <c r="C47" s="135"/>
    </row>
    <row r="48" spans="1:4" x14ac:dyDescent="0.25">
      <c r="A48" s="135"/>
      <c r="B48" s="147" t="s">
        <v>23</v>
      </c>
      <c r="C48" s="135"/>
    </row>
    <row r="49" spans="1:3" x14ac:dyDescent="0.25">
      <c r="A49" s="135"/>
      <c r="B49" s="147" t="s">
        <v>24</v>
      </c>
      <c r="C49" s="135"/>
    </row>
    <row r="50" spans="1:3" x14ac:dyDescent="0.25">
      <c r="A50" s="135"/>
      <c r="B50" s="147" t="s">
        <v>25</v>
      </c>
      <c r="C50" s="135"/>
    </row>
    <row r="51" spans="1:3" x14ac:dyDescent="0.25">
      <c r="A51" s="135"/>
      <c r="B51" s="147" t="s">
        <v>26</v>
      </c>
      <c r="C51" s="135"/>
    </row>
    <row r="52" spans="1:3" x14ac:dyDescent="0.25">
      <c r="A52" s="135"/>
      <c r="B52" s="147" t="s">
        <v>27</v>
      </c>
      <c r="C52" s="135"/>
    </row>
    <row r="53" spans="1:3" x14ac:dyDescent="0.25">
      <c r="A53" s="135"/>
      <c r="B53" s="147" t="s">
        <v>28</v>
      </c>
      <c r="C53" s="135"/>
    </row>
    <row r="54" spans="1:3" x14ac:dyDescent="0.25">
      <c r="A54" s="135"/>
      <c r="B54" s="147" t="s">
        <v>29</v>
      </c>
      <c r="C54" s="135"/>
    </row>
    <row r="55" spans="1:3" x14ac:dyDescent="0.25">
      <c r="A55" s="135"/>
      <c r="B55" s="147" t="s">
        <v>30</v>
      </c>
      <c r="C55" s="135"/>
    </row>
    <row r="56" spans="1:3" x14ac:dyDescent="0.25">
      <c r="A56" s="135"/>
      <c r="B56" s="147" t="s">
        <v>31</v>
      </c>
      <c r="C56" s="135"/>
    </row>
    <row r="57" spans="1:3" x14ac:dyDescent="0.25">
      <c r="A57" s="135"/>
      <c r="B57" s="147"/>
      <c r="C57" s="135"/>
    </row>
    <row r="58" spans="1:3" x14ac:dyDescent="0.25">
      <c r="A58" s="135"/>
      <c r="B58" s="147" t="s">
        <v>32</v>
      </c>
      <c r="C58" s="135"/>
    </row>
    <row r="59" spans="1:3" x14ac:dyDescent="0.25">
      <c r="A59" s="135"/>
      <c r="B59" s="147" t="s">
        <v>33</v>
      </c>
      <c r="C59" s="135"/>
    </row>
    <row r="60" spans="1:3" x14ac:dyDescent="0.25">
      <c r="A60" s="135"/>
      <c r="B60" s="147" t="s">
        <v>34</v>
      </c>
      <c r="C60" s="135"/>
    </row>
    <row r="61" spans="1:3" x14ac:dyDescent="0.25">
      <c r="A61" s="135"/>
      <c r="B61" s="147" t="s">
        <v>35</v>
      </c>
      <c r="C61" s="135"/>
    </row>
    <row r="62" spans="1:3" x14ac:dyDescent="0.25">
      <c r="A62" s="135"/>
      <c r="B62" s="147"/>
      <c r="C62" s="135"/>
    </row>
    <row r="63" spans="1:3" ht="60" x14ac:dyDescent="0.25">
      <c r="A63" s="135"/>
      <c r="B63" s="147" t="s">
        <v>36</v>
      </c>
      <c r="C63" s="135"/>
    </row>
    <row r="64" spans="1:3" ht="30" x14ac:dyDescent="0.25">
      <c r="A64" s="135"/>
      <c r="B64" s="147" t="s">
        <v>37</v>
      </c>
      <c r="C64" s="135"/>
    </row>
    <row r="65" spans="1:3" x14ac:dyDescent="0.25">
      <c r="A65" s="135"/>
      <c r="B65" s="147"/>
      <c r="C65" s="135"/>
    </row>
    <row r="66" spans="1:3" x14ac:dyDescent="0.25">
      <c r="A66" s="135"/>
      <c r="B66" s="135"/>
      <c r="C66" s="135"/>
    </row>
    <row r="67" spans="1:3" x14ac:dyDescent="0.25">
      <c r="A67" s="135"/>
      <c r="B67" s="145" t="s">
        <v>38</v>
      </c>
      <c r="C67" s="135"/>
    </row>
    <row r="68" spans="1:3" x14ac:dyDescent="0.25">
      <c r="A68" s="135"/>
      <c r="B68" s="148"/>
      <c r="C68" s="135"/>
    </row>
    <row r="69" spans="1:3" ht="30" x14ac:dyDescent="0.25">
      <c r="A69" s="135"/>
      <c r="B69" s="147" t="s">
        <v>39</v>
      </c>
      <c r="C69" s="135"/>
    </row>
    <row r="70" spans="1:3" x14ac:dyDescent="0.25">
      <c r="A70" s="135"/>
      <c r="B70" s="147"/>
      <c r="C70" s="135"/>
    </row>
    <row r="71" spans="1:3" ht="45" x14ac:dyDescent="0.25">
      <c r="A71" s="135"/>
      <c r="B71" s="147" t="s">
        <v>40</v>
      </c>
      <c r="C71" s="135"/>
    </row>
    <row r="72" spans="1:3" x14ac:dyDescent="0.25">
      <c r="A72" s="135"/>
      <c r="B72" s="147"/>
      <c r="C72" s="135"/>
    </row>
    <row r="73" spans="1:3" ht="27.75" x14ac:dyDescent="0.25">
      <c r="A73" s="135"/>
      <c r="B73" s="147" t="s">
        <v>41</v>
      </c>
      <c r="C73" s="135"/>
    </row>
    <row r="74" spans="1:3" ht="27.75" x14ac:dyDescent="0.25">
      <c r="A74" s="135"/>
      <c r="B74" s="147" t="s">
        <v>42</v>
      </c>
      <c r="C74" s="135"/>
    </row>
    <row r="75" spans="1:3" ht="39" x14ac:dyDescent="0.25">
      <c r="A75" s="135"/>
      <c r="B75" s="147" t="s">
        <v>43</v>
      </c>
      <c r="C75" s="135"/>
    </row>
    <row r="76" spans="1:3" ht="27.75" x14ac:dyDescent="0.25">
      <c r="A76" s="135"/>
      <c r="B76" s="147" t="s">
        <v>44</v>
      </c>
      <c r="C76" s="135"/>
    </row>
    <row r="77" spans="1:3" ht="39" x14ac:dyDescent="0.25">
      <c r="A77" s="135"/>
      <c r="B77" s="147" t="s">
        <v>45</v>
      </c>
      <c r="C77" s="135"/>
    </row>
    <row r="78" spans="1:3" x14ac:dyDescent="0.25">
      <c r="A78" s="135"/>
      <c r="B78" s="147"/>
      <c r="C78" s="135"/>
    </row>
    <row r="79" spans="1:3" ht="45" x14ac:dyDescent="0.25">
      <c r="A79" s="135"/>
      <c r="B79" s="147" t="s">
        <v>46</v>
      </c>
      <c r="C79" s="135"/>
    </row>
    <row r="80" spans="1:3" x14ac:dyDescent="0.25">
      <c r="A80" s="135"/>
      <c r="B80" s="147"/>
      <c r="C80" s="135"/>
    </row>
    <row r="81" spans="1:3" ht="30" x14ac:dyDescent="0.25">
      <c r="A81" s="135"/>
      <c r="B81" s="147" t="s">
        <v>47</v>
      </c>
      <c r="C81" s="135"/>
    </row>
    <row r="82" spans="1:3" x14ac:dyDescent="0.25">
      <c r="A82" s="135"/>
      <c r="B82" s="147" t="s">
        <v>48</v>
      </c>
      <c r="C82" s="135"/>
    </row>
    <row r="83" spans="1:3" ht="27.75" x14ac:dyDescent="0.25">
      <c r="A83" s="135"/>
      <c r="B83" s="147" t="s">
        <v>49</v>
      </c>
      <c r="C83" s="135"/>
    </row>
    <row r="84" spans="1:3" ht="27.75" x14ac:dyDescent="0.25">
      <c r="A84" s="135"/>
      <c r="B84" s="147" t="s">
        <v>50</v>
      </c>
      <c r="C84" s="135"/>
    </row>
    <row r="85" spans="1:3" ht="27.75" x14ac:dyDescent="0.25">
      <c r="A85" s="135"/>
      <c r="B85" s="147" t="s">
        <v>51</v>
      </c>
      <c r="C85" s="135"/>
    </row>
    <row r="86" spans="1:3" x14ac:dyDescent="0.25">
      <c r="A86" s="135"/>
      <c r="B86" s="147"/>
      <c r="C86" s="135"/>
    </row>
    <row r="87" spans="1:3" x14ac:dyDescent="0.25">
      <c r="A87" s="135"/>
      <c r="B87" s="147" t="s">
        <v>52</v>
      </c>
      <c r="C87" s="135"/>
    </row>
    <row r="88" spans="1:3" ht="27.75" x14ac:dyDescent="0.25">
      <c r="A88" s="135"/>
      <c r="B88" s="147" t="s">
        <v>53</v>
      </c>
      <c r="C88" s="135"/>
    </row>
    <row r="89" spans="1:3" ht="50.25" x14ac:dyDescent="0.25">
      <c r="A89" s="135"/>
      <c r="B89" s="147" t="s">
        <v>54</v>
      </c>
      <c r="C89" s="135"/>
    </row>
    <row r="90" spans="1:3" x14ac:dyDescent="0.25">
      <c r="A90" s="135"/>
      <c r="B90" s="147" t="s">
        <v>55</v>
      </c>
      <c r="C90" s="135"/>
    </row>
    <row r="91" spans="1:3" ht="39" x14ac:dyDescent="0.25">
      <c r="A91" s="135"/>
      <c r="B91" s="147" t="s">
        <v>56</v>
      </c>
      <c r="C91" s="135"/>
    </row>
    <row r="92" spans="1:3" x14ac:dyDescent="0.25">
      <c r="A92" s="135"/>
      <c r="B92" s="147"/>
      <c r="C92" s="135"/>
    </row>
    <row r="93" spans="1:3" ht="30" x14ac:dyDescent="0.25">
      <c r="A93" s="135"/>
      <c r="B93" s="147" t="s">
        <v>57</v>
      </c>
      <c r="C93" s="135"/>
    </row>
    <row r="94" spans="1:3" ht="75" x14ac:dyDescent="0.25">
      <c r="A94" s="135"/>
      <c r="B94" s="147" t="s">
        <v>58</v>
      </c>
      <c r="C94" s="135"/>
    </row>
    <row r="95" spans="1:3" x14ac:dyDescent="0.25">
      <c r="A95" s="135"/>
      <c r="B95" s="147"/>
      <c r="C95" s="135"/>
    </row>
    <row r="96" spans="1:3" x14ac:dyDescent="0.25">
      <c r="A96" s="135"/>
      <c r="B96" s="147" t="s">
        <v>59</v>
      </c>
      <c r="C96" s="135"/>
    </row>
    <row r="97" spans="1:3" ht="27.75" x14ac:dyDescent="0.25">
      <c r="A97" s="135"/>
      <c r="B97" s="147" t="s">
        <v>60</v>
      </c>
      <c r="C97" s="135"/>
    </row>
    <row r="98" spans="1:3" x14ac:dyDescent="0.25">
      <c r="A98" s="135"/>
      <c r="B98" s="147"/>
      <c r="C98" s="135"/>
    </row>
    <row r="99" spans="1:3" ht="135" x14ac:dyDescent="0.25">
      <c r="A99" s="135"/>
      <c r="B99" s="147" t="s">
        <v>61</v>
      </c>
      <c r="C99" s="135"/>
    </row>
    <row r="100" spans="1:3" x14ac:dyDescent="0.25">
      <c r="A100" s="135"/>
      <c r="B100" s="147"/>
      <c r="C100" s="135"/>
    </row>
    <row r="101" spans="1:3" x14ac:dyDescent="0.25">
      <c r="A101" s="135"/>
      <c r="B101" s="148" t="s">
        <v>62</v>
      </c>
      <c r="C101" s="135"/>
    </row>
    <row r="102" spans="1:3" x14ac:dyDescent="0.25">
      <c r="A102" s="135"/>
      <c r="B102" s="148"/>
      <c r="C102" s="135"/>
    </row>
    <row r="103" spans="1:3" ht="90" x14ac:dyDescent="0.25">
      <c r="A103" s="135"/>
      <c r="B103" s="147" t="s">
        <v>63</v>
      </c>
      <c r="C103" s="135"/>
    </row>
    <row r="104" spans="1:3" x14ac:dyDescent="0.25">
      <c r="A104" s="135"/>
      <c r="B104" s="147"/>
      <c r="C104" s="135"/>
    </row>
    <row r="105" spans="1:3" ht="120" x14ac:dyDescent="0.25">
      <c r="A105" s="135"/>
      <c r="B105" s="147" t="s">
        <v>64</v>
      </c>
      <c r="C105" s="135"/>
    </row>
    <row r="106" spans="1:3" ht="105" x14ac:dyDescent="0.25">
      <c r="A106" s="135"/>
      <c r="B106" s="147" t="s">
        <v>65</v>
      </c>
      <c r="C106" s="135"/>
    </row>
    <row r="107" spans="1:3" x14ac:dyDescent="0.25">
      <c r="A107" s="135"/>
      <c r="B107" s="147"/>
      <c r="C107" s="135"/>
    </row>
    <row r="108" spans="1:3" ht="60" x14ac:dyDescent="0.25">
      <c r="A108" s="135"/>
      <c r="B108" s="147" t="s">
        <v>66</v>
      </c>
      <c r="C108" s="135"/>
    </row>
    <row r="109" spans="1:3" x14ac:dyDescent="0.25">
      <c r="A109" s="135"/>
      <c r="B109" s="135"/>
      <c r="C109" s="135"/>
    </row>
    <row r="110" spans="1:3" x14ac:dyDescent="0.25">
      <c r="A110" s="135"/>
      <c r="B110" s="149" t="s">
        <v>67</v>
      </c>
      <c r="C110" s="135"/>
    </row>
    <row r="111" spans="1:3" x14ac:dyDescent="0.25">
      <c r="A111" s="135"/>
      <c r="B111" s="135"/>
      <c r="C111" s="135"/>
    </row>
    <row r="112" spans="1:3" x14ac:dyDescent="0.25">
      <c r="A112" s="135"/>
      <c r="B112" s="135"/>
      <c r="C112" s="135"/>
    </row>
  </sheetData>
  <sheetProtection algorithmName="SHA-512" hashValue="Xi7RseR9N9pWm3w7J5n1Q+vDdMOwpEHLyVrkKWixQsTClMq+UBHjP6iiCT0la93M1oaFDKiLudJ9mczmT7Kv/w==" saltValue="FCcMjmKSQPZXz+TkPyT2UA==" spinCount="100000" sheet="1" objects="1" scenarios="1"/>
  <hyperlinks>
    <hyperlink ref="B20" r:id="rId1" display="&quot;- Beleidsregels handhaving subsidiebepalingen VWS" xr:uid="{71C7A31E-BBBC-434C-8085-3B236CFFB83D}"/>
  </hyperlinks>
  <pageMargins left="0.70866141732283472" right="0.70866141732283472" top="0.74803149606299213" bottom="0.74803149606299213" header="0.31496062992125984" footer="0.31496062992125984"/>
  <pageSetup paperSize="9" scale="80" fitToHeight="2" orientation="portrait" r:id="rId2"/>
  <headerFooter>
    <oddFooter>&amp;LVersie: juli 2024&amp;C&amp;A&amp;R&amp;P van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Q179"/>
  <sheetViews>
    <sheetView showGridLines="0" zoomScale="90" zoomScaleNormal="90" workbookViewId="0">
      <selection activeCell="L23" sqref="L23"/>
    </sheetView>
  </sheetViews>
  <sheetFormatPr defaultColWidth="12.42578125" defaultRowHeight="12.75" x14ac:dyDescent="0.25"/>
  <cols>
    <col min="1" max="1" width="4.140625" style="38" customWidth="1"/>
    <col min="2" max="2" width="43" style="42" customWidth="1"/>
    <col min="3" max="3" width="23.42578125" style="42" customWidth="1"/>
    <col min="4" max="4" width="18.85546875" style="44" bestFit="1" customWidth="1"/>
    <col min="5" max="5" width="33.7109375" style="42" customWidth="1"/>
    <col min="6" max="6" width="26.42578125" style="174" bestFit="1" customWidth="1"/>
    <col min="7" max="7" width="6.85546875" style="45" bestFit="1" customWidth="1"/>
    <col min="8" max="8" width="6.85546875" style="45" customWidth="1"/>
    <col min="9" max="9" width="58.7109375" style="40" bestFit="1" customWidth="1"/>
    <col min="10" max="10" width="11.85546875" style="41" customWidth="1"/>
    <col min="11" max="11" width="16.7109375" style="40" customWidth="1"/>
    <col min="12" max="17" width="49.140625" style="40" customWidth="1"/>
    <col min="18" max="16384" width="12.42578125" style="42"/>
  </cols>
  <sheetData>
    <row r="1" spans="1:17" ht="13.5" thickBot="1" x14ac:dyDescent="0.3">
      <c r="B1" s="9"/>
      <c r="C1" s="8"/>
      <c r="D1" s="8"/>
      <c r="E1" s="9"/>
      <c r="F1" s="151" t="s">
        <v>68</v>
      </c>
      <c r="G1" s="8"/>
      <c r="H1" s="8"/>
    </row>
    <row r="2" spans="1:17" s="6" customFormat="1" ht="15.75" thickBot="1" x14ac:dyDescent="0.3">
      <c r="A2" s="1"/>
      <c r="B2" s="56" t="s">
        <v>69</v>
      </c>
      <c r="C2" s="212" t="s">
        <v>70</v>
      </c>
      <c r="D2" s="213"/>
      <c r="E2" s="214"/>
      <c r="F2" s="152"/>
      <c r="G2" s="4"/>
      <c r="H2" s="4"/>
      <c r="I2" s="2"/>
      <c r="J2" s="5"/>
      <c r="K2" s="2"/>
      <c r="L2" s="2"/>
      <c r="M2" s="2"/>
      <c r="N2" s="2"/>
      <c r="O2" s="2"/>
      <c r="P2" s="2"/>
      <c r="Q2" s="2"/>
    </row>
    <row r="3" spans="1:17" s="10" customFormat="1" ht="15.75" thickBot="1" x14ac:dyDescent="0.3">
      <c r="A3" s="7"/>
      <c r="B3" s="56" t="s">
        <v>71</v>
      </c>
      <c r="C3" s="215" t="s">
        <v>72</v>
      </c>
      <c r="D3" s="216"/>
      <c r="E3" s="217"/>
      <c r="F3" s="153"/>
      <c r="G3" s="4"/>
      <c r="H3" s="4"/>
      <c r="I3" s="8"/>
      <c r="J3" s="9"/>
      <c r="K3" s="8"/>
      <c r="L3" s="8"/>
      <c r="M3" s="8"/>
      <c r="N3" s="8"/>
      <c r="O3" s="8"/>
      <c r="P3" s="8"/>
      <c r="Q3" s="8"/>
    </row>
    <row r="4" spans="1:17" s="10" customFormat="1" thickBot="1" x14ac:dyDescent="0.3">
      <c r="A4" s="7"/>
      <c r="C4" s="2"/>
      <c r="D4" s="2"/>
      <c r="E4" s="2"/>
      <c r="F4" s="153"/>
      <c r="G4" s="4"/>
      <c r="H4" s="4"/>
      <c r="I4" s="8"/>
      <c r="J4" s="9"/>
      <c r="K4" s="8"/>
      <c r="L4" s="8"/>
      <c r="M4" s="8"/>
      <c r="N4" s="8"/>
      <c r="O4" s="8"/>
      <c r="P4" s="8"/>
      <c r="Q4" s="8"/>
    </row>
    <row r="5" spans="1:17" s="10" customFormat="1" thickBot="1" x14ac:dyDescent="0.3">
      <c r="A5" s="7"/>
      <c r="B5" s="50" t="s">
        <v>73</v>
      </c>
      <c r="C5" s="57"/>
      <c r="D5" s="57"/>
      <c r="E5" s="57"/>
      <c r="F5" s="154"/>
      <c r="G5" s="61"/>
      <c r="H5" s="61"/>
      <c r="I5" s="8"/>
      <c r="J5" s="9"/>
      <c r="K5" s="8"/>
      <c r="L5" s="8"/>
      <c r="M5" s="8"/>
      <c r="N5" s="8"/>
      <c r="O5" s="8"/>
      <c r="P5" s="8"/>
      <c r="Q5" s="8"/>
    </row>
    <row r="6" spans="1:17" s="10" customFormat="1" thickBot="1" x14ac:dyDescent="0.3">
      <c r="A6" s="7"/>
      <c r="B6" s="50" t="s">
        <v>74</v>
      </c>
      <c r="C6" s="35"/>
      <c r="D6" s="35"/>
      <c r="E6" s="35"/>
      <c r="F6" s="155" t="s">
        <v>75</v>
      </c>
      <c r="G6" s="61"/>
      <c r="H6" s="61"/>
      <c r="I6" s="8"/>
      <c r="J6" s="9"/>
      <c r="K6" s="8"/>
      <c r="L6" s="8"/>
      <c r="M6" s="8"/>
      <c r="N6" s="8"/>
      <c r="O6" s="8"/>
      <c r="P6" s="8"/>
      <c r="Q6" s="8"/>
    </row>
    <row r="7" spans="1:17" s="10" customFormat="1" thickBot="1" x14ac:dyDescent="0.3">
      <c r="A7" s="7"/>
      <c r="B7" s="50" t="s">
        <v>76</v>
      </c>
      <c r="C7" s="35"/>
      <c r="D7" s="35"/>
      <c r="E7" s="35"/>
      <c r="F7" s="155"/>
      <c r="G7" s="61"/>
      <c r="H7" s="61"/>
      <c r="I7" s="8"/>
      <c r="J7" s="9"/>
      <c r="K7" s="8"/>
      <c r="L7" s="8"/>
      <c r="M7" s="8"/>
      <c r="N7" s="8"/>
      <c r="O7" s="8"/>
      <c r="P7" s="8"/>
      <c r="Q7" s="8"/>
    </row>
    <row r="8" spans="1:17" s="10" customFormat="1" thickBot="1" x14ac:dyDescent="0.3">
      <c r="A8" s="7"/>
      <c r="B8" s="50" t="s">
        <v>180</v>
      </c>
      <c r="C8" s="35"/>
      <c r="D8" s="35"/>
      <c r="E8" s="35"/>
      <c r="F8" s="155"/>
      <c r="G8" s="61"/>
      <c r="H8" s="61"/>
      <c r="I8" s="8"/>
      <c r="J8" s="9"/>
      <c r="K8" s="8"/>
      <c r="L8" s="8"/>
      <c r="M8" s="8"/>
      <c r="N8" s="8"/>
      <c r="O8" s="8"/>
      <c r="P8" s="8"/>
      <c r="Q8" s="8"/>
    </row>
    <row r="9" spans="1:17" s="10" customFormat="1" thickBot="1" x14ac:dyDescent="0.3">
      <c r="A9" s="7"/>
      <c r="B9" s="50" t="s">
        <v>176</v>
      </c>
      <c r="C9" s="35"/>
      <c r="D9" s="35"/>
      <c r="E9" s="37"/>
      <c r="F9" s="155"/>
      <c r="G9" s="128"/>
      <c r="H9" s="128"/>
      <c r="I9" s="8"/>
      <c r="J9" s="9"/>
      <c r="K9" s="8"/>
      <c r="L9" s="8"/>
      <c r="M9" s="8"/>
      <c r="N9" s="8"/>
      <c r="O9" s="8"/>
      <c r="P9" s="8"/>
      <c r="Q9" s="8"/>
    </row>
    <row r="10" spans="1:17" s="10" customFormat="1" ht="12" x14ac:dyDescent="0.25">
      <c r="A10" s="7"/>
      <c r="B10" s="8"/>
      <c r="C10" s="8"/>
      <c r="D10" s="8"/>
      <c r="E10" s="8"/>
      <c r="F10" s="181"/>
      <c r="G10" s="128"/>
      <c r="H10" s="128"/>
      <c r="I10" s="8"/>
      <c r="J10" s="9"/>
      <c r="K10" s="8"/>
      <c r="L10" s="8"/>
      <c r="M10" s="8"/>
      <c r="N10" s="8"/>
      <c r="O10" s="8"/>
      <c r="P10" s="8"/>
      <c r="Q10" s="8"/>
    </row>
    <row r="11" spans="1:17" s="10" customFormat="1" ht="15.75" x14ac:dyDescent="0.25">
      <c r="A11" s="7"/>
      <c r="B11" s="208" t="s">
        <v>179</v>
      </c>
      <c r="C11" s="8"/>
      <c r="D11" s="8"/>
      <c r="E11" s="8"/>
      <c r="F11" s="181"/>
      <c r="G11" s="128"/>
      <c r="H11" s="128"/>
      <c r="I11" s="208" t="s">
        <v>178</v>
      </c>
      <c r="J11" s="9"/>
      <c r="K11" s="8"/>
      <c r="L11" s="8"/>
      <c r="M11" s="8"/>
      <c r="N11" s="8"/>
      <c r="O11" s="8"/>
      <c r="P11" s="8"/>
      <c r="Q11" s="8"/>
    </row>
    <row r="12" spans="1:17" s="6" customFormat="1" thickBot="1" x14ac:dyDescent="0.3">
      <c r="A12" s="1"/>
      <c r="C12" s="2"/>
      <c r="D12" s="3"/>
      <c r="E12" s="2"/>
      <c r="F12" s="152"/>
      <c r="G12" s="4"/>
      <c r="H12" s="4"/>
      <c r="I12" s="8"/>
      <c r="J12" s="5"/>
      <c r="K12" s="13"/>
      <c r="L12" s="2"/>
      <c r="M12" s="2"/>
      <c r="N12" s="2"/>
      <c r="O12" s="2"/>
      <c r="P12" s="2"/>
      <c r="Q12" s="2"/>
    </row>
    <row r="13" spans="1:17" s="6" customFormat="1" ht="15.75" x14ac:dyDescent="0.25">
      <c r="A13" s="94" t="s">
        <v>77</v>
      </c>
      <c r="B13" s="90" t="s">
        <v>186</v>
      </c>
      <c r="C13" s="89"/>
      <c r="D13" s="89"/>
      <c r="E13" s="89"/>
      <c r="F13" s="156"/>
      <c r="G13" s="15"/>
      <c r="H13" s="4"/>
      <c r="I13" s="193" t="s">
        <v>78</v>
      </c>
      <c r="J13" s="5"/>
      <c r="K13" s="13"/>
      <c r="L13" s="2"/>
      <c r="M13" s="2"/>
      <c r="N13" s="2"/>
      <c r="O13" s="2"/>
      <c r="P13" s="2"/>
      <c r="Q13" s="2"/>
    </row>
    <row r="14" spans="1:17" s="6" customFormat="1" ht="12" x14ac:dyDescent="0.25">
      <c r="A14" s="7"/>
      <c r="B14" s="46" t="s">
        <v>79</v>
      </c>
      <c r="C14" s="11"/>
      <c r="D14" s="11"/>
      <c r="E14" s="2"/>
      <c r="F14" s="157"/>
      <c r="G14" s="16"/>
      <c r="H14" s="4"/>
      <c r="I14" s="175"/>
      <c r="J14" s="5"/>
      <c r="K14" s="13"/>
      <c r="L14" s="2"/>
      <c r="M14" s="2"/>
      <c r="N14" s="2"/>
      <c r="O14" s="2"/>
      <c r="P14" s="2"/>
      <c r="Q14" s="2"/>
    </row>
    <row r="15" spans="1:17" s="20" customFormat="1" ht="12" x14ac:dyDescent="0.25">
      <c r="A15" s="7"/>
      <c r="B15" s="47" t="s">
        <v>80</v>
      </c>
      <c r="C15" s="17" t="s">
        <v>81</v>
      </c>
      <c r="D15" s="4" t="s">
        <v>82</v>
      </c>
      <c r="E15" s="17" t="s">
        <v>83</v>
      </c>
      <c r="F15" s="158" t="s">
        <v>84</v>
      </c>
      <c r="G15" s="16"/>
      <c r="H15" s="4"/>
      <c r="I15" s="176"/>
      <c r="J15" s="18"/>
      <c r="K15" s="19" t="s">
        <v>85</v>
      </c>
      <c r="L15" s="17"/>
      <c r="M15" s="17"/>
      <c r="N15" s="17"/>
      <c r="O15" s="17"/>
      <c r="P15" s="17"/>
      <c r="Q15" s="17"/>
    </row>
    <row r="16" spans="1:17" s="6" customFormat="1" ht="12" x14ac:dyDescent="0.25">
      <c r="A16" s="1"/>
      <c r="B16" s="76"/>
      <c r="C16" s="95"/>
      <c r="D16" s="21"/>
      <c r="E16" s="22"/>
      <c r="F16" s="152">
        <f t="shared" ref="F16:F24" si="0">$D16*E16</f>
        <v>0</v>
      </c>
      <c r="G16" s="16"/>
      <c r="H16" s="4"/>
      <c r="I16" s="183">
        <v>0</v>
      </c>
      <c r="J16" s="5"/>
      <c r="K16" s="23" t="s">
        <v>86</v>
      </c>
      <c r="L16" s="2"/>
      <c r="M16" s="2"/>
      <c r="N16" s="2"/>
      <c r="O16" s="2"/>
      <c r="P16" s="2"/>
      <c r="Q16" s="2"/>
    </row>
    <row r="17" spans="1:17" s="6" customFormat="1" ht="12" x14ac:dyDescent="0.25">
      <c r="A17" s="1"/>
      <c r="B17" s="76"/>
      <c r="C17" s="95"/>
      <c r="D17" s="21"/>
      <c r="E17" s="22"/>
      <c r="F17" s="152">
        <f t="shared" si="0"/>
        <v>0</v>
      </c>
      <c r="G17" s="16"/>
      <c r="H17" s="4"/>
      <c r="I17" s="183">
        <v>0</v>
      </c>
      <c r="J17" s="5"/>
      <c r="K17" s="23" t="s">
        <v>87</v>
      </c>
      <c r="L17" s="2"/>
      <c r="M17" s="2"/>
      <c r="N17" s="2"/>
      <c r="O17" s="2"/>
      <c r="P17" s="2"/>
      <c r="Q17" s="2"/>
    </row>
    <row r="18" spans="1:17" s="6" customFormat="1" ht="12" x14ac:dyDescent="0.25">
      <c r="A18" s="1"/>
      <c r="B18" s="76"/>
      <c r="C18" s="95"/>
      <c r="D18" s="21"/>
      <c r="E18" s="22"/>
      <c r="F18" s="152">
        <f t="shared" si="0"/>
        <v>0</v>
      </c>
      <c r="G18" s="16"/>
      <c r="H18" s="4"/>
      <c r="I18" s="183">
        <v>0</v>
      </c>
      <c r="J18" s="5"/>
      <c r="K18" s="23" t="s">
        <v>88</v>
      </c>
      <c r="L18" s="2"/>
      <c r="M18" s="2"/>
      <c r="N18" s="2"/>
      <c r="O18" s="2"/>
      <c r="P18" s="2"/>
      <c r="Q18" s="2"/>
    </row>
    <row r="19" spans="1:17" s="6" customFormat="1" ht="12" x14ac:dyDescent="0.25">
      <c r="A19" s="1"/>
      <c r="B19" s="76"/>
      <c r="C19" s="95"/>
      <c r="D19" s="21"/>
      <c r="E19" s="22"/>
      <c r="F19" s="152">
        <f t="shared" si="0"/>
        <v>0</v>
      </c>
      <c r="G19" s="16"/>
      <c r="H19" s="4"/>
      <c r="I19" s="183">
        <v>0</v>
      </c>
      <c r="J19" s="5"/>
      <c r="K19" s="2"/>
      <c r="L19" s="2"/>
      <c r="M19" s="2"/>
      <c r="N19" s="2"/>
      <c r="O19" s="2"/>
      <c r="P19" s="2"/>
      <c r="Q19" s="2"/>
    </row>
    <row r="20" spans="1:17" s="6" customFormat="1" ht="12" x14ac:dyDescent="0.25">
      <c r="A20" s="1"/>
      <c r="B20" s="76"/>
      <c r="C20" s="95"/>
      <c r="D20" s="21"/>
      <c r="E20" s="22"/>
      <c r="F20" s="152">
        <f t="shared" si="0"/>
        <v>0</v>
      </c>
      <c r="G20" s="16"/>
      <c r="H20" s="4"/>
      <c r="I20" s="183">
        <v>0</v>
      </c>
      <c r="J20" s="5"/>
      <c r="K20" s="2"/>
      <c r="L20" s="2"/>
      <c r="M20" s="2"/>
      <c r="N20" s="2"/>
      <c r="O20" s="2"/>
      <c r="P20" s="2"/>
      <c r="Q20" s="2"/>
    </row>
    <row r="21" spans="1:17" s="6" customFormat="1" ht="12" x14ac:dyDescent="0.25">
      <c r="A21" s="1"/>
      <c r="B21" s="76"/>
      <c r="C21" s="95"/>
      <c r="D21" s="21"/>
      <c r="E21" s="22"/>
      <c r="F21" s="152">
        <f t="shared" si="0"/>
        <v>0</v>
      </c>
      <c r="G21" s="16"/>
      <c r="H21" s="4"/>
      <c r="I21" s="183">
        <v>0</v>
      </c>
      <c r="J21" s="5"/>
      <c r="K21" s="2"/>
      <c r="L21" s="2"/>
      <c r="M21" s="2"/>
      <c r="N21" s="2"/>
      <c r="O21" s="2"/>
      <c r="P21" s="2"/>
      <c r="Q21" s="2"/>
    </row>
    <row r="22" spans="1:17" s="6" customFormat="1" ht="12" x14ac:dyDescent="0.25">
      <c r="A22" s="1"/>
      <c r="B22" s="76"/>
      <c r="C22" s="95"/>
      <c r="D22" s="21"/>
      <c r="E22" s="22"/>
      <c r="F22" s="152">
        <f t="shared" si="0"/>
        <v>0</v>
      </c>
      <c r="G22" s="16"/>
      <c r="H22" s="4"/>
      <c r="I22" s="183">
        <v>0</v>
      </c>
      <c r="J22" s="5"/>
      <c r="K22" s="2"/>
      <c r="L22" s="2"/>
      <c r="M22" s="2"/>
      <c r="N22" s="2"/>
      <c r="O22" s="2"/>
      <c r="P22" s="2"/>
      <c r="Q22" s="2"/>
    </row>
    <row r="23" spans="1:17" s="6" customFormat="1" ht="12" x14ac:dyDescent="0.25">
      <c r="A23" s="1"/>
      <c r="B23" s="76"/>
      <c r="C23" s="95"/>
      <c r="D23" s="21"/>
      <c r="E23" s="22"/>
      <c r="F23" s="152">
        <f t="shared" si="0"/>
        <v>0</v>
      </c>
      <c r="G23" s="16"/>
      <c r="H23" s="4"/>
      <c r="I23" s="183">
        <v>0</v>
      </c>
      <c r="J23" s="5"/>
      <c r="K23" s="2"/>
      <c r="L23" s="2"/>
      <c r="M23" s="2"/>
      <c r="N23" s="2"/>
      <c r="O23" s="2"/>
      <c r="P23" s="2"/>
      <c r="Q23" s="2"/>
    </row>
    <row r="24" spans="1:17" s="6" customFormat="1" ht="12" x14ac:dyDescent="0.25">
      <c r="A24" s="1"/>
      <c r="B24" s="76"/>
      <c r="C24" s="95"/>
      <c r="D24" s="21"/>
      <c r="E24" s="22"/>
      <c r="F24" s="152">
        <f t="shared" si="0"/>
        <v>0</v>
      </c>
      <c r="G24" s="16"/>
      <c r="H24" s="4"/>
      <c r="I24" s="183">
        <v>0</v>
      </c>
      <c r="J24" s="5"/>
      <c r="K24" s="2"/>
      <c r="L24" s="2"/>
      <c r="M24" s="2"/>
      <c r="N24" s="2"/>
      <c r="O24" s="2"/>
      <c r="P24" s="2"/>
      <c r="Q24" s="2"/>
    </row>
    <row r="25" spans="1:17" s="6" customFormat="1" ht="12" x14ac:dyDescent="0.25">
      <c r="A25" s="1"/>
      <c r="B25" s="48"/>
      <c r="C25" s="2"/>
      <c r="D25" s="24"/>
      <c r="E25" s="25" t="s">
        <v>89</v>
      </c>
      <c r="F25" s="152">
        <f>SUM(F16:F24)</f>
        <v>0</v>
      </c>
      <c r="G25" s="16"/>
      <c r="H25" s="4"/>
      <c r="I25" s="180">
        <f>SUM(I16:I24)</f>
        <v>0</v>
      </c>
      <c r="J25" s="5"/>
      <c r="K25" s="2"/>
      <c r="L25" s="2"/>
      <c r="M25" s="2"/>
      <c r="N25" s="2"/>
      <c r="O25" s="2"/>
      <c r="P25" s="2"/>
      <c r="Q25" s="2"/>
    </row>
    <row r="26" spans="1:17" s="10" customFormat="1" ht="12" x14ac:dyDescent="0.25">
      <c r="A26" s="7"/>
      <c r="B26" s="46"/>
      <c r="C26" s="8"/>
      <c r="D26" s="26"/>
      <c r="E26" s="26"/>
      <c r="F26" s="159"/>
      <c r="G26" s="16"/>
      <c r="H26" s="4"/>
      <c r="I26" s="178"/>
      <c r="J26" s="9"/>
      <c r="K26" s="8"/>
      <c r="L26" s="8"/>
      <c r="M26" s="8"/>
      <c r="N26" s="8"/>
      <c r="O26" s="8"/>
      <c r="P26" s="8"/>
      <c r="Q26" s="8"/>
    </row>
    <row r="27" spans="1:17" s="6" customFormat="1" ht="14.25" customHeight="1" x14ac:dyDescent="0.25">
      <c r="A27" s="7"/>
      <c r="B27" s="46" t="s">
        <v>90</v>
      </c>
      <c r="C27" s="8"/>
      <c r="D27" s="2"/>
      <c r="E27" s="27"/>
      <c r="F27" s="160">
        <f>F25*0.15</f>
        <v>0</v>
      </c>
      <c r="G27" s="28"/>
      <c r="H27" s="17"/>
      <c r="I27" s="180">
        <f>I25*0.15</f>
        <v>0</v>
      </c>
      <c r="J27" s="5"/>
      <c r="K27" s="13"/>
      <c r="L27" s="2"/>
      <c r="M27" s="2"/>
      <c r="N27" s="2"/>
      <c r="O27" s="2"/>
      <c r="P27" s="2"/>
      <c r="Q27" s="2"/>
    </row>
    <row r="28" spans="1:17" s="6" customFormat="1" ht="14.25" customHeight="1" x14ac:dyDescent="0.25">
      <c r="A28" s="7"/>
      <c r="B28" s="46"/>
      <c r="C28" s="8"/>
      <c r="D28" s="2"/>
      <c r="E28" s="27"/>
      <c r="F28" s="160"/>
      <c r="G28" s="28"/>
      <c r="H28" s="17"/>
      <c r="I28" s="179"/>
      <c r="J28" s="5"/>
      <c r="K28" s="13"/>
      <c r="L28" s="2"/>
      <c r="M28" s="2"/>
      <c r="N28" s="2"/>
      <c r="O28" s="2"/>
      <c r="P28" s="2"/>
      <c r="Q28" s="2"/>
    </row>
    <row r="29" spans="1:17" s="10" customFormat="1" ht="12" x14ac:dyDescent="0.25">
      <c r="A29" s="7"/>
      <c r="B29" s="46" t="s">
        <v>91</v>
      </c>
      <c r="C29" s="8"/>
      <c r="D29" s="12"/>
      <c r="E29" s="51"/>
      <c r="F29" s="161"/>
      <c r="G29" s="16"/>
      <c r="H29" s="4"/>
      <c r="I29" s="178"/>
      <c r="J29" s="8"/>
      <c r="K29" s="8"/>
      <c r="L29" s="8"/>
      <c r="M29" s="8"/>
      <c r="N29" s="8"/>
      <c r="O29" s="8"/>
      <c r="P29" s="8"/>
      <c r="Q29" s="8"/>
    </row>
    <row r="30" spans="1:17" s="10" customFormat="1" ht="12" x14ac:dyDescent="0.25">
      <c r="A30" s="7"/>
      <c r="B30" s="47" t="s">
        <v>92</v>
      </c>
      <c r="C30" s="8"/>
      <c r="D30" s="4" t="s">
        <v>82</v>
      </c>
      <c r="E30" s="17" t="s">
        <v>83</v>
      </c>
      <c r="F30" s="158" t="s">
        <v>84</v>
      </c>
      <c r="G30" s="16"/>
      <c r="H30" s="4"/>
      <c r="I30" s="178"/>
      <c r="J30" s="8"/>
      <c r="K30" s="8"/>
      <c r="L30" s="8"/>
      <c r="M30" s="8"/>
      <c r="N30" s="8"/>
      <c r="O30" s="8"/>
      <c r="P30" s="8"/>
      <c r="Q30" s="8"/>
    </row>
    <row r="31" spans="1:17" s="10" customFormat="1" ht="12" x14ac:dyDescent="0.25">
      <c r="A31" s="7"/>
      <c r="B31" s="87"/>
      <c r="C31" s="22"/>
      <c r="D31" s="22"/>
      <c r="E31" s="22"/>
      <c r="F31" s="152">
        <f>$D31*E31</f>
        <v>0</v>
      </c>
      <c r="G31" s="16"/>
      <c r="H31" s="4"/>
      <c r="I31" s="183">
        <v>0</v>
      </c>
      <c r="J31" s="8"/>
      <c r="K31" s="8"/>
      <c r="L31" s="8"/>
      <c r="M31" s="8"/>
      <c r="N31" s="8"/>
      <c r="O31" s="8"/>
      <c r="P31" s="8"/>
      <c r="Q31" s="8"/>
    </row>
    <row r="32" spans="1:17" s="10" customFormat="1" ht="12" x14ac:dyDescent="0.25">
      <c r="A32" s="7"/>
      <c r="B32" s="87"/>
      <c r="C32" s="22"/>
      <c r="D32" s="22"/>
      <c r="E32" s="22"/>
      <c r="F32" s="152">
        <f>$D32*E32</f>
        <v>0</v>
      </c>
      <c r="G32" s="16"/>
      <c r="H32" s="4"/>
      <c r="I32" s="183">
        <v>0</v>
      </c>
      <c r="J32" s="8"/>
      <c r="K32" s="8"/>
      <c r="L32" s="8"/>
      <c r="M32" s="8"/>
      <c r="N32" s="8"/>
      <c r="O32" s="8"/>
      <c r="P32" s="8"/>
      <c r="Q32" s="8"/>
    </row>
    <row r="33" spans="1:17" s="10" customFormat="1" ht="12" x14ac:dyDescent="0.25">
      <c r="A33" s="7"/>
      <c r="B33" s="87"/>
      <c r="C33" s="22"/>
      <c r="D33" s="22"/>
      <c r="E33" s="22"/>
      <c r="F33" s="152">
        <f>$D33*E33</f>
        <v>0</v>
      </c>
      <c r="G33" s="16"/>
      <c r="H33" s="4"/>
      <c r="I33" s="183">
        <v>0</v>
      </c>
      <c r="J33" s="8"/>
      <c r="K33" s="8"/>
      <c r="L33" s="8"/>
      <c r="M33" s="8"/>
      <c r="N33" s="8"/>
      <c r="O33" s="8"/>
      <c r="P33" s="8"/>
      <c r="Q33" s="8"/>
    </row>
    <row r="34" spans="1:17" s="10" customFormat="1" ht="12" x14ac:dyDescent="0.25">
      <c r="A34" s="7"/>
      <c r="B34" s="87"/>
      <c r="C34" s="22"/>
      <c r="D34" s="22"/>
      <c r="E34" s="22"/>
      <c r="F34" s="152">
        <f>$D34*E34</f>
        <v>0</v>
      </c>
      <c r="G34" s="16"/>
      <c r="H34" s="4"/>
      <c r="I34" s="183">
        <v>0</v>
      </c>
      <c r="J34" s="8"/>
      <c r="K34" s="8"/>
      <c r="L34" s="8"/>
      <c r="M34" s="8"/>
      <c r="N34" s="8"/>
      <c r="O34" s="8"/>
      <c r="P34" s="8"/>
      <c r="Q34" s="8"/>
    </row>
    <row r="35" spans="1:17" s="6" customFormat="1" ht="14.25" customHeight="1" x14ac:dyDescent="0.25">
      <c r="A35" s="7"/>
      <c r="B35" s="46"/>
      <c r="C35" s="8"/>
      <c r="D35" s="2"/>
      <c r="E35" s="85" t="s">
        <v>93</v>
      </c>
      <c r="F35" s="162">
        <f>SUM(F31:F34)</f>
        <v>0</v>
      </c>
      <c r="G35" s="28"/>
      <c r="H35" s="17"/>
      <c r="I35" s="180">
        <f>SUM(I31:I34)</f>
        <v>0</v>
      </c>
      <c r="J35" s="5"/>
      <c r="K35" s="13"/>
      <c r="L35" s="2"/>
      <c r="M35" s="2"/>
      <c r="N35" s="2"/>
      <c r="O35" s="2"/>
      <c r="P35" s="2"/>
      <c r="Q35" s="2"/>
    </row>
    <row r="36" spans="1:17" s="10" customFormat="1" ht="12" x14ac:dyDescent="0.25">
      <c r="A36" s="7"/>
      <c r="B36" s="46" t="s">
        <v>94</v>
      </c>
      <c r="C36" s="8"/>
      <c r="D36" s="12"/>
      <c r="E36" s="51"/>
      <c r="F36" s="161"/>
      <c r="G36" s="16"/>
      <c r="H36" s="4"/>
      <c r="I36" s="178"/>
      <c r="J36" s="8"/>
      <c r="K36" s="8"/>
      <c r="L36" s="8"/>
      <c r="M36" s="8"/>
      <c r="N36" s="8"/>
      <c r="O36" s="8"/>
      <c r="P36" s="8"/>
      <c r="Q36" s="8"/>
    </row>
    <row r="37" spans="1:17" s="10" customFormat="1" ht="12" x14ac:dyDescent="0.25">
      <c r="A37" s="7"/>
      <c r="B37" s="47" t="s">
        <v>92</v>
      </c>
      <c r="C37" s="8"/>
      <c r="E37" s="51"/>
      <c r="F37" s="158" t="s">
        <v>95</v>
      </c>
      <c r="G37" s="16"/>
      <c r="H37" s="4"/>
      <c r="I37" s="178"/>
      <c r="J37" s="8"/>
      <c r="K37" s="8"/>
      <c r="L37" s="8"/>
      <c r="M37" s="8"/>
      <c r="N37" s="8"/>
      <c r="O37" s="8"/>
      <c r="P37" s="8"/>
      <c r="Q37" s="8"/>
    </row>
    <row r="38" spans="1:17" s="10" customFormat="1" ht="12" x14ac:dyDescent="0.25">
      <c r="A38" s="7"/>
      <c r="B38" s="87"/>
      <c r="C38" s="22"/>
      <c r="D38" s="22"/>
      <c r="E38" s="22"/>
      <c r="F38" s="163">
        <v>0</v>
      </c>
      <c r="G38" s="16"/>
      <c r="H38" s="4"/>
      <c r="I38" s="183">
        <v>0</v>
      </c>
      <c r="J38" s="8"/>
      <c r="K38" s="8"/>
      <c r="L38" s="8"/>
      <c r="M38" s="8"/>
      <c r="N38" s="8"/>
      <c r="O38" s="8"/>
      <c r="P38" s="8"/>
      <c r="Q38" s="8"/>
    </row>
    <row r="39" spans="1:17" s="10" customFormat="1" ht="12" x14ac:dyDescent="0.25">
      <c r="A39" s="7"/>
      <c r="B39" s="87"/>
      <c r="C39" s="22"/>
      <c r="D39" s="22"/>
      <c r="E39" s="22"/>
      <c r="F39" s="163">
        <v>0</v>
      </c>
      <c r="G39" s="16"/>
      <c r="H39" s="4"/>
      <c r="I39" s="183">
        <v>0</v>
      </c>
      <c r="J39" s="8"/>
      <c r="K39" s="8"/>
      <c r="L39" s="8"/>
      <c r="M39" s="8"/>
      <c r="N39" s="8"/>
      <c r="O39" s="8"/>
      <c r="P39" s="8"/>
      <c r="Q39" s="8"/>
    </row>
    <row r="40" spans="1:17" s="10" customFormat="1" ht="12" x14ac:dyDescent="0.25">
      <c r="A40" s="7"/>
      <c r="B40" s="87"/>
      <c r="C40" s="22"/>
      <c r="D40" s="22"/>
      <c r="E40" s="22"/>
      <c r="F40" s="163">
        <v>0</v>
      </c>
      <c r="G40" s="16"/>
      <c r="H40" s="4"/>
      <c r="I40" s="183">
        <v>0</v>
      </c>
      <c r="J40" s="8"/>
      <c r="K40" s="8"/>
      <c r="L40" s="8"/>
      <c r="M40" s="8"/>
      <c r="N40" s="8"/>
      <c r="O40" s="8"/>
      <c r="P40" s="8"/>
      <c r="Q40" s="8"/>
    </row>
    <row r="41" spans="1:17" s="10" customFormat="1" ht="12" x14ac:dyDescent="0.25">
      <c r="A41" s="7"/>
      <c r="B41" s="87"/>
      <c r="C41" s="22"/>
      <c r="D41" s="22"/>
      <c r="E41" s="22"/>
      <c r="F41" s="163">
        <v>0</v>
      </c>
      <c r="G41" s="16"/>
      <c r="H41" s="4"/>
      <c r="I41" s="183">
        <v>0</v>
      </c>
      <c r="J41" s="8"/>
      <c r="K41" s="8"/>
      <c r="L41" s="8"/>
      <c r="M41" s="8"/>
      <c r="N41" s="8"/>
      <c r="O41" s="8"/>
      <c r="P41" s="8"/>
      <c r="Q41" s="8"/>
    </row>
    <row r="42" spans="1:17" s="10" customFormat="1" ht="12" x14ac:dyDescent="0.25">
      <c r="A42" s="7"/>
      <c r="B42" s="82"/>
      <c r="C42" s="83"/>
      <c r="D42" s="84"/>
      <c r="E42" s="85" t="s">
        <v>96</v>
      </c>
      <c r="F42" s="162">
        <f>SUM(F38:F41)</f>
        <v>0</v>
      </c>
      <c r="G42" s="16"/>
      <c r="H42" s="4"/>
      <c r="I42" s="180">
        <f>SUM(I38:I41)</f>
        <v>0</v>
      </c>
      <c r="J42" s="8"/>
      <c r="K42" s="8"/>
      <c r="L42" s="8"/>
      <c r="M42" s="8"/>
      <c r="N42" s="8"/>
      <c r="O42" s="8"/>
      <c r="P42" s="8"/>
      <c r="Q42" s="8"/>
    </row>
    <row r="43" spans="1:17" s="10" customFormat="1" thickBot="1" x14ac:dyDescent="0.3">
      <c r="A43" s="7"/>
      <c r="B43" s="46"/>
      <c r="C43" s="8"/>
      <c r="D43" s="12"/>
      <c r="E43" s="51"/>
      <c r="F43" s="161"/>
      <c r="G43" s="16"/>
      <c r="H43" s="4"/>
      <c r="I43" s="178"/>
      <c r="J43" s="8"/>
      <c r="K43" s="8"/>
      <c r="L43" s="8"/>
      <c r="M43" s="8"/>
      <c r="N43" s="8"/>
      <c r="O43" s="8"/>
      <c r="P43" s="8"/>
      <c r="Q43" s="8"/>
    </row>
    <row r="44" spans="1:17" s="10" customFormat="1" thickBot="1" x14ac:dyDescent="0.3">
      <c r="A44" s="7"/>
      <c r="B44" s="49"/>
      <c r="C44" s="29"/>
      <c r="D44" s="30"/>
      <c r="E44" s="86" t="s">
        <v>97</v>
      </c>
      <c r="F44" s="164">
        <f>F25+F27+F35+F42</f>
        <v>0</v>
      </c>
      <c r="G44" s="93"/>
      <c r="H44" s="4"/>
      <c r="I44" s="182">
        <f>I25+I27+I35+I42</f>
        <v>0</v>
      </c>
      <c r="J44" s="207" t="e">
        <f>F44/I44*100</f>
        <v>#DIV/0!</v>
      </c>
      <c r="K44" s="8"/>
      <c r="L44" s="8"/>
      <c r="M44" s="8"/>
      <c r="N44" s="8"/>
      <c r="O44" s="8"/>
      <c r="P44" s="8"/>
      <c r="Q44" s="8"/>
    </row>
    <row r="45" spans="1:17" s="10" customFormat="1" thickBot="1" x14ac:dyDescent="0.3">
      <c r="A45" s="7"/>
      <c r="B45" s="8"/>
      <c r="C45" s="8"/>
      <c r="D45" s="12"/>
      <c r="E45" s="51"/>
      <c r="F45" s="161"/>
      <c r="G45" s="80"/>
      <c r="H45" s="80"/>
      <c r="I45" s="8"/>
      <c r="J45" s="8"/>
      <c r="K45" s="8"/>
      <c r="L45" s="8"/>
      <c r="M45" s="8"/>
      <c r="N45" s="8"/>
      <c r="O45" s="8"/>
      <c r="P45" s="8"/>
      <c r="Q45" s="8"/>
    </row>
    <row r="46" spans="1:17" s="10" customFormat="1" ht="15.75" x14ac:dyDescent="0.25">
      <c r="A46" s="94" t="s">
        <v>98</v>
      </c>
      <c r="B46" s="91" t="s">
        <v>99</v>
      </c>
      <c r="C46" s="79"/>
      <c r="D46" s="79"/>
      <c r="E46" s="79"/>
      <c r="F46" s="156"/>
      <c r="G46" s="15"/>
      <c r="H46" s="4"/>
      <c r="I46" s="194" t="s">
        <v>184</v>
      </c>
      <c r="J46" s="9"/>
      <c r="K46" s="8"/>
      <c r="L46" s="8"/>
      <c r="M46" s="8"/>
      <c r="N46" s="8"/>
      <c r="O46" s="8"/>
      <c r="P46" s="8"/>
      <c r="Q46" s="8"/>
    </row>
    <row r="47" spans="1:17" s="10" customFormat="1" ht="12" x14ac:dyDescent="0.25">
      <c r="A47" s="7"/>
      <c r="B47" s="46" t="s">
        <v>79</v>
      </c>
      <c r="C47" s="11"/>
      <c r="D47" s="11"/>
      <c r="E47" s="2"/>
      <c r="F47" s="157"/>
      <c r="G47" s="16"/>
      <c r="H47" s="4"/>
      <c r="I47" s="184"/>
      <c r="J47" s="9"/>
      <c r="K47" s="8"/>
      <c r="L47" s="8"/>
      <c r="M47" s="8"/>
      <c r="N47" s="8"/>
      <c r="O47" s="8"/>
      <c r="P47" s="8"/>
      <c r="Q47" s="8"/>
    </row>
    <row r="48" spans="1:17" s="10" customFormat="1" ht="12" x14ac:dyDescent="0.25">
      <c r="A48" s="7"/>
      <c r="B48" s="47" t="s">
        <v>80</v>
      </c>
      <c r="C48" s="17" t="s">
        <v>81</v>
      </c>
      <c r="D48" s="4" t="s">
        <v>82</v>
      </c>
      <c r="E48" s="17" t="s">
        <v>83</v>
      </c>
      <c r="F48" s="158" t="s">
        <v>84</v>
      </c>
      <c r="G48" s="16"/>
      <c r="H48" s="4"/>
      <c r="I48" s="185"/>
      <c r="J48" s="9"/>
      <c r="K48" s="8"/>
      <c r="L48" s="8"/>
      <c r="M48" s="8"/>
      <c r="N48" s="8"/>
      <c r="O48" s="8"/>
      <c r="P48" s="8"/>
      <c r="Q48" s="8"/>
    </row>
    <row r="49" spans="1:17" s="10" customFormat="1" ht="12" x14ac:dyDescent="0.25">
      <c r="A49" s="7"/>
      <c r="B49" s="76"/>
      <c r="C49" s="95"/>
      <c r="D49" s="21"/>
      <c r="E49" s="22"/>
      <c r="F49" s="152">
        <f t="shared" ref="F49:F57" si="1">$D49*E49</f>
        <v>0</v>
      </c>
      <c r="G49" s="16"/>
      <c r="H49" s="4"/>
      <c r="I49" s="180">
        <v>0</v>
      </c>
      <c r="J49" s="9"/>
      <c r="K49" s="8"/>
      <c r="L49" s="8"/>
      <c r="M49" s="8"/>
      <c r="N49" s="8"/>
      <c r="O49" s="8"/>
      <c r="P49" s="8"/>
      <c r="Q49" s="8"/>
    </row>
    <row r="50" spans="1:17" s="10" customFormat="1" ht="12" x14ac:dyDescent="0.25">
      <c r="A50" s="7"/>
      <c r="B50" s="76"/>
      <c r="C50" s="95"/>
      <c r="D50" s="21"/>
      <c r="E50" s="22"/>
      <c r="F50" s="152">
        <f t="shared" si="1"/>
        <v>0</v>
      </c>
      <c r="G50" s="16"/>
      <c r="H50" s="4"/>
      <c r="I50" s="180">
        <v>0</v>
      </c>
      <c r="J50" s="9"/>
      <c r="K50" s="8"/>
      <c r="L50" s="8"/>
      <c r="M50" s="8"/>
      <c r="N50" s="8"/>
      <c r="O50" s="8"/>
      <c r="P50" s="8"/>
      <c r="Q50" s="8"/>
    </row>
    <row r="51" spans="1:17" s="10" customFormat="1" ht="12" x14ac:dyDescent="0.25">
      <c r="A51" s="7"/>
      <c r="B51" s="76"/>
      <c r="C51" s="95"/>
      <c r="D51" s="21"/>
      <c r="E51" s="22"/>
      <c r="F51" s="152">
        <f t="shared" si="1"/>
        <v>0</v>
      </c>
      <c r="G51" s="16"/>
      <c r="H51" s="4"/>
      <c r="I51" s="180">
        <v>0</v>
      </c>
      <c r="J51" s="9"/>
      <c r="K51" s="8"/>
      <c r="L51" s="8"/>
      <c r="M51" s="8"/>
      <c r="N51" s="8"/>
      <c r="O51" s="8"/>
      <c r="P51" s="8"/>
      <c r="Q51" s="8"/>
    </row>
    <row r="52" spans="1:17" s="10" customFormat="1" ht="12" x14ac:dyDescent="0.25">
      <c r="A52" s="7"/>
      <c r="B52" s="76"/>
      <c r="C52" s="95"/>
      <c r="D52" s="21"/>
      <c r="E52" s="22"/>
      <c r="F52" s="152">
        <f t="shared" si="1"/>
        <v>0</v>
      </c>
      <c r="G52" s="16"/>
      <c r="H52" s="4"/>
      <c r="I52" s="180">
        <v>0</v>
      </c>
      <c r="J52" s="9"/>
      <c r="K52" s="8"/>
      <c r="L52" s="8"/>
      <c r="M52" s="8"/>
      <c r="N52" s="8"/>
      <c r="O52" s="8"/>
      <c r="P52" s="8"/>
      <c r="Q52" s="8"/>
    </row>
    <row r="53" spans="1:17" s="10" customFormat="1" ht="12" x14ac:dyDescent="0.25">
      <c r="A53" s="7"/>
      <c r="B53" s="76"/>
      <c r="C53" s="95"/>
      <c r="D53" s="21"/>
      <c r="E53" s="22"/>
      <c r="F53" s="152">
        <f t="shared" si="1"/>
        <v>0</v>
      </c>
      <c r="G53" s="16"/>
      <c r="H53" s="4"/>
      <c r="I53" s="180">
        <v>0</v>
      </c>
      <c r="J53" s="9"/>
      <c r="K53" s="8"/>
      <c r="L53" s="8"/>
      <c r="M53" s="8"/>
      <c r="N53" s="8"/>
      <c r="O53" s="8"/>
      <c r="P53" s="8"/>
      <c r="Q53" s="8"/>
    </row>
    <row r="54" spans="1:17" s="10" customFormat="1" ht="12" x14ac:dyDescent="0.25">
      <c r="A54" s="7"/>
      <c r="B54" s="76"/>
      <c r="C54" s="95"/>
      <c r="D54" s="21"/>
      <c r="E54" s="22"/>
      <c r="F54" s="152">
        <f t="shared" si="1"/>
        <v>0</v>
      </c>
      <c r="G54" s="16"/>
      <c r="H54" s="4"/>
      <c r="I54" s="180">
        <v>0</v>
      </c>
      <c r="J54" s="9"/>
      <c r="K54" s="8"/>
      <c r="L54" s="8"/>
      <c r="M54" s="8"/>
      <c r="N54" s="8"/>
      <c r="O54" s="8"/>
      <c r="P54" s="8"/>
      <c r="Q54" s="8"/>
    </row>
    <row r="55" spans="1:17" s="10" customFormat="1" ht="12" x14ac:dyDescent="0.25">
      <c r="A55" s="7"/>
      <c r="B55" s="76"/>
      <c r="C55" s="95"/>
      <c r="D55" s="21"/>
      <c r="E55" s="22"/>
      <c r="F55" s="152">
        <f t="shared" si="1"/>
        <v>0</v>
      </c>
      <c r="G55" s="16"/>
      <c r="H55" s="4"/>
      <c r="I55" s="180">
        <v>0</v>
      </c>
      <c r="J55" s="9"/>
      <c r="K55" s="8"/>
      <c r="L55" s="8"/>
      <c r="M55" s="8"/>
      <c r="N55" s="8"/>
      <c r="O55" s="8"/>
      <c r="P55" s="8"/>
      <c r="Q55" s="8"/>
    </row>
    <row r="56" spans="1:17" s="10" customFormat="1" ht="12" x14ac:dyDescent="0.25">
      <c r="A56" s="7"/>
      <c r="B56" s="76"/>
      <c r="C56" s="95"/>
      <c r="D56" s="21"/>
      <c r="E56" s="22"/>
      <c r="F56" s="152">
        <f t="shared" si="1"/>
        <v>0</v>
      </c>
      <c r="G56" s="16"/>
      <c r="H56" s="4"/>
      <c r="I56" s="180">
        <v>0</v>
      </c>
      <c r="J56" s="9"/>
      <c r="K56" s="8"/>
      <c r="L56" s="8"/>
      <c r="M56" s="8"/>
      <c r="N56" s="8"/>
      <c r="O56" s="8"/>
      <c r="P56" s="8"/>
      <c r="Q56" s="8"/>
    </row>
    <row r="57" spans="1:17" s="10" customFormat="1" ht="12" x14ac:dyDescent="0.25">
      <c r="A57" s="7"/>
      <c r="B57" s="76"/>
      <c r="C57" s="95"/>
      <c r="D57" s="21"/>
      <c r="E57" s="22"/>
      <c r="F57" s="152">
        <f t="shared" si="1"/>
        <v>0</v>
      </c>
      <c r="G57" s="16"/>
      <c r="H57" s="4"/>
      <c r="I57" s="180">
        <v>0</v>
      </c>
      <c r="J57" s="9"/>
      <c r="K57" s="8"/>
      <c r="L57" s="8"/>
      <c r="M57" s="8"/>
      <c r="N57" s="8"/>
      <c r="O57" s="8"/>
      <c r="P57" s="8"/>
      <c r="Q57" s="8"/>
    </row>
    <row r="58" spans="1:17" s="10" customFormat="1" ht="12" x14ac:dyDescent="0.25">
      <c r="A58" s="7"/>
      <c r="B58" s="48"/>
      <c r="C58" s="2"/>
      <c r="D58" s="24"/>
      <c r="E58" s="25" t="s">
        <v>89</v>
      </c>
      <c r="F58" s="152">
        <f>SUM(F49:F57)</f>
        <v>0</v>
      </c>
      <c r="G58" s="16"/>
      <c r="H58" s="4"/>
      <c r="I58" s="180">
        <f>SUM(I49:I57)</f>
        <v>0</v>
      </c>
      <c r="J58" s="9"/>
      <c r="K58" s="8"/>
      <c r="L58" s="8"/>
      <c r="M58" s="8"/>
      <c r="N58" s="8"/>
      <c r="O58" s="8"/>
      <c r="P58" s="8"/>
      <c r="Q58" s="8"/>
    </row>
    <row r="59" spans="1:17" s="10" customFormat="1" ht="12" x14ac:dyDescent="0.25">
      <c r="A59" s="7"/>
      <c r="B59" s="46"/>
      <c r="C59" s="8"/>
      <c r="D59" s="26"/>
      <c r="E59" s="26"/>
      <c r="F59" s="159"/>
      <c r="G59" s="16"/>
      <c r="H59" s="4"/>
      <c r="I59" s="186"/>
      <c r="J59" s="9"/>
      <c r="K59" s="8"/>
      <c r="L59" s="8"/>
      <c r="M59" s="8"/>
      <c r="N59" s="8"/>
      <c r="O59" s="8"/>
      <c r="P59" s="8"/>
      <c r="Q59" s="8"/>
    </row>
    <row r="60" spans="1:17" s="10" customFormat="1" ht="12" x14ac:dyDescent="0.25">
      <c r="A60" s="7"/>
      <c r="B60" s="46" t="s">
        <v>90</v>
      </c>
      <c r="C60" s="8"/>
      <c r="D60" s="2"/>
      <c r="E60" s="27"/>
      <c r="F60" s="160">
        <f>F58*0.15</f>
        <v>0</v>
      </c>
      <c r="G60" s="28"/>
      <c r="H60" s="17"/>
      <c r="I60" s="187">
        <f>I58*0.15</f>
        <v>0</v>
      </c>
      <c r="J60" s="9"/>
      <c r="K60" s="8"/>
      <c r="L60" s="8"/>
      <c r="M60" s="8"/>
      <c r="N60" s="8"/>
      <c r="O60" s="8"/>
      <c r="P60" s="8"/>
      <c r="Q60" s="8"/>
    </row>
    <row r="61" spans="1:17" s="10" customFormat="1" ht="12" x14ac:dyDescent="0.25">
      <c r="A61" s="7"/>
      <c r="B61" s="46"/>
      <c r="C61" s="8"/>
      <c r="D61" s="12"/>
      <c r="E61" s="51"/>
      <c r="F61" s="161"/>
      <c r="G61" s="16"/>
      <c r="H61" s="4"/>
      <c r="I61" s="188"/>
      <c r="J61" s="9"/>
      <c r="K61" s="8"/>
      <c r="L61" s="8"/>
      <c r="M61" s="8"/>
      <c r="N61" s="8"/>
      <c r="O61" s="8"/>
      <c r="P61" s="8"/>
      <c r="Q61" s="8"/>
    </row>
    <row r="62" spans="1:17" s="10" customFormat="1" ht="12" x14ac:dyDescent="0.25">
      <c r="A62" s="7"/>
      <c r="B62" s="46"/>
      <c r="C62" s="8"/>
      <c r="D62" s="12"/>
      <c r="E62" s="51"/>
      <c r="F62" s="161"/>
      <c r="G62" s="16"/>
      <c r="H62" s="4"/>
      <c r="I62" s="188"/>
      <c r="J62" s="9"/>
      <c r="K62" s="8"/>
      <c r="L62" s="8"/>
      <c r="M62" s="8"/>
      <c r="N62" s="8"/>
      <c r="O62" s="8"/>
      <c r="P62" s="8"/>
      <c r="Q62" s="8"/>
    </row>
    <row r="63" spans="1:17" s="10" customFormat="1" ht="12" x14ac:dyDescent="0.25">
      <c r="A63" s="7"/>
      <c r="B63" s="46" t="s">
        <v>91</v>
      </c>
      <c r="C63" s="8"/>
      <c r="D63" s="12"/>
      <c r="E63" s="51"/>
      <c r="F63" s="161"/>
      <c r="G63" s="16"/>
      <c r="H63" s="4"/>
      <c r="I63" s="188"/>
      <c r="J63" s="9"/>
      <c r="K63" s="8"/>
      <c r="L63" s="8"/>
      <c r="M63" s="8"/>
      <c r="N63" s="8"/>
      <c r="O63" s="8"/>
      <c r="P63" s="8"/>
      <c r="Q63" s="8"/>
    </row>
    <row r="64" spans="1:17" s="10" customFormat="1" ht="12" x14ac:dyDescent="0.25">
      <c r="A64" s="7"/>
      <c r="B64" s="47" t="s">
        <v>92</v>
      </c>
      <c r="C64" s="8"/>
      <c r="D64" s="4" t="s">
        <v>82</v>
      </c>
      <c r="E64" s="17" t="s">
        <v>83</v>
      </c>
      <c r="F64" s="158" t="s">
        <v>84</v>
      </c>
      <c r="G64" s="16"/>
      <c r="H64" s="4"/>
      <c r="I64" s="185"/>
      <c r="J64" s="9"/>
      <c r="K64" s="8"/>
      <c r="L64" s="8"/>
      <c r="M64" s="8"/>
      <c r="N64" s="8"/>
      <c r="O64" s="8"/>
      <c r="P64" s="8"/>
      <c r="Q64" s="8"/>
    </row>
    <row r="65" spans="1:17" s="10" customFormat="1" ht="12" x14ac:dyDescent="0.25">
      <c r="A65" s="7"/>
      <c r="B65" s="87"/>
      <c r="C65" s="22"/>
      <c r="D65" s="22"/>
      <c r="E65" s="22"/>
      <c r="F65" s="152">
        <f>$D65*E65</f>
        <v>0</v>
      </c>
      <c r="G65" s="16"/>
      <c r="H65" s="4"/>
      <c r="I65" s="180">
        <v>0</v>
      </c>
      <c r="J65" s="9"/>
      <c r="K65" s="8"/>
      <c r="L65" s="8"/>
      <c r="M65" s="8"/>
      <c r="N65" s="8"/>
      <c r="O65" s="8"/>
      <c r="P65" s="8"/>
      <c r="Q65" s="8"/>
    </row>
    <row r="66" spans="1:17" s="10" customFormat="1" ht="12" x14ac:dyDescent="0.25">
      <c r="A66" s="7"/>
      <c r="B66" s="87"/>
      <c r="C66" s="22"/>
      <c r="D66" s="22"/>
      <c r="E66" s="22"/>
      <c r="F66" s="152">
        <f>$D66*E66</f>
        <v>0</v>
      </c>
      <c r="G66" s="16"/>
      <c r="H66" s="4"/>
      <c r="I66" s="180">
        <v>0</v>
      </c>
      <c r="J66" s="9"/>
      <c r="K66" s="8"/>
      <c r="L66" s="8"/>
      <c r="M66" s="8"/>
      <c r="N66" s="8"/>
      <c r="O66" s="8"/>
      <c r="P66" s="8"/>
      <c r="Q66" s="8"/>
    </row>
    <row r="67" spans="1:17" s="10" customFormat="1" ht="12" x14ac:dyDescent="0.25">
      <c r="A67" s="7"/>
      <c r="B67" s="87"/>
      <c r="C67" s="22"/>
      <c r="D67" s="22"/>
      <c r="E67" s="22"/>
      <c r="F67" s="152">
        <f>$D67*E67</f>
        <v>0</v>
      </c>
      <c r="G67" s="16"/>
      <c r="H67" s="4"/>
      <c r="I67" s="180">
        <v>0</v>
      </c>
      <c r="J67" s="9"/>
      <c r="K67" s="8"/>
      <c r="L67" s="8"/>
      <c r="M67" s="8"/>
      <c r="N67" s="8"/>
      <c r="O67" s="8"/>
      <c r="P67" s="8"/>
      <c r="Q67" s="8"/>
    </row>
    <row r="68" spans="1:17" s="10" customFormat="1" ht="12" x14ac:dyDescent="0.25">
      <c r="A68" s="7"/>
      <c r="B68" s="87"/>
      <c r="C68" s="22"/>
      <c r="D68" s="22"/>
      <c r="E68" s="22"/>
      <c r="F68" s="152">
        <f>$D68*E68</f>
        <v>0</v>
      </c>
      <c r="G68" s="16"/>
      <c r="H68" s="4"/>
      <c r="I68" s="180">
        <v>0</v>
      </c>
      <c r="J68" s="9"/>
      <c r="K68" s="8"/>
      <c r="L68" s="8"/>
      <c r="M68" s="8"/>
      <c r="N68" s="8"/>
      <c r="O68" s="8"/>
      <c r="P68" s="8"/>
      <c r="Q68" s="8"/>
    </row>
    <row r="69" spans="1:17" s="10" customFormat="1" ht="12" x14ac:dyDescent="0.25">
      <c r="A69" s="7"/>
      <c r="B69" s="46"/>
      <c r="C69" s="8"/>
      <c r="D69" s="2"/>
      <c r="E69" s="85" t="s">
        <v>93</v>
      </c>
      <c r="F69" s="162">
        <f>SUM(F65:F68)</f>
        <v>0</v>
      </c>
      <c r="G69" s="16"/>
      <c r="H69" s="4"/>
      <c r="I69" s="189">
        <f>SUM(I65:I68)</f>
        <v>0</v>
      </c>
      <c r="J69" s="9"/>
      <c r="K69" s="8"/>
      <c r="L69" s="8"/>
      <c r="M69" s="8"/>
      <c r="N69" s="8"/>
      <c r="O69" s="8"/>
      <c r="P69" s="8"/>
      <c r="Q69" s="8"/>
    </row>
    <row r="70" spans="1:17" s="10" customFormat="1" ht="12" x14ac:dyDescent="0.25">
      <c r="A70" s="7"/>
      <c r="B70" s="46" t="s">
        <v>94</v>
      </c>
      <c r="C70" s="8"/>
      <c r="D70" s="12"/>
      <c r="E70" s="51"/>
      <c r="F70" s="161"/>
      <c r="G70" s="16"/>
      <c r="H70" s="4"/>
      <c r="I70" s="188"/>
      <c r="J70" s="9"/>
      <c r="K70" s="8"/>
      <c r="L70" s="8"/>
      <c r="M70" s="8"/>
      <c r="N70" s="8"/>
      <c r="O70" s="8"/>
      <c r="P70" s="8"/>
      <c r="Q70" s="8"/>
    </row>
    <row r="71" spans="1:17" s="10" customFormat="1" ht="12" x14ac:dyDescent="0.25">
      <c r="A71" s="7"/>
      <c r="B71" s="47" t="s">
        <v>92</v>
      </c>
      <c r="C71" s="8"/>
      <c r="E71" s="51"/>
      <c r="F71" s="158" t="s">
        <v>95</v>
      </c>
      <c r="G71" s="16"/>
      <c r="H71" s="4"/>
      <c r="I71" s="185"/>
      <c r="J71" s="9"/>
      <c r="K71" s="8"/>
      <c r="L71" s="8"/>
      <c r="M71" s="8"/>
      <c r="N71" s="8"/>
      <c r="O71" s="8"/>
      <c r="P71" s="8"/>
      <c r="Q71" s="8"/>
    </row>
    <row r="72" spans="1:17" s="10" customFormat="1" ht="12" x14ac:dyDescent="0.25">
      <c r="A72" s="7"/>
      <c r="B72" s="87"/>
      <c r="C72" s="22"/>
      <c r="D72" s="22"/>
      <c r="E72" s="22"/>
      <c r="F72" s="163">
        <v>0</v>
      </c>
      <c r="G72" s="16"/>
      <c r="H72" s="4"/>
      <c r="I72" s="183">
        <v>0</v>
      </c>
      <c r="J72" s="9"/>
      <c r="K72" s="8"/>
      <c r="L72" s="8"/>
      <c r="M72" s="8"/>
      <c r="N72" s="8"/>
      <c r="O72" s="8"/>
      <c r="P72" s="8"/>
      <c r="Q72" s="8"/>
    </row>
    <row r="73" spans="1:17" s="10" customFormat="1" ht="12" x14ac:dyDescent="0.25">
      <c r="A73" s="7"/>
      <c r="B73" s="87"/>
      <c r="C73" s="22"/>
      <c r="D73" s="22"/>
      <c r="E73" s="22"/>
      <c r="F73" s="163">
        <v>0</v>
      </c>
      <c r="G73" s="16"/>
      <c r="H73" s="4"/>
      <c r="I73" s="183">
        <v>0</v>
      </c>
      <c r="J73" s="9"/>
      <c r="K73" s="8"/>
      <c r="L73" s="8"/>
      <c r="M73" s="8"/>
      <c r="N73" s="8"/>
      <c r="O73" s="8"/>
      <c r="P73" s="8"/>
      <c r="Q73" s="8"/>
    </row>
    <row r="74" spans="1:17" s="10" customFormat="1" ht="12" x14ac:dyDescent="0.25">
      <c r="A74" s="7"/>
      <c r="B74" s="87"/>
      <c r="C74" s="22"/>
      <c r="D74" s="22"/>
      <c r="E74" s="22"/>
      <c r="F74" s="163">
        <v>0</v>
      </c>
      <c r="G74" s="16"/>
      <c r="H74" s="4"/>
      <c r="I74" s="183">
        <v>0</v>
      </c>
      <c r="J74" s="9"/>
      <c r="K74" s="8"/>
      <c r="L74" s="8"/>
      <c r="M74" s="8"/>
      <c r="N74" s="8"/>
      <c r="O74" s="8"/>
      <c r="P74" s="8"/>
      <c r="Q74" s="8"/>
    </row>
    <row r="75" spans="1:17" s="10" customFormat="1" ht="12" x14ac:dyDescent="0.25">
      <c r="A75" s="7"/>
      <c r="B75" s="87"/>
      <c r="C75" s="22"/>
      <c r="D75" s="22"/>
      <c r="E75" s="22"/>
      <c r="F75" s="163">
        <v>0</v>
      </c>
      <c r="G75" s="16"/>
      <c r="H75" s="4"/>
      <c r="I75" s="183">
        <v>0</v>
      </c>
      <c r="J75" s="9"/>
      <c r="K75" s="8"/>
      <c r="L75" s="8"/>
      <c r="M75" s="8"/>
      <c r="N75" s="8"/>
      <c r="O75" s="8"/>
      <c r="P75" s="8"/>
      <c r="Q75" s="8"/>
    </row>
    <row r="76" spans="1:17" s="10" customFormat="1" ht="12" x14ac:dyDescent="0.25">
      <c r="A76" s="7"/>
      <c r="B76" s="82"/>
      <c r="C76" s="83"/>
      <c r="D76" s="84"/>
      <c r="E76" s="85" t="s">
        <v>96</v>
      </c>
      <c r="F76" s="162">
        <f>SUM(F72:F75)</f>
        <v>0</v>
      </c>
      <c r="G76" s="16"/>
      <c r="H76" s="4"/>
      <c r="I76" s="189">
        <f>SUM(I72:I75)</f>
        <v>0</v>
      </c>
      <c r="J76" s="9"/>
      <c r="K76" s="8"/>
      <c r="L76" s="8"/>
      <c r="M76" s="8"/>
      <c r="N76" s="8"/>
      <c r="O76" s="8"/>
      <c r="P76" s="8"/>
      <c r="Q76" s="8"/>
    </row>
    <row r="77" spans="1:17" s="10" customFormat="1" thickBot="1" x14ac:dyDescent="0.3">
      <c r="A77" s="7"/>
      <c r="B77" s="46"/>
      <c r="C77" s="8"/>
      <c r="D77" s="12"/>
      <c r="E77" s="51"/>
      <c r="F77" s="161"/>
      <c r="G77" s="16"/>
      <c r="H77" s="4"/>
      <c r="I77" s="188"/>
      <c r="J77" s="9"/>
      <c r="K77" s="8"/>
      <c r="L77" s="8"/>
      <c r="M77" s="8"/>
      <c r="N77" s="8"/>
      <c r="O77" s="8"/>
      <c r="P77" s="8"/>
      <c r="Q77" s="8"/>
    </row>
    <row r="78" spans="1:17" s="10" customFormat="1" thickBot="1" x14ac:dyDescent="0.3">
      <c r="A78" s="7"/>
      <c r="B78" s="49"/>
      <c r="C78" s="29"/>
      <c r="D78" s="30"/>
      <c r="E78" s="86" t="s">
        <v>100</v>
      </c>
      <c r="F78" s="164">
        <f>F58+F60+F69+F76</f>
        <v>0</v>
      </c>
      <c r="G78" s="93"/>
      <c r="H78" s="4"/>
      <c r="I78" s="182">
        <f>I58+I60+I69+I76</f>
        <v>0</v>
      </c>
      <c r="J78" s="9" t="e">
        <f>F78/I78*100</f>
        <v>#DIV/0!</v>
      </c>
      <c r="K78" s="8"/>
      <c r="L78" s="8"/>
      <c r="M78" s="8"/>
      <c r="N78" s="8"/>
      <c r="O78" s="8"/>
      <c r="P78" s="8"/>
      <c r="Q78" s="8"/>
    </row>
    <row r="79" spans="1:17" s="10" customFormat="1" thickBot="1" x14ac:dyDescent="0.3">
      <c r="A79" s="7"/>
      <c r="B79" s="8"/>
      <c r="C79" s="8"/>
      <c r="D79" s="12"/>
      <c r="E79" s="51"/>
      <c r="F79" s="161"/>
      <c r="G79" s="34"/>
      <c r="H79" s="34"/>
      <c r="I79" s="8"/>
      <c r="J79" s="9"/>
      <c r="K79" s="8"/>
      <c r="L79" s="8"/>
      <c r="M79" s="8"/>
      <c r="N79" s="8"/>
      <c r="O79" s="8"/>
      <c r="P79" s="8"/>
      <c r="Q79" s="8"/>
    </row>
    <row r="80" spans="1:17" s="10" customFormat="1" ht="15.75" x14ac:dyDescent="0.25">
      <c r="A80" s="94" t="s">
        <v>101</v>
      </c>
      <c r="B80" s="91" t="s">
        <v>102</v>
      </c>
      <c r="C80" s="79"/>
      <c r="D80" s="33"/>
      <c r="E80" s="14"/>
      <c r="F80" s="156"/>
      <c r="G80" s="15"/>
      <c r="H80" s="4"/>
      <c r="I80" s="194" t="s">
        <v>102</v>
      </c>
      <c r="J80" s="9"/>
      <c r="K80" s="8"/>
      <c r="L80" s="8"/>
      <c r="M80" s="8"/>
      <c r="N80" s="8"/>
      <c r="O80" s="8"/>
      <c r="P80" s="8"/>
      <c r="Q80" s="8"/>
    </row>
    <row r="81" spans="1:17" s="10" customFormat="1" ht="12" x14ac:dyDescent="0.25">
      <c r="A81" s="7"/>
      <c r="B81" s="46"/>
      <c r="C81" s="17"/>
      <c r="D81" s="4"/>
      <c r="E81" s="17"/>
      <c r="F81" s="157"/>
      <c r="G81" s="16"/>
      <c r="H81" s="4"/>
      <c r="I81" s="177"/>
      <c r="J81" s="9"/>
      <c r="K81" s="8"/>
      <c r="L81" s="8"/>
      <c r="M81" s="8"/>
      <c r="N81" s="8"/>
      <c r="O81" s="8"/>
      <c r="P81" s="8"/>
      <c r="Q81" s="8"/>
    </row>
    <row r="82" spans="1:17" s="10" customFormat="1" ht="12" x14ac:dyDescent="0.25">
      <c r="A82" s="7"/>
      <c r="B82" s="130" t="s">
        <v>103</v>
      </c>
      <c r="C82" s="17" t="s">
        <v>81</v>
      </c>
      <c r="D82" s="4" t="s">
        <v>104</v>
      </c>
      <c r="E82" s="17" t="s">
        <v>105</v>
      </c>
      <c r="F82" s="158" t="s">
        <v>95</v>
      </c>
      <c r="G82" s="16"/>
      <c r="H82" s="4"/>
      <c r="I82" s="177"/>
      <c r="J82" s="9"/>
      <c r="K82" s="8"/>
      <c r="L82" s="8"/>
      <c r="M82" s="8"/>
      <c r="N82" s="8"/>
      <c r="O82" s="8"/>
      <c r="P82" s="8"/>
      <c r="Q82" s="8"/>
    </row>
    <row r="83" spans="1:17" s="10" customFormat="1" ht="12" x14ac:dyDescent="0.25">
      <c r="A83" s="7"/>
      <c r="B83" s="76"/>
      <c r="C83" s="95"/>
      <c r="D83" s="77"/>
      <c r="E83" s="77"/>
      <c r="F83" s="165">
        <f>D83*E83</f>
        <v>0</v>
      </c>
      <c r="G83" s="32"/>
      <c r="H83" s="34"/>
      <c r="I83" s="190">
        <v>0</v>
      </c>
      <c r="J83" s="9"/>
      <c r="K83" s="8"/>
      <c r="L83" s="8"/>
      <c r="M83" s="8"/>
      <c r="N83" s="8"/>
      <c r="O83" s="8"/>
      <c r="P83" s="8"/>
      <c r="Q83" s="8"/>
    </row>
    <row r="84" spans="1:17" s="10" customFormat="1" ht="12" x14ac:dyDescent="0.25">
      <c r="A84" s="7"/>
      <c r="B84" s="76"/>
      <c r="C84" s="95"/>
      <c r="D84" s="77"/>
      <c r="E84" s="77"/>
      <c r="F84" s="165">
        <f t="shared" ref="F84:F90" si="2">D84*E84</f>
        <v>0</v>
      </c>
      <c r="G84" s="32"/>
      <c r="H84" s="34"/>
      <c r="I84" s="190">
        <v>0</v>
      </c>
      <c r="J84" s="9"/>
      <c r="K84" s="8"/>
      <c r="L84" s="8"/>
      <c r="M84" s="8"/>
      <c r="N84" s="8"/>
      <c r="O84" s="8"/>
      <c r="P84" s="8"/>
      <c r="Q84" s="8"/>
    </row>
    <row r="85" spans="1:17" s="10" customFormat="1" ht="12" x14ac:dyDescent="0.25">
      <c r="A85" s="7"/>
      <c r="B85" s="76"/>
      <c r="C85" s="95"/>
      <c r="D85" s="77"/>
      <c r="E85" s="77"/>
      <c r="F85" s="165">
        <f t="shared" si="2"/>
        <v>0</v>
      </c>
      <c r="G85" s="32"/>
      <c r="H85" s="34"/>
      <c r="I85" s="190">
        <v>0</v>
      </c>
      <c r="J85" s="9"/>
      <c r="K85" s="8"/>
      <c r="L85" s="8"/>
      <c r="M85" s="8"/>
      <c r="N85" s="8"/>
      <c r="O85" s="8"/>
      <c r="P85" s="8"/>
      <c r="Q85" s="8"/>
    </row>
    <row r="86" spans="1:17" s="10" customFormat="1" ht="12" x14ac:dyDescent="0.25">
      <c r="A86" s="7"/>
      <c r="B86" s="76"/>
      <c r="C86" s="95"/>
      <c r="D86" s="77"/>
      <c r="E86" s="77"/>
      <c r="F86" s="165">
        <f t="shared" si="2"/>
        <v>0</v>
      </c>
      <c r="G86" s="32"/>
      <c r="H86" s="34"/>
      <c r="I86" s="190">
        <v>0</v>
      </c>
      <c r="J86" s="9"/>
      <c r="K86" s="8"/>
      <c r="L86" s="8"/>
      <c r="M86" s="8"/>
      <c r="N86" s="8"/>
      <c r="O86" s="8"/>
      <c r="P86" s="8"/>
      <c r="Q86" s="8"/>
    </row>
    <row r="87" spans="1:17" s="10" customFormat="1" ht="12" x14ac:dyDescent="0.25">
      <c r="A87" s="7"/>
      <c r="B87" s="76"/>
      <c r="C87" s="95"/>
      <c r="D87" s="77"/>
      <c r="E87" s="77"/>
      <c r="F87" s="165">
        <f t="shared" si="2"/>
        <v>0</v>
      </c>
      <c r="G87" s="32"/>
      <c r="H87" s="34"/>
      <c r="I87" s="190">
        <v>0</v>
      </c>
      <c r="J87" s="9"/>
      <c r="K87" s="8"/>
      <c r="L87" s="8"/>
      <c r="M87" s="8"/>
      <c r="N87" s="8"/>
      <c r="O87" s="8"/>
      <c r="P87" s="8"/>
      <c r="Q87" s="8"/>
    </row>
    <row r="88" spans="1:17" s="10" customFormat="1" ht="12" x14ac:dyDescent="0.25">
      <c r="A88" s="7"/>
      <c r="B88" s="78"/>
      <c r="C88" s="200"/>
      <c r="D88" s="201"/>
      <c r="E88" s="201"/>
      <c r="F88" s="165">
        <f t="shared" si="2"/>
        <v>0</v>
      </c>
      <c r="G88" s="32"/>
      <c r="H88" s="34"/>
      <c r="I88" s="190">
        <v>0</v>
      </c>
      <c r="J88" s="9"/>
      <c r="K88" s="8"/>
      <c r="L88" s="8"/>
      <c r="M88" s="8"/>
      <c r="N88" s="8"/>
      <c r="O88" s="8"/>
      <c r="P88" s="8"/>
      <c r="Q88" s="8"/>
    </row>
    <row r="89" spans="1:17" s="10" customFormat="1" ht="12" x14ac:dyDescent="0.25">
      <c r="A89" s="7"/>
      <c r="B89" s="78"/>
      <c r="C89" s="200"/>
      <c r="D89" s="201"/>
      <c r="E89" s="201"/>
      <c r="F89" s="165">
        <f t="shared" si="2"/>
        <v>0</v>
      </c>
      <c r="G89" s="32"/>
      <c r="H89" s="34"/>
      <c r="I89" s="190">
        <v>0</v>
      </c>
      <c r="J89" s="9"/>
      <c r="K89" s="8"/>
      <c r="L89" s="8"/>
      <c r="M89" s="8"/>
      <c r="N89" s="8"/>
      <c r="O89" s="8"/>
      <c r="P89" s="8"/>
      <c r="Q89" s="8"/>
    </row>
    <row r="90" spans="1:17" s="10" customFormat="1" ht="12" x14ac:dyDescent="0.25">
      <c r="A90" s="1"/>
      <c r="B90" s="78"/>
      <c r="C90" s="200"/>
      <c r="D90" s="201"/>
      <c r="E90" s="201"/>
      <c r="F90" s="165">
        <f t="shared" si="2"/>
        <v>0</v>
      </c>
      <c r="G90" s="32"/>
      <c r="H90" s="34"/>
      <c r="I90" s="190">
        <v>0</v>
      </c>
      <c r="J90" s="9"/>
      <c r="K90" s="8"/>
      <c r="L90" s="8"/>
      <c r="M90" s="8"/>
      <c r="N90" s="8"/>
      <c r="O90" s="8"/>
      <c r="P90" s="8"/>
      <c r="Q90" s="8"/>
    </row>
    <row r="91" spans="1:17" s="10" customFormat="1" thickBot="1" x14ac:dyDescent="0.3">
      <c r="A91" s="1"/>
      <c r="B91" s="48"/>
      <c r="C91" s="2"/>
      <c r="D91" s="3"/>
      <c r="E91" s="2"/>
      <c r="F91" s="166"/>
      <c r="G91" s="32"/>
      <c r="H91" s="34"/>
      <c r="I91" s="191"/>
      <c r="J91" s="9"/>
      <c r="K91" s="8"/>
      <c r="L91" s="8"/>
      <c r="M91" s="8"/>
      <c r="N91" s="8"/>
      <c r="O91" s="8"/>
      <c r="P91" s="8"/>
      <c r="Q91" s="8"/>
    </row>
    <row r="92" spans="1:17" s="10" customFormat="1" thickBot="1" x14ac:dyDescent="0.3">
      <c r="A92" s="7"/>
      <c r="B92" s="49"/>
      <c r="C92" s="29"/>
      <c r="D92" s="30"/>
      <c r="E92" s="86" t="s">
        <v>106</v>
      </c>
      <c r="F92" s="164">
        <f>SUM(F83:F90)</f>
        <v>0</v>
      </c>
      <c r="G92" s="31"/>
      <c r="H92" s="34"/>
      <c r="I92" s="182">
        <f>SUM(I83:I90)</f>
        <v>0</v>
      </c>
      <c r="J92" s="9" t="e">
        <f>F92/I92*100</f>
        <v>#DIV/0!</v>
      </c>
      <c r="K92" s="8"/>
      <c r="L92" s="8"/>
      <c r="M92" s="8"/>
      <c r="N92" s="8"/>
      <c r="O92" s="8"/>
      <c r="P92" s="8"/>
      <c r="Q92" s="8"/>
    </row>
    <row r="93" spans="1:17" s="10" customFormat="1" ht="12" x14ac:dyDescent="0.25">
      <c r="A93" s="7"/>
      <c r="B93" s="8"/>
      <c r="C93" s="8"/>
      <c r="D93" s="12"/>
      <c r="E93" s="51"/>
      <c r="F93" s="161"/>
      <c r="G93" s="34"/>
      <c r="H93" s="34"/>
      <c r="I93" s="8"/>
      <c r="J93" s="9"/>
      <c r="K93" s="8"/>
      <c r="L93" s="8"/>
      <c r="M93" s="8"/>
      <c r="N93" s="8"/>
      <c r="O93" s="8"/>
      <c r="P93" s="8"/>
      <c r="Q93" s="8"/>
    </row>
    <row r="94" spans="1:17" s="10" customFormat="1" thickBot="1" x14ac:dyDescent="0.3">
      <c r="A94" s="7"/>
      <c r="B94" s="8"/>
      <c r="C94" s="8"/>
      <c r="D94" s="12"/>
      <c r="E94" s="51"/>
      <c r="F94" s="161"/>
      <c r="G94" s="34"/>
      <c r="H94" s="34"/>
      <c r="I94" s="8"/>
      <c r="J94" s="9"/>
      <c r="K94" s="8"/>
      <c r="L94" s="8"/>
      <c r="M94" s="8"/>
      <c r="N94" s="8"/>
      <c r="O94" s="8"/>
      <c r="P94" s="8"/>
      <c r="Q94" s="8"/>
    </row>
    <row r="95" spans="1:17" s="10" customFormat="1" ht="15.75" x14ac:dyDescent="0.25">
      <c r="A95" s="94" t="s">
        <v>107</v>
      </c>
      <c r="B95" s="91" t="s">
        <v>108</v>
      </c>
      <c r="C95" s="79"/>
      <c r="D95" s="79"/>
      <c r="E95" s="79"/>
      <c r="F95" s="156"/>
      <c r="G95" s="196"/>
      <c r="H95" s="4"/>
      <c r="I95" s="194" t="s">
        <v>185</v>
      </c>
      <c r="J95" s="9"/>
      <c r="K95" s="8"/>
      <c r="L95" s="8"/>
      <c r="M95" s="8"/>
      <c r="N95" s="8"/>
      <c r="O95" s="8"/>
      <c r="P95" s="8"/>
      <c r="Q95" s="8"/>
    </row>
    <row r="96" spans="1:17" s="10" customFormat="1" ht="12" x14ac:dyDescent="0.25">
      <c r="A96" s="7"/>
      <c r="B96" s="46" t="s">
        <v>109</v>
      </c>
      <c r="C96" s="11"/>
      <c r="D96" s="11"/>
      <c r="E96" s="2"/>
      <c r="F96" s="157"/>
      <c r="G96" s="4"/>
      <c r="H96" s="4"/>
      <c r="I96" s="177"/>
      <c r="J96" s="9"/>
      <c r="K96" s="8"/>
      <c r="L96" s="8"/>
      <c r="M96" s="8"/>
      <c r="N96" s="8"/>
      <c r="O96" s="8"/>
      <c r="P96" s="8"/>
      <c r="Q96" s="8"/>
    </row>
    <row r="97" spans="1:17" s="10" customFormat="1" ht="12" x14ac:dyDescent="0.25">
      <c r="A97" s="7"/>
      <c r="B97" s="47" t="s">
        <v>110</v>
      </c>
      <c r="C97" s="17" t="s">
        <v>111</v>
      </c>
      <c r="D97" s="4" t="s">
        <v>82</v>
      </c>
      <c r="E97" s="17" t="s">
        <v>83</v>
      </c>
      <c r="F97" s="158" t="s">
        <v>112</v>
      </c>
      <c r="G97" s="4"/>
      <c r="H97" s="4"/>
      <c r="I97" s="185"/>
      <c r="J97" s="9"/>
      <c r="K97" s="8"/>
      <c r="L97" s="8"/>
      <c r="M97" s="8"/>
      <c r="N97" s="8"/>
      <c r="O97" s="8"/>
      <c r="P97" s="8"/>
      <c r="Q97" s="8"/>
    </row>
    <row r="98" spans="1:17" s="10" customFormat="1" ht="12" x14ac:dyDescent="0.25">
      <c r="A98" s="7"/>
      <c r="B98" s="76"/>
      <c r="C98" s="21"/>
      <c r="D98" s="21"/>
      <c r="E98" s="22"/>
      <c r="F98" s="152">
        <f>C98*D98*E98</f>
        <v>0</v>
      </c>
      <c r="G98" s="4"/>
      <c r="H98" s="4"/>
      <c r="I98" s="180">
        <v>0</v>
      </c>
      <c r="J98" s="9"/>
      <c r="K98" s="8"/>
      <c r="L98" s="8"/>
      <c r="M98" s="8"/>
      <c r="N98" s="8"/>
      <c r="O98" s="8"/>
      <c r="P98" s="8"/>
      <c r="Q98" s="8"/>
    </row>
    <row r="99" spans="1:17" s="10" customFormat="1" ht="12" x14ac:dyDescent="0.25">
      <c r="A99" s="7"/>
      <c r="B99" s="76"/>
      <c r="C99" s="21"/>
      <c r="D99" s="21"/>
      <c r="E99" s="22"/>
      <c r="F99" s="152">
        <f t="shared" ref="F99:F106" si="3">C99*D99*E99</f>
        <v>0</v>
      </c>
      <c r="G99" s="4"/>
      <c r="H99" s="4"/>
      <c r="I99" s="180">
        <v>0</v>
      </c>
      <c r="J99" s="9"/>
      <c r="K99" s="8"/>
      <c r="L99" s="8"/>
      <c r="M99" s="8"/>
      <c r="N99" s="8"/>
      <c r="O99" s="8"/>
      <c r="P99" s="8"/>
      <c r="Q99" s="8"/>
    </row>
    <row r="100" spans="1:17" s="10" customFormat="1" ht="12" x14ac:dyDescent="0.25">
      <c r="A100" s="7"/>
      <c r="B100" s="76"/>
      <c r="C100" s="21"/>
      <c r="D100" s="21"/>
      <c r="E100" s="22"/>
      <c r="F100" s="152">
        <f t="shared" si="3"/>
        <v>0</v>
      </c>
      <c r="G100" s="4"/>
      <c r="H100" s="4"/>
      <c r="I100" s="180">
        <v>0</v>
      </c>
      <c r="J100" s="9"/>
      <c r="K100" s="8"/>
      <c r="L100" s="8"/>
      <c r="M100" s="8"/>
      <c r="N100" s="8"/>
      <c r="O100" s="8"/>
      <c r="P100" s="8"/>
      <c r="Q100" s="8"/>
    </row>
    <row r="101" spans="1:17" s="10" customFormat="1" ht="12" x14ac:dyDescent="0.25">
      <c r="A101" s="7"/>
      <c r="B101" s="76"/>
      <c r="C101" s="21"/>
      <c r="D101" s="21"/>
      <c r="E101" s="22"/>
      <c r="F101" s="152">
        <f t="shared" si="3"/>
        <v>0</v>
      </c>
      <c r="G101" s="4"/>
      <c r="H101" s="4"/>
      <c r="I101" s="180">
        <v>0</v>
      </c>
      <c r="J101" s="9"/>
      <c r="K101" s="8"/>
      <c r="L101" s="8"/>
      <c r="M101" s="8"/>
      <c r="N101" s="8"/>
      <c r="O101" s="8"/>
      <c r="P101" s="8"/>
      <c r="Q101" s="8"/>
    </row>
    <row r="102" spans="1:17" s="10" customFormat="1" ht="12" x14ac:dyDescent="0.25">
      <c r="A102" s="7"/>
      <c r="B102" s="76"/>
      <c r="C102" s="21"/>
      <c r="D102" s="21"/>
      <c r="E102" s="22"/>
      <c r="F102" s="152">
        <f t="shared" si="3"/>
        <v>0</v>
      </c>
      <c r="G102" s="4"/>
      <c r="H102" s="4"/>
      <c r="I102" s="180">
        <v>0</v>
      </c>
      <c r="J102" s="9"/>
      <c r="K102" s="8"/>
      <c r="L102" s="8"/>
      <c r="M102" s="8"/>
      <c r="N102" s="8"/>
      <c r="O102" s="8"/>
      <c r="P102" s="8"/>
      <c r="Q102" s="8"/>
    </row>
    <row r="103" spans="1:17" s="10" customFormat="1" ht="12" x14ac:dyDescent="0.25">
      <c r="A103" s="7"/>
      <c r="B103" s="76"/>
      <c r="C103" s="21"/>
      <c r="D103" s="21"/>
      <c r="E103" s="22"/>
      <c r="F103" s="152">
        <f t="shared" si="3"/>
        <v>0</v>
      </c>
      <c r="G103" s="4"/>
      <c r="H103" s="4"/>
      <c r="I103" s="180">
        <v>0</v>
      </c>
      <c r="J103" s="9"/>
      <c r="K103" s="8"/>
      <c r="L103" s="8"/>
      <c r="M103" s="8"/>
      <c r="N103" s="8"/>
      <c r="O103" s="8"/>
      <c r="P103" s="8"/>
      <c r="Q103" s="8"/>
    </row>
    <row r="104" spans="1:17" s="10" customFormat="1" ht="12" x14ac:dyDescent="0.25">
      <c r="A104" s="7"/>
      <c r="B104" s="76"/>
      <c r="C104" s="21"/>
      <c r="D104" s="21"/>
      <c r="E104" s="22"/>
      <c r="F104" s="152">
        <f t="shared" si="3"/>
        <v>0</v>
      </c>
      <c r="G104" s="4"/>
      <c r="H104" s="4"/>
      <c r="I104" s="180">
        <v>0</v>
      </c>
      <c r="J104" s="9"/>
      <c r="K104" s="8"/>
      <c r="L104" s="8"/>
      <c r="M104" s="8"/>
      <c r="N104" s="8"/>
      <c r="O104" s="8"/>
      <c r="P104" s="8"/>
      <c r="Q104" s="8"/>
    </row>
    <row r="105" spans="1:17" s="10" customFormat="1" ht="12" x14ac:dyDescent="0.25">
      <c r="A105" s="7"/>
      <c r="B105" s="76"/>
      <c r="C105" s="21"/>
      <c r="D105" s="21"/>
      <c r="E105" s="22"/>
      <c r="F105" s="152">
        <f t="shared" si="3"/>
        <v>0</v>
      </c>
      <c r="G105" s="4"/>
      <c r="H105" s="4"/>
      <c r="I105" s="180">
        <v>0</v>
      </c>
      <c r="J105" s="9"/>
      <c r="K105" s="8"/>
      <c r="L105" s="8"/>
      <c r="M105" s="8"/>
      <c r="N105" s="8"/>
      <c r="O105" s="8"/>
      <c r="P105" s="8"/>
      <c r="Q105" s="8"/>
    </row>
    <row r="106" spans="1:17" s="10" customFormat="1" ht="12" x14ac:dyDescent="0.25">
      <c r="A106" s="7"/>
      <c r="B106" s="76"/>
      <c r="C106" s="21"/>
      <c r="D106" s="21"/>
      <c r="E106" s="22"/>
      <c r="F106" s="152">
        <f t="shared" si="3"/>
        <v>0</v>
      </c>
      <c r="G106" s="4"/>
      <c r="H106" s="4"/>
      <c r="I106" s="180">
        <v>0</v>
      </c>
      <c r="J106" s="9"/>
      <c r="K106" s="8"/>
      <c r="L106" s="8"/>
      <c r="M106" s="8"/>
      <c r="N106" s="8"/>
      <c r="O106" s="8"/>
      <c r="P106" s="8"/>
      <c r="Q106" s="8"/>
    </row>
    <row r="107" spans="1:17" s="10" customFormat="1" ht="12" x14ac:dyDescent="0.25">
      <c r="A107" s="7"/>
      <c r="B107" s="48"/>
      <c r="C107" s="2"/>
      <c r="D107" s="24"/>
      <c r="E107" s="25" t="s">
        <v>113</v>
      </c>
      <c r="F107" s="152">
        <f>SUM(F98:F106)</f>
        <v>0</v>
      </c>
      <c r="G107" s="4"/>
      <c r="H107" s="4"/>
      <c r="I107" s="180">
        <f>SUM(I98:I106)</f>
        <v>0</v>
      </c>
      <c r="J107" s="9"/>
      <c r="K107" s="8"/>
      <c r="L107" s="8"/>
      <c r="M107" s="8"/>
      <c r="N107" s="8"/>
      <c r="O107" s="8"/>
      <c r="P107" s="8"/>
      <c r="Q107" s="8"/>
    </row>
    <row r="108" spans="1:17" s="10" customFormat="1" ht="12" x14ac:dyDescent="0.25">
      <c r="A108" s="7"/>
      <c r="B108" s="46"/>
      <c r="C108" s="8"/>
      <c r="D108" s="26"/>
      <c r="E108" s="26"/>
      <c r="F108" s="159"/>
      <c r="G108" s="4"/>
      <c r="H108" s="4"/>
      <c r="I108" s="186"/>
      <c r="J108" s="9"/>
      <c r="K108" s="8"/>
      <c r="L108" s="8"/>
      <c r="M108" s="8"/>
      <c r="N108" s="8"/>
      <c r="O108" s="8"/>
      <c r="P108" s="8"/>
      <c r="Q108" s="8"/>
    </row>
    <row r="109" spans="1:17" s="10" customFormat="1" ht="12" x14ac:dyDescent="0.25">
      <c r="A109" s="7"/>
      <c r="B109" s="46"/>
      <c r="C109" s="8"/>
      <c r="D109" s="12"/>
      <c r="E109" s="51"/>
      <c r="F109" s="161"/>
      <c r="G109" s="4"/>
      <c r="H109" s="4"/>
      <c r="I109" s="188"/>
      <c r="J109" s="9"/>
      <c r="K109" s="8"/>
      <c r="L109" s="8"/>
      <c r="M109" s="8"/>
      <c r="N109" s="8"/>
      <c r="O109" s="8"/>
      <c r="P109" s="8"/>
      <c r="Q109" s="8"/>
    </row>
    <row r="110" spans="1:17" s="10" customFormat="1" ht="12" x14ac:dyDescent="0.25">
      <c r="A110" s="7"/>
      <c r="B110" s="46" t="s">
        <v>114</v>
      </c>
      <c r="C110" s="8"/>
      <c r="D110" s="12"/>
      <c r="E110" s="51"/>
      <c r="F110" s="161"/>
      <c r="G110" s="80"/>
      <c r="H110" s="80"/>
      <c r="I110" s="188"/>
      <c r="J110" s="9"/>
      <c r="K110" s="8"/>
      <c r="L110" s="8"/>
      <c r="M110" s="8"/>
      <c r="N110" s="8"/>
      <c r="O110" s="8"/>
      <c r="P110" s="8"/>
      <c r="Q110" s="8"/>
    </row>
    <row r="111" spans="1:17" s="10" customFormat="1" ht="12" x14ac:dyDescent="0.25">
      <c r="A111" s="7"/>
      <c r="B111" s="47" t="s">
        <v>110</v>
      </c>
      <c r="C111" s="17" t="s">
        <v>115</v>
      </c>
      <c r="D111" s="4" t="s">
        <v>82</v>
      </c>
      <c r="E111" s="17" t="s">
        <v>83</v>
      </c>
      <c r="F111" s="158" t="s">
        <v>84</v>
      </c>
      <c r="G111" s="4"/>
      <c r="H111" s="4"/>
      <c r="I111" s="185"/>
      <c r="J111" s="9"/>
      <c r="K111" s="8"/>
      <c r="L111" s="8"/>
      <c r="M111" s="8"/>
      <c r="N111" s="8"/>
      <c r="O111" s="8"/>
      <c r="P111" s="8"/>
      <c r="Q111" s="8"/>
    </row>
    <row r="112" spans="1:17" s="10" customFormat="1" ht="12" x14ac:dyDescent="0.25">
      <c r="A112" s="7"/>
      <c r="B112" s="76"/>
      <c r="C112" s="21"/>
      <c r="D112" s="21"/>
      <c r="E112" s="22"/>
      <c r="F112" s="152">
        <f t="shared" ref="F112:F120" si="4">$D112*E112</f>
        <v>0</v>
      </c>
      <c r="G112" s="4"/>
      <c r="H112" s="4"/>
      <c r="I112" s="180">
        <v>0</v>
      </c>
      <c r="J112" s="9"/>
      <c r="K112" s="8"/>
      <c r="L112" s="8"/>
      <c r="M112" s="8"/>
      <c r="N112" s="8"/>
      <c r="O112" s="8"/>
      <c r="P112" s="8"/>
      <c r="Q112" s="8"/>
    </row>
    <row r="113" spans="1:17" s="10" customFormat="1" ht="12" x14ac:dyDescent="0.25">
      <c r="A113" s="7"/>
      <c r="B113" s="76"/>
      <c r="C113" s="21"/>
      <c r="D113" s="21"/>
      <c r="E113" s="22"/>
      <c r="F113" s="152">
        <f t="shared" si="4"/>
        <v>0</v>
      </c>
      <c r="G113" s="4"/>
      <c r="H113" s="4"/>
      <c r="I113" s="180">
        <v>0</v>
      </c>
      <c r="J113" s="9"/>
      <c r="K113" s="8"/>
      <c r="L113" s="8"/>
      <c r="M113" s="8"/>
      <c r="N113" s="8"/>
      <c r="O113" s="8"/>
      <c r="P113" s="8"/>
      <c r="Q113" s="8"/>
    </row>
    <row r="114" spans="1:17" s="10" customFormat="1" ht="12" x14ac:dyDescent="0.25">
      <c r="A114" s="7"/>
      <c r="B114" s="76"/>
      <c r="C114" s="21"/>
      <c r="D114" s="21"/>
      <c r="E114" s="22"/>
      <c r="F114" s="152">
        <f t="shared" si="4"/>
        <v>0</v>
      </c>
      <c r="G114" s="4"/>
      <c r="H114" s="4"/>
      <c r="I114" s="180">
        <v>0</v>
      </c>
      <c r="J114" s="9"/>
      <c r="K114" s="8"/>
      <c r="L114" s="8"/>
      <c r="M114" s="8"/>
      <c r="N114" s="8"/>
      <c r="O114" s="8"/>
      <c r="P114" s="8"/>
      <c r="Q114" s="8"/>
    </row>
    <row r="115" spans="1:17" s="10" customFormat="1" ht="12" x14ac:dyDescent="0.25">
      <c r="A115" s="7"/>
      <c r="B115" s="76"/>
      <c r="C115" s="21"/>
      <c r="D115" s="21"/>
      <c r="E115" s="22"/>
      <c r="F115" s="152">
        <f t="shared" si="4"/>
        <v>0</v>
      </c>
      <c r="G115" s="4"/>
      <c r="H115" s="4"/>
      <c r="I115" s="180">
        <v>0</v>
      </c>
      <c r="J115" s="9"/>
      <c r="K115" s="8"/>
      <c r="L115" s="8"/>
      <c r="M115" s="8"/>
      <c r="N115" s="8"/>
      <c r="O115" s="8"/>
      <c r="P115" s="8"/>
      <c r="Q115" s="8"/>
    </row>
    <row r="116" spans="1:17" s="10" customFormat="1" ht="12" x14ac:dyDescent="0.25">
      <c r="A116" s="7"/>
      <c r="B116" s="76"/>
      <c r="C116" s="21"/>
      <c r="D116" s="21"/>
      <c r="E116" s="22"/>
      <c r="F116" s="152">
        <f t="shared" si="4"/>
        <v>0</v>
      </c>
      <c r="G116" s="4"/>
      <c r="H116" s="4"/>
      <c r="I116" s="180">
        <v>0</v>
      </c>
      <c r="J116" s="9"/>
      <c r="K116" s="8"/>
      <c r="L116" s="8"/>
      <c r="M116" s="8"/>
      <c r="N116" s="8"/>
      <c r="O116" s="8"/>
      <c r="P116" s="8"/>
      <c r="Q116" s="8"/>
    </row>
    <row r="117" spans="1:17" s="10" customFormat="1" ht="12" x14ac:dyDescent="0.25">
      <c r="A117" s="7"/>
      <c r="B117" s="76"/>
      <c r="C117" s="21"/>
      <c r="D117" s="21"/>
      <c r="E117" s="22"/>
      <c r="F117" s="152">
        <f t="shared" si="4"/>
        <v>0</v>
      </c>
      <c r="G117" s="4"/>
      <c r="H117" s="4"/>
      <c r="I117" s="180">
        <v>0</v>
      </c>
      <c r="J117" s="9"/>
      <c r="K117" s="8"/>
      <c r="L117" s="8"/>
      <c r="M117" s="8"/>
      <c r="N117" s="8"/>
      <c r="O117" s="8"/>
      <c r="P117" s="8"/>
      <c r="Q117" s="8"/>
    </row>
    <row r="118" spans="1:17" s="10" customFormat="1" ht="12" x14ac:dyDescent="0.25">
      <c r="A118" s="7"/>
      <c r="B118" s="76"/>
      <c r="C118" s="21"/>
      <c r="D118" s="21"/>
      <c r="E118" s="22"/>
      <c r="F118" s="152">
        <f t="shared" si="4"/>
        <v>0</v>
      </c>
      <c r="G118" s="4"/>
      <c r="H118" s="4"/>
      <c r="I118" s="180">
        <v>0</v>
      </c>
      <c r="J118" s="9"/>
      <c r="K118" s="8"/>
      <c r="L118" s="8"/>
      <c r="M118" s="8"/>
      <c r="N118" s="8"/>
      <c r="O118" s="8"/>
      <c r="P118" s="8"/>
      <c r="Q118" s="8"/>
    </row>
    <row r="119" spans="1:17" s="10" customFormat="1" ht="12" x14ac:dyDescent="0.25">
      <c r="A119" s="7"/>
      <c r="B119" s="76"/>
      <c r="C119" s="21"/>
      <c r="D119" s="21"/>
      <c r="E119" s="22"/>
      <c r="F119" s="152">
        <f t="shared" si="4"/>
        <v>0</v>
      </c>
      <c r="G119" s="4"/>
      <c r="H119" s="4"/>
      <c r="I119" s="180">
        <v>0</v>
      </c>
      <c r="J119" s="9"/>
      <c r="K119" s="8"/>
      <c r="L119" s="8"/>
      <c r="M119" s="8"/>
      <c r="N119" s="8"/>
      <c r="O119" s="8"/>
      <c r="P119" s="8"/>
      <c r="Q119" s="8"/>
    </row>
    <row r="120" spans="1:17" s="10" customFormat="1" ht="12" x14ac:dyDescent="0.25">
      <c r="A120" s="7"/>
      <c r="B120" s="76"/>
      <c r="C120" s="21"/>
      <c r="D120" s="21"/>
      <c r="E120" s="22"/>
      <c r="F120" s="152">
        <f t="shared" si="4"/>
        <v>0</v>
      </c>
      <c r="G120" s="4"/>
      <c r="H120" s="4"/>
      <c r="I120" s="180">
        <v>0</v>
      </c>
      <c r="J120" s="9"/>
      <c r="K120" s="8"/>
      <c r="L120" s="8"/>
      <c r="M120" s="8"/>
      <c r="N120" s="8"/>
      <c r="O120" s="8"/>
      <c r="P120" s="8"/>
      <c r="Q120" s="8"/>
    </row>
    <row r="121" spans="1:17" s="10" customFormat="1" ht="12" x14ac:dyDescent="0.25">
      <c r="A121" s="7"/>
      <c r="B121" s="48"/>
      <c r="C121" s="2"/>
      <c r="D121" s="24"/>
      <c r="E121" s="25" t="s">
        <v>116</v>
      </c>
      <c r="F121" s="152">
        <f>SUM(F112:F120)</f>
        <v>0</v>
      </c>
      <c r="G121" s="4"/>
      <c r="H121" s="4"/>
      <c r="I121" s="180">
        <f>SUM(I112:I120)</f>
        <v>0</v>
      </c>
      <c r="J121" s="9"/>
      <c r="K121" s="8"/>
      <c r="L121" s="8"/>
      <c r="M121" s="8"/>
      <c r="N121" s="8"/>
      <c r="O121" s="8"/>
      <c r="P121" s="8"/>
      <c r="Q121" s="8"/>
    </row>
    <row r="122" spans="1:17" s="10" customFormat="1" ht="12" x14ac:dyDescent="0.25">
      <c r="A122" s="7"/>
      <c r="B122" s="48"/>
      <c r="C122" s="2"/>
      <c r="D122" s="24"/>
      <c r="E122" s="25"/>
      <c r="F122" s="152"/>
      <c r="G122" s="4"/>
      <c r="H122" s="4"/>
      <c r="I122" s="180"/>
      <c r="J122" s="9"/>
      <c r="K122" s="8"/>
      <c r="L122" s="8"/>
      <c r="M122" s="8"/>
      <c r="N122" s="8"/>
      <c r="O122" s="8"/>
      <c r="P122" s="8"/>
      <c r="Q122" s="8"/>
    </row>
    <row r="123" spans="1:17" s="6" customFormat="1" ht="14.25" customHeight="1" x14ac:dyDescent="0.25">
      <c r="A123" s="7"/>
      <c r="B123" s="46" t="s">
        <v>90</v>
      </c>
      <c r="C123" s="8"/>
      <c r="D123" s="2"/>
      <c r="E123" s="27"/>
      <c r="F123" s="160">
        <f>(F107+F121)*0.15</f>
        <v>0</v>
      </c>
      <c r="G123" s="17"/>
      <c r="H123" s="17"/>
      <c r="I123" s="187">
        <f>(I107+I121)*0.15</f>
        <v>0</v>
      </c>
      <c r="J123" s="5"/>
      <c r="K123" s="13"/>
      <c r="L123" s="2"/>
      <c r="M123" s="2"/>
      <c r="N123" s="2"/>
      <c r="O123" s="2"/>
      <c r="P123" s="2"/>
      <c r="Q123" s="2"/>
    </row>
    <row r="124" spans="1:17" s="10" customFormat="1" ht="12" x14ac:dyDescent="0.25">
      <c r="A124" s="7"/>
      <c r="B124" s="46"/>
      <c r="C124" s="8"/>
      <c r="D124" s="12"/>
      <c r="E124" s="51"/>
      <c r="F124" s="161"/>
      <c r="G124" s="4"/>
      <c r="H124" s="4"/>
      <c r="I124" s="188"/>
      <c r="J124" s="9"/>
      <c r="K124" s="8"/>
      <c r="L124" s="8"/>
      <c r="M124" s="8"/>
      <c r="N124" s="8"/>
      <c r="O124" s="8"/>
      <c r="P124" s="8"/>
      <c r="Q124" s="8"/>
    </row>
    <row r="125" spans="1:17" s="10" customFormat="1" ht="12" x14ac:dyDescent="0.25">
      <c r="A125" s="7"/>
      <c r="B125" s="46"/>
      <c r="C125" s="8"/>
      <c r="D125" s="12"/>
      <c r="E125" s="51"/>
      <c r="F125" s="161"/>
      <c r="G125" s="80"/>
      <c r="H125" s="80"/>
      <c r="I125" s="188"/>
      <c r="J125" s="9"/>
      <c r="K125" s="8"/>
      <c r="L125" s="8"/>
      <c r="M125" s="8"/>
      <c r="N125" s="8"/>
      <c r="O125" s="8"/>
      <c r="P125" s="8"/>
      <c r="Q125" s="8"/>
    </row>
    <row r="126" spans="1:17" s="10" customFormat="1" ht="12" x14ac:dyDescent="0.25">
      <c r="A126" s="7"/>
      <c r="B126" s="46" t="s">
        <v>91</v>
      </c>
      <c r="C126" s="8"/>
      <c r="D126" s="12"/>
      <c r="E126" s="51"/>
      <c r="F126" s="161"/>
      <c r="G126" s="4"/>
      <c r="H126" s="4"/>
      <c r="I126" s="188"/>
      <c r="J126" s="9"/>
      <c r="K126" s="8"/>
      <c r="L126" s="8"/>
      <c r="M126" s="8"/>
      <c r="N126" s="8"/>
      <c r="O126" s="8"/>
      <c r="P126" s="8"/>
      <c r="Q126" s="8"/>
    </row>
    <row r="127" spans="1:17" s="10" customFormat="1" ht="12" x14ac:dyDescent="0.25">
      <c r="A127" s="7"/>
      <c r="B127" s="47" t="s">
        <v>92</v>
      </c>
      <c r="C127" s="8"/>
      <c r="D127" s="4" t="s">
        <v>82</v>
      </c>
      <c r="E127" s="17" t="s">
        <v>83</v>
      </c>
      <c r="F127" s="158" t="s">
        <v>84</v>
      </c>
      <c r="G127" s="4"/>
      <c r="H127" s="4"/>
      <c r="I127" s="185"/>
      <c r="J127" s="9"/>
      <c r="K127" s="8"/>
      <c r="L127" s="8"/>
      <c r="M127" s="8"/>
      <c r="N127" s="8"/>
      <c r="O127" s="8"/>
      <c r="P127" s="8"/>
      <c r="Q127" s="8"/>
    </row>
    <row r="128" spans="1:17" s="10" customFormat="1" ht="12" x14ac:dyDescent="0.25">
      <c r="A128" s="7"/>
      <c r="B128" s="87"/>
      <c r="C128" s="22"/>
      <c r="D128" s="22"/>
      <c r="E128" s="22"/>
      <c r="F128" s="152">
        <f>$D128*E128</f>
        <v>0</v>
      </c>
      <c r="G128" s="4"/>
      <c r="H128" s="4"/>
      <c r="I128" s="180">
        <v>0</v>
      </c>
      <c r="J128" s="9"/>
      <c r="K128" s="8"/>
      <c r="L128" s="8"/>
      <c r="M128" s="8"/>
      <c r="N128" s="8"/>
      <c r="O128" s="8"/>
      <c r="P128" s="8"/>
      <c r="Q128" s="8"/>
    </row>
    <row r="129" spans="1:17" s="10" customFormat="1" ht="12" x14ac:dyDescent="0.25">
      <c r="A129" s="7"/>
      <c r="B129" s="87"/>
      <c r="C129" s="22"/>
      <c r="D129" s="22"/>
      <c r="E129" s="22"/>
      <c r="F129" s="152">
        <f>$D129*E129</f>
        <v>0</v>
      </c>
      <c r="G129" s="4"/>
      <c r="H129" s="4"/>
      <c r="I129" s="180">
        <v>0</v>
      </c>
      <c r="J129" s="9"/>
      <c r="K129" s="8"/>
      <c r="L129" s="8"/>
      <c r="M129" s="8"/>
      <c r="N129" s="8"/>
      <c r="O129" s="8"/>
      <c r="P129" s="8"/>
      <c r="Q129" s="8"/>
    </row>
    <row r="130" spans="1:17" s="10" customFormat="1" ht="12" x14ac:dyDescent="0.25">
      <c r="A130" s="7"/>
      <c r="B130" s="87"/>
      <c r="C130" s="22"/>
      <c r="D130" s="22"/>
      <c r="E130" s="22"/>
      <c r="F130" s="152">
        <f>$D130*E130</f>
        <v>0</v>
      </c>
      <c r="G130" s="4"/>
      <c r="H130" s="4"/>
      <c r="I130" s="180">
        <v>0</v>
      </c>
      <c r="J130" s="9"/>
      <c r="K130" s="8"/>
      <c r="L130" s="8"/>
      <c r="M130" s="8"/>
      <c r="N130" s="8"/>
      <c r="O130" s="8"/>
      <c r="P130" s="8"/>
      <c r="Q130" s="8"/>
    </row>
    <row r="131" spans="1:17" s="10" customFormat="1" ht="12" x14ac:dyDescent="0.25">
      <c r="A131" s="7"/>
      <c r="B131" s="87"/>
      <c r="C131" s="22"/>
      <c r="D131" s="22"/>
      <c r="E131" s="22"/>
      <c r="F131" s="152">
        <f>$D131*E131</f>
        <v>0</v>
      </c>
      <c r="G131" s="4"/>
      <c r="H131" s="4"/>
      <c r="I131" s="180">
        <v>0</v>
      </c>
      <c r="J131" s="9"/>
      <c r="K131" s="8"/>
      <c r="L131" s="8"/>
      <c r="M131" s="8"/>
      <c r="N131" s="8"/>
      <c r="O131" s="8"/>
      <c r="P131" s="8"/>
      <c r="Q131" s="8"/>
    </row>
    <row r="132" spans="1:17" s="10" customFormat="1" ht="12" x14ac:dyDescent="0.25">
      <c r="A132" s="7"/>
      <c r="B132" s="46"/>
      <c r="C132" s="8"/>
      <c r="D132" s="2"/>
      <c r="E132" s="85" t="s">
        <v>93</v>
      </c>
      <c r="F132" s="162">
        <f>SUM(F128:F131)</f>
        <v>0</v>
      </c>
      <c r="G132" s="4"/>
      <c r="H132" s="4"/>
      <c r="I132" s="189">
        <f>SUM(I128:I131)</f>
        <v>0</v>
      </c>
      <c r="J132" s="9"/>
      <c r="K132" s="8"/>
      <c r="L132" s="8"/>
      <c r="M132" s="8"/>
      <c r="N132" s="8"/>
      <c r="O132" s="8"/>
      <c r="P132" s="8"/>
      <c r="Q132" s="8"/>
    </row>
    <row r="133" spans="1:17" s="10" customFormat="1" ht="12" x14ac:dyDescent="0.25">
      <c r="A133" s="7"/>
      <c r="B133" s="46" t="s">
        <v>94</v>
      </c>
      <c r="C133" s="8"/>
      <c r="D133" s="12"/>
      <c r="E133" s="51"/>
      <c r="F133" s="161"/>
      <c r="G133" s="4"/>
      <c r="H133" s="4"/>
      <c r="I133" s="188"/>
      <c r="J133" s="9"/>
      <c r="K133" s="8"/>
      <c r="L133" s="8"/>
      <c r="M133" s="8"/>
      <c r="N133" s="8"/>
      <c r="O133" s="8"/>
      <c r="P133" s="8"/>
      <c r="Q133" s="8"/>
    </row>
    <row r="134" spans="1:17" s="10" customFormat="1" ht="12" x14ac:dyDescent="0.25">
      <c r="A134" s="7"/>
      <c r="B134" s="47" t="s">
        <v>92</v>
      </c>
      <c r="C134" s="8"/>
      <c r="E134" s="51"/>
      <c r="F134" s="158" t="s">
        <v>95</v>
      </c>
      <c r="G134" s="4"/>
      <c r="H134" s="4"/>
      <c r="I134" s="185"/>
      <c r="J134" s="9"/>
      <c r="K134" s="8"/>
      <c r="L134" s="8"/>
      <c r="M134" s="8"/>
      <c r="N134" s="8"/>
      <c r="O134" s="8"/>
      <c r="P134" s="8"/>
      <c r="Q134" s="8"/>
    </row>
    <row r="135" spans="1:17" s="10" customFormat="1" ht="12" x14ac:dyDescent="0.25">
      <c r="A135" s="7"/>
      <c r="B135" s="87"/>
      <c r="C135" s="22"/>
      <c r="D135" s="22"/>
      <c r="E135" s="22"/>
      <c r="F135" s="163">
        <v>0</v>
      </c>
      <c r="G135" s="4"/>
      <c r="H135" s="4"/>
      <c r="I135" s="183">
        <v>0</v>
      </c>
      <c r="J135" s="9"/>
      <c r="K135" s="8"/>
      <c r="L135" s="8"/>
      <c r="M135" s="8"/>
      <c r="N135" s="8"/>
      <c r="O135" s="8"/>
      <c r="P135" s="8"/>
      <c r="Q135" s="8"/>
    </row>
    <row r="136" spans="1:17" s="10" customFormat="1" ht="12" x14ac:dyDescent="0.25">
      <c r="A136" s="7"/>
      <c r="B136" s="87"/>
      <c r="C136" s="22"/>
      <c r="D136" s="22"/>
      <c r="E136" s="22"/>
      <c r="F136" s="163">
        <v>0</v>
      </c>
      <c r="G136" s="4"/>
      <c r="H136" s="4"/>
      <c r="I136" s="183">
        <v>0</v>
      </c>
      <c r="J136" s="9"/>
      <c r="K136" s="8"/>
      <c r="L136" s="8"/>
      <c r="M136" s="8"/>
      <c r="N136" s="8"/>
      <c r="O136" s="8"/>
      <c r="P136" s="8"/>
      <c r="Q136" s="8"/>
    </row>
    <row r="137" spans="1:17" s="10" customFormat="1" ht="12" x14ac:dyDescent="0.25">
      <c r="A137" s="7"/>
      <c r="B137" s="87"/>
      <c r="C137" s="22"/>
      <c r="D137" s="22"/>
      <c r="E137" s="22"/>
      <c r="F137" s="163">
        <v>0</v>
      </c>
      <c r="G137" s="4"/>
      <c r="H137" s="4"/>
      <c r="I137" s="183">
        <v>0</v>
      </c>
      <c r="J137" s="9"/>
      <c r="K137" s="8"/>
      <c r="L137" s="8"/>
      <c r="M137" s="8"/>
      <c r="N137" s="8"/>
      <c r="O137" s="8"/>
      <c r="P137" s="8"/>
      <c r="Q137" s="8"/>
    </row>
    <row r="138" spans="1:17" s="10" customFormat="1" ht="12" x14ac:dyDescent="0.25">
      <c r="A138" s="7"/>
      <c r="B138" s="87"/>
      <c r="C138" s="22"/>
      <c r="D138" s="22"/>
      <c r="E138" s="22"/>
      <c r="F138" s="163">
        <v>0</v>
      </c>
      <c r="G138" s="4"/>
      <c r="H138" s="4"/>
      <c r="I138" s="183">
        <v>0</v>
      </c>
      <c r="J138" s="9"/>
      <c r="K138" s="8"/>
      <c r="L138" s="8"/>
      <c r="M138" s="8"/>
      <c r="N138" s="8"/>
      <c r="O138" s="8"/>
      <c r="P138" s="8"/>
      <c r="Q138" s="8"/>
    </row>
    <row r="139" spans="1:17" s="10" customFormat="1" ht="12" x14ac:dyDescent="0.25">
      <c r="A139" s="7"/>
      <c r="B139" s="82"/>
      <c r="C139" s="83"/>
      <c r="D139" s="84"/>
      <c r="E139" s="85" t="s">
        <v>96</v>
      </c>
      <c r="F139" s="162">
        <f>SUM(F135:F138)</f>
        <v>0</v>
      </c>
      <c r="G139" s="4"/>
      <c r="H139" s="4"/>
      <c r="I139" s="189">
        <f>SUM(I135:I138)</f>
        <v>0</v>
      </c>
      <c r="J139" s="9"/>
      <c r="K139" s="8"/>
      <c r="L139" s="8"/>
      <c r="M139" s="8"/>
      <c r="N139" s="8"/>
      <c r="O139" s="8"/>
      <c r="P139" s="8"/>
      <c r="Q139" s="8"/>
    </row>
    <row r="140" spans="1:17" s="10" customFormat="1" thickBot="1" x14ac:dyDescent="0.3">
      <c r="A140" s="7"/>
      <c r="B140" s="46"/>
      <c r="C140" s="8"/>
      <c r="D140" s="12"/>
      <c r="E140" s="51"/>
      <c r="F140" s="161"/>
      <c r="G140" s="4"/>
      <c r="H140" s="4"/>
      <c r="I140" s="188"/>
      <c r="J140" s="9"/>
      <c r="K140" s="8"/>
      <c r="M140" s="8"/>
      <c r="N140" s="8"/>
      <c r="O140" s="8"/>
      <c r="P140" s="8"/>
      <c r="Q140" s="8"/>
    </row>
    <row r="141" spans="1:17" s="10" customFormat="1" thickBot="1" x14ac:dyDescent="0.3">
      <c r="A141" s="7"/>
      <c r="B141" s="49"/>
      <c r="C141" s="29"/>
      <c r="D141" s="30"/>
      <c r="E141" s="86" t="s">
        <v>117</v>
      </c>
      <c r="F141" s="164">
        <f>F107+F121+F123+F132+F139</f>
        <v>0</v>
      </c>
      <c r="G141" s="197"/>
      <c r="H141" s="4"/>
      <c r="I141" s="182">
        <f>I107+I121+I123+I132+I139</f>
        <v>0</v>
      </c>
      <c r="J141" s="9" t="e">
        <f>F141/I141*100</f>
        <v>#DIV/0!</v>
      </c>
      <c r="K141" s="8"/>
      <c r="L141" s="8"/>
      <c r="M141" s="8"/>
      <c r="N141" s="8"/>
      <c r="O141" s="8"/>
      <c r="P141" s="8"/>
      <c r="Q141" s="8"/>
    </row>
    <row r="142" spans="1:17" s="10" customFormat="1" thickBot="1" x14ac:dyDescent="0.3">
      <c r="A142" s="7"/>
      <c r="B142" s="8"/>
      <c r="C142" s="8"/>
      <c r="D142" s="12"/>
      <c r="E142" s="51"/>
      <c r="F142" s="161"/>
      <c r="G142" s="34"/>
      <c r="H142" s="34"/>
      <c r="I142" s="8"/>
      <c r="J142" s="9"/>
      <c r="K142" s="8"/>
      <c r="L142" s="8">
        <f>L141/2</f>
        <v>0</v>
      </c>
      <c r="M142" s="8"/>
      <c r="N142" s="8"/>
      <c r="O142" s="8"/>
      <c r="P142" s="8"/>
      <c r="Q142" s="8"/>
    </row>
    <row r="143" spans="1:17" s="10" customFormat="1" ht="16.5" thickBot="1" x14ac:dyDescent="0.3">
      <c r="A143" s="94" t="s">
        <v>118</v>
      </c>
      <c r="B143" s="92" t="s">
        <v>119</v>
      </c>
      <c r="C143" s="35"/>
      <c r="D143" s="36"/>
      <c r="E143" s="88"/>
      <c r="F143" s="167">
        <f>F44+F78+F92+F141</f>
        <v>0</v>
      </c>
      <c r="G143" s="35"/>
      <c r="H143" s="8"/>
      <c r="I143" s="192">
        <f>I44+I78+I92+I141</f>
        <v>0</v>
      </c>
      <c r="J143" s="159" t="e">
        <f>F143/I143*100</f>
        <v>#DIV/0!</v>
      </c>
      <c r="K143" s="8"/>
      <c r="L143" s="8"/>
      <c r="M143" s="8"/>
      <c r="N143" s="8"/>
      <c r="O143" s="8"/>
      <c r="P143" s="8"/>
      <c r="Q143" s="8"/>
    </row>
    <row r="144" spans="1:17" s="2" customFormat="1" ht="11.25" customHeight="1" thickBot="1" x14ac:dyDescent="0.3">
      <c r="A144" s="1"/>
      <c r="D144" s="3"/>
      <c r="F144" s="168"/>
      <c r="G144" s="4"/>
      <c r="H144" s="4"/>
      <c r="J144" s="5"/>
    </row>
    <row r="145" spans="1:11" s="2" customFormat="1" ht="15.75" x14ac:dyDescent="0.25">
      <c r="A145" s="100"/>
      <c r="B145" s="101"/>
      <c r="C145" s="102"/>
      <c r="D145" s="103" t="s">
        <v>120</v>
      </c>
      <c r="E145" s="104" t="s">
        <v>121</v>
      </c>
      <c r="F145" s="169" t="s">
        <v>122</v>
      </c>
      <c r="G145" s="105"/>
      <c r="H145" s="74"/>
      <c r="I145" s="202" t="s">
        <v>123</v>
      </c>
      <c r="J145" s="203" t="s">
        <v>124</v>
      </c>
    </row>
    <row r="146" spans="1:11" s="2" customFormat="1" ht="12" x14ac:dyDescent="0.25">
      <c r="A146" s="70"/>
      <c r="B146" s="106" t="s">
        <v>97</v>
      </c>
      <c r="C146" s="107"/>
      <c r="D146" s="108">
        <f>F44</f>
        <v>0</v>
      </c>
      <c r="E146" s="108">
        <f>F44</f>
        <v>0</v>
      </c>
      <c r="F146" s="170">
        <f>(E146)*0.5</f>
        <v>0</v>
      </c>
      <c r="G146" s="109"/>
      <c r="H146" s="75"/>
      <c r="I146" s="204">
        <f>IF(F146=0,0,F146/E146)</f>
        <v>0</v>
      </c>
      <c r="J146" s="205"/>
    </row>
    <row r="147" spans="1:11" s="2" customFormat="1" ht="12" x14ac:dyDescent="0.25">
      <c r="A147" s="70"/>
      <c r="B147" s="106" t="s">
        <v>125</v>
      </c>
      <c r="C147" s="107"/>
      <c r="D147" s="108">
        <f>F78</f>
        <v>0</v>
      </c>
      <c r="E147" s="108">
        <f>F78</f>
        <v>0</v>
      </c>
      <c r="F147" s="170">
        <f>(E147)*0.5</f>
        <v>0</v>
      </c>
      <c r="G147" s="109"/>
      <c r="H147" s="75"/>
      <c r="I147" s="204">
        <f>IF(F147=0,0,F147/E147)</f>
        <v>0</v>
      </c>
      <c r="J147" s="205"/>
    </row>
    <row r="148" spans="1:11" s="2" customFormat="1" ht="12" x14ac:dyDescent="0.25">
      <c r="A148" s="70"/>
      <c r="B148" s="106" t="s">
        <v>126</v>
      </c>
      <c r="C148" s="107"/>
      <c r="D148" s="108">
        <f>F92</f>
        <v>0</v>
      </c>
      <c r="E148" s="108">
        <f>IF(F92=0,0,IF((F92/D152&gt;0.2),(0.2*D152),F92))</f>
        <v>0</v>
      </c>
      <c r="F148" s="170">
        <f>E148*0.5</f>
        <v>0</v>
      </c>
      <c r="G148" s="109"/>
      <c r="H148" s="75"/>
      <c r="I148" s="204">
        <f>IF(F148=0,0,F148/E148)</f>
        <v>0</v>
      </c>
      <c r="J148" s="206" t="str">
        <f>IF(E148=0,"0%",E148/$D$152)</f>
        <v>0%</v>
      </c>
    </row>
    <row r="149" spans="1:11" s="2" customFormat="1" ht="12" x14ac:dyDescent="0.25">
      <c r="A149" s="70"/>
      <c r="B149" s="106" t="s">
        <v>127</v>
      </c>
      <c r="C149" s="107"/>
      <c r="D149" s="108">
        <f>F141</f>
        <v>0</v>
      </c>
      <c r="E149" s="108">
        <f>F141</f>
        <v>0</v>
      </c>
      <c r="F149" s="170">
        <f>E149*0.5</f>
        <v>0</v>
      </c>
      <c r="G149" s="109"/>
      <c r="H149" s="75"/>
      <c r="I149" s="204">
        <f>IF(F149=0,0,F149/E149)</f>
        <v>0</v>
      </c>
      <c r="J149" s="205"/>
    </row>
    <row r="150" spans="1:11" s="2" customFormat="1" ht="12" x14ac:dyDescent="0.25">
      <c r="A150" s="70"/>
      <c r="B150" s="106" t="s">
        <v>128</v>
      </c>
      <c r="C150" s="107"/>
      <c r="D150" s="108">
        <f>SUM(D146:D149)</f>
        <v>0</v>
      </c>
      <c r="E150" s="108">
        <f>SUM(E146:E149)</f>
        <v>0</v>
      </c>
      <c r="F150" s="170"/>
      <c r="G150" s="109"/>
      <c r="H150" s="75"/>
      <c r="I150" s="110"/>
      <c r="J150" s="111"/>
    </row>
    <row r="151" spans="1:11" s="2" customFormat="1" thickBot="1" x14ac:dyDescent="0.3">
      <c r="A151" s="70"/>
      <c r="B151" s="106" t="s">
        <v>129</v>
      </c>
      <c r="C151" s="107"/>
      <c r="D151" s="108">
        <f>Deelnemer1!F127+Deelnemer2!F127+Deelnemer3!F127+Deelnemer4!F127+Deelnemer5!F127+Deelnemer6!F127+Deelnemer7!F127</f>
        <v>0</v>
      </c>
      <c r="E151" s="108">
        <f>D151</f>
        <v>0</v>
      </c>
      <c r="F151" s="170"/>
      <c r="G151" s="109"/>
      <c r="H151" s="75"/>
      <c r="I151" s="112"/>
      <c r="J151" s="116"/>
    </row>
    <row r="152" spans="1:11" s="2" customFormat="1" thickBot="1" x14ac:dyDescent="0.3">
      <c r="A152" s="70"/>
      <c r="B152" s="112" t="s">
        <v>130</v>
      </c>
      <c r="C152" s="113"/>
      <c r="D152" s="114">
        <f>D150+D151</f>
        <v>0</v>
      </c>
      <c r="E152" s="114">
        <f>E150+E151</f>
        <v>0</v>
      </c>
      <c r="F152" s="171"/>
      <c r="G152" s="115"/>
      <c r="H152" s="75"/>
      <c r="I152" s="75"/>
      <c r="J152" s="107"/>
      <c r="K152" s="118"/>
    </row>
    <row r="153" spans="1:11" s="2" customFormat="1" ht="16.5" thickBot="1" x14ac:dyDescent="0.3">
      <c r="A153" s="100" t="s">
        <v>131</v>
      </c>
      <c r="B153" s="107"/>
      <c r="C153" s="107"/>
      <c r="D153" s="108"/>
      <c r="E153" s="108"/>
      <c r="F153" s="170"/>
      <c r="G153" s="75"/>
      <c r="H153" s="75"/>
      <c r="I153" s="75"/>
      <c r="J153" s="107"/>
      <c r="K153" s="118"/>
    </row>
    <row r="154" spans="1:11" s="2" customFormat="1" ht="16.5" thickBot="1" x14ac:dyDescent="0.3">
      <c r="A154" s="1"/>
      <c r="B154" s="119" t="s">
        <v>132</v>
      </c>
      <c r="C154" s="71"/>
      <c r="D154" s="72"/>
      <c r="E154" s="71"/>
      <c r="F154" s="172">
        <f>SUM(F146:F151)</f>
        <v>0</v>
      </c>
      <c r="G154" s="198"/>
      <c r="H154" s="4"/>
      <c r="J154" s="5"/>
    </row>
    <row r="155" spans="1:11" s="2" customFormat="1" ht="16.5" thickBot="1" x14ac:dyDescent="0.3">
      <c r="A155" s="94" t="s">
        <v>133</v>
      </c>
      <c r="D155" s="3"/>
      <c r="F155" s="168"/>
      <c r="G155" s="4"/>
      <c r="H155" s="4"/>
      <c r="J155" s="5"/>
    </row>
    <row r="156" spans="1:11" s="2" customFormat="1" ht="12" x14ac:dyDescent="0.25">
      <c r="A156" s="1"/>
      <c r="B156" s="210" t="s">
        <v>134</v>
      </c>
      <c r="C156" s="211"/>
      <c r="D156" s="211"/>
      <c r="E156" s="211"/>
      <c r="F156" s="211"/>
      <c r="G156" s="196"/>
      <c r="H156" s="4"/>
      <c r="J156" s="5"/>
    </row>
    <row r="157" spans="1:11" s="2" customFormat="1" ht="12" x14ac:dyDescent="0.25">
      <c r="A157" s="1"/>
      <c r="B157" s="220"/>
      <c r="C157" s="221"/>
      <c r="D157" s="221"/>
      <c r="E157" s="221"/>
      <c r="F157" s="221"/>
      <c r="G157" s="4"/>
      <c r="H157" s="4"/>
      <c r="J157" s="5"/>
    </row>
    <row r="158" spans="1:11" s="2" customFormat="1" ht="12" x14ac:dyDescent="0.25">
      <c r="A158" s="1"/>
      <c r="B158" s="220"/>
      <c r="C158" s="221"/>
      <c r="D158" s="221"/>
      <c r="E158" s="221"/>
      <c r="F158" s="221"/>
      <c r="G158" s="195"/>
      <c r="H158" s="195"/>
      <c r="J158" s="5"/>
    </row>
    <row r="159" spans="1:11" s="2" customFormat="1" ht="12" x14ac:dyDescent="0.25">
      <c r="A159" s="1"/>
      <c r="B159" s="220"/>
      <c r="C159" s="221"/>
      <c r="D159" s="221"/>
      <c r="E159" s="221"/>
      <c r="F159" s="221"/>
      <c r="G159" s="4"/>
      <c r="H159" s="4"/>
      <c r="J159" s="5"/>
    </row>
    <row r="160" spans="1:11" s="2" customFormat="1" ht="12" x14ac:dyDescent="0.25">
      <c r="A160" s="1"/>
      <c r="B160" s="220"/>
      <c r="C160" s="221"/>
      <c r="D160" s="221"/>
      <c r="E160" s="221"/>
      <c r="F160" s="221"/>
      <c r="G160" s="4"/>
      <c r="H160" s="4"/>
      <c r="J160" s="5"/>
    </row>
    <row r="161" spans="1:17" s="2" customFormat="1" ht="12" x14ac:dyDescent="0.25">
      <c r="A161" s="1"/>
      <c r="B161" s="220"/>
      <c r="C161" s="221"/>
      <c r="D161" s="221"/>
      <c r="E161" s="221"/>
      <c r="F161" s="221"/>
      <c r="G161" s="4"/>
      <c r="H161" s="4"/>
      <c r="J161" s="5"/>
    </row>
    <row r="162" spans="1:17" s="6" customFormat="1" ht="12" x14ac:dyDescent="0.25">
      <c r="A162" s="1"/>
      <c r="B162" s="220"/>
      <c r="C162" s="221"/>
      <c r="D162" s="221"/>
      <c r="E162" s="221"/>
      <c r="F162" s="221"/>
      <c r="G162" s="4"/>
      <c r="H162" s="4"/>
      <c r="I162" s="2"/>
      <c r="J162" s="5"/>
      <c r="K162" s="2"/>
      <c r="L162" s="2"/>
      <c r="M162" s="2"/>
      <c r="N162" s="2"/>
      <c r="O162" s="2"/>
      <c r="P162" s="2"/>
      <c r="Q162" s="2"/>
    </row>
    <row r="163" spans="1:17" s="6" customFormat="1" ht="12" x14ac:dyDescent="0.25">
      <c r="A163" s="1"/>
      <c r="B163" s="220"/>
      <c r="C163" s="221"/>
      <c r="D163" s="221"/>
      <c r="E163" s="221"/>
      <c r="F163" s="221"/>
      <c r="G163" s="4"/>
      <c r="H163" s="4"/>
      <c r="I163" s="2"/>
      <c r="J163" s="5"/>
      <c r="K163" s="2"/>
      <c r="L163" s="2"/>
      <c r="M163" s="2"/>
      <c r="N163" s="2"/>
      <c r="O163" s="2"/>
      <c r="P163" s="2"/>
      <c r="Q163" s="2"/>
    </row>
    <row r="164" spans="1:17" s="6" customFormat="1" ht="12" x14ac:dyDescent="0.25">
      <c r="A164" s="1"/>
      <c r="B164" s="220"/>
      <c r="C164" s="221"/>
      <c r="D164" s="221"/>
      <c r="E164" s="221"/>
      <c r="F164" s="221"/>
      <c r="G164" s="4"/>
      <c r="H164" s="4"/>
      <c r="I164" s="2"/>
      <c r="J164" s="5"/>
      <c r="K164" s="2"/>
      <c r="L164" s="2"/>
      <c r="M164" s="2"/>
      <c r="N164" s="2"/>
      <c r="O164" s="2"/>
      <c r="P164" s="2"/>
      <c r="Q164" s="2"/>
    </row>
    <row r="165" spans="1:17" s="6" customFormat="1" ht="12" x14ac:dyDescent="0.25">
      <c r="A165" s="1"/>
      <c r="B165" s="220"/>
      <c r="C165" s="221"/>
      <c r="D165" s="221"/>
      <c r="E165" s="221"/>
      <c r="F165" s="221"/>
      <c r="G165" s="4"/>
      <c r="H165" s="4"/>
      <c r="I165" s="2"/>
      <c r="J165" s="5"/>
      <c r="K165" s="2"/>
      <c r="L165" s="2"/>
      <c r="M165" s="2"/>
      <c r="N165" s="2"/>
      <c r="O165" s="2"/>
      <c r="P165" s="2"/>
      <c r="Q165" s="2"/>
    </row>
    <row r="166" spans="1:17" x14ac:dyDescent="0.25">
      <c r="B166" s="220"/>
      <c r="C166" s="221"/>
      <c r="D166" s="221"/>
      <c r="E166" s="221"/>
      <c r="F166" s="221"/>
      <c r="G166" s="4"/>
      <c r="H166" s="4"/>
    </row>
    <row r="167" spans="1:17" x14ac:dyDescent="0.25">
      <c r="B167" s="222"/>
      <c r="C167" s="223"/>
      <c r="D167" s="223"/>
      <c r="E167" s="223"/>
      <c r="F167" s="223"/>
      <c r="G167" s="39"/>
      <c r="H167" s="39"/>
    </row>
    <row r="168" spans="1:17" ht="13.5" thickBot="1" x14ac:dyDescent="0.3">
      <c r="B168" s="218"/>
      <c r="C168" s="219"/>
      <c r="D168" s="219"/>
      <c r="E168" s="219"/>
      <c r="F168" s="219"/>
      <c r="G168" s="199"/>
      <c r="H168" s="39"/>
    </row>
    <row r="169" spans="1:17" x14ac:dyDescent="0.25">
      <c r="B169" s="40"/>
      <c r="C169" s="40"/>
      <c r="D169" s="43"/>
      <c r="E169" s="40"/>
      <c r="F169" s="173"/>
      <c r="G169" s="39"/>
      <c r="H169" s="39"/>
    </row>
    <row r="170" spans="1:17" x14ac:dyDescent="0.25">
      <c r="B170" s="40"/>
      <c r="C170" s="40"/>
      <c r="D170" s="43"/>
      <c r="E170" s="40"/>
      <c r="F170" s="173"/>
      <c r="G170" s="39"/>
      <c r="H170" s="39"/>
    </row>
    <row r="171" spans="1:17" x14ac:dyDescent="0.25">
      <c r="B171" s="40"/>
      <c r="C171" s="40"/>
      <c r="D171" s="43"/>
      <c r="E171" s="40"/>
      <c r="F171" s="173"/>
      <c r="G171" s="39"/>
      <c r="H171" s="39"/>
    </row>
    <row r="172" spans="1:17" x14ac:dyDescent="0.25">
      <c r="B172" s="40"/>
      <c r="C172" s="40"/>
      <c r="D172" s="43"/>
      <c r="E172" s="40"/>
      <c r="F172" s="173"/>
      <c r="G172" s="39"/>
      <c r="H172" s="39"/>
    </row>
    <row r="173" spans="1:17" x14ac:dyDescent="0.25">
      <c r="B173" s="40"/>
      <c r="C173" s="40"/>
      <c r="D173" s="43"/>
      <c r="E173" s="40"/>
      <c r="F173" s="173"/>
      <c r="G173" s="39"/>
      <c r="H173" s="39"/>
    </row>
    <row r="174" spans="1:17" x14ac:dyDescent="0.25">
      <c r="B174" s="40"/>
      <c r="C174" s="40"/>
      <c r="D174" s="43"/>
      <c r="E174" s="40"/>
      <c r="F174" s="173"/>
      <c r="G174" s="39"/>
      <c r="H174" s="39"/>
    </row>
    <row r="175" spans="1:17" x14ac:dyDescent="0.25">
      <c r="B175" s="40"/>
      <c r="C175" s="40"/>
      <c r="D175" s="43"/>
      <c r="E175" s="40"/>
      <c r="F175" s="173"/>
      <c r="G175" s="39"/>
      <c r="H175" s="39"/>
    </row>
    <row r="176" spans="1:17" x14ac:dyDescent="0.25">
      <c r="B176" s="40"/>
      <c r="C176" s="40"/>
      <c r="D176" s="43"/>
      <c r="E176" s="40"/>
      <c r="F176" s="173"/>
      <c r="G176" s="39"/>
      <c r="H176" s="39"/>
    </row>
    <row r="177" spans="2:8" x14ac:dyDescent="0.25">
      <c r="B177" s="40"/>
      <c r="C177" s="40"/>
      <c r="D177" s="43"/>
      <c r="E177" s="40"/>
      <c r="F177" s="173"/>
      <c r="G177" s="39"/>
      <c r="H177" s="39"/>
    </row>
    <row r="178" spans="2:8" x14ac:dyDescent="0.25">
      <c r="B178" s="40"/>
      <c r="C178" s="40"/>
      <c r="D178" s="43"/>
      <c r="E178" s="40"/>
      <c r="F178" s="173"/>
      <c r="G178" s="39"/>
      <c r="H178" s="39"/>
    </row>
    <row r="179" spans="2:8" x14ac:dyDescent="0.25">
      <c r="B179" s="40"/>
      <c r="C179" s="40"/>
      <c r="D179" s="43"/>
      <c r="E179" s="40"/>
      <c r="F179" s="173"/>
      <c r="G179" s="39"/>
      <c r="H179" s="39"/>
    </row>
  </sheetData>
  <mergeCells count="15">
    <mergeCell ref="B156:F156"/>
    <mergeCell ref="C2:E2"/>
    <mergeCell ref="C3:E3"/>
    <mergeCell ref="B168:F168"/>
    <mergeCell ref="B157:F157"/>
    <mergeCell ref="B158:F158"/>
    <mergeCell ref="B159:F159"/>
    <mergeCell ref="B160:F160"/>
    <mergeCell ref="B161:F161"/>
    <mergeCell ref="B162:F162"/>
    <mergeCell ref="B163:F163"/>
    <mergeCell ref="B164:F164"/>
    <mergeCell ref="B165:F165"/>
    <mergeCell ref="B166:F166"/>
    <mergeCell ref="B167:F167"/>
  </mergeCells>
  <conditionalFormatting sqref="B13">
    <cfRule type="cellIs" dxfId="73" priority="17" stopIfTrue="1" operator="equal">
      <formula>"Kies eerst uw systematiek voor de berekening van de subsidiabele kosten"</formula>
    </cfRule>
  </conditionalFormatting>
  <conditionalFormatting sqref="B46">
    <cfRule type="cellIs" dxfId="72" priority="11" stopIfTrue="1" operator="equal">
      <formula>"Kies eerst uw systematiek voor de berekening van de subsidiabele kosten"</formula>
    </cfRule>
  </conditionalFormatting>
  <conditionalFormatting sqref="B95">
    <cfRule type="cellIs" dxfId="71" priority="7" stopIfTrue="1" operator="equal">
      <formula>"Kies eerst uw systematiek voor de berekening van de subsidiabele kosten"</formula>
    </cfRule>
  </conditionalFormatting>
  <conditionalFormatting sqref="E27:E28">
    <cfRule type="cellIs" dxfId="70" priority="6" stopIfTrue="1" operator="equal">
      <formula>"Opslag algemene kosten (50%)"</formula>
    </cfRule>
  </conditionalFormatting>
  <conditionalFormatting sqref="E60">
    <cfRule type="cellIs" dxfId="69" priority="12" stopIfTrue="1" operator="equal">
      <formula>"Opslag algemene kosten (50%)"</formula>
    </cfRule>
  </conditionalFormatting>
  <conditionalFormatting sqref="E123">
    <cfRule type="cellIs" dxfId="68" priority="5" stopIfTrue="1" operator="equal">
      <formula>"Opslag algemene kosten (50%)"</formula>
    </cfRule>
  </conditionalFormatting>
  <conditionalFormatting sqref="I13">
    <cfRule type="cellIs" dxfId="67" priority="3" stopIfTrue="1" operator="equal">
      <formula>"Kies eerst uw systematiek voor de berekening van de subsidiabele kosten"</formula>
    </cfRule>
  </conditionalFormatting>
  <conditionalFormatting sqref="I46">
    <cfRule type="cellIs" dxfId="66" priority="2" stopIfTrue="1" operator="equal">
      <formula>"Kies eerst uw systematiek voor de berekening van de subsidiabele kosten"</formula>
    </cfRule>
  </conditionalFormatting>
  <conditionalFormatting sqref="I95">
    <cfRule type="cellIs" dxfId="65" priority="1" stopIfTrue="1" operator="equal">
      <formula>"Kies eerst uw systematiek voor de berekening van de subsidiabele kosten"</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C83:C90" xr:uid="{2959456D-9641-467E-82D5-0F6D82815588}">
      <formula1>"Aankoop,Lease"</formula1>
    </dataValidation>
    <dataValidation type="list" allowBlank="1" showInputMessage="1" showErrorMessage="1" sqref="C16:C24 C49:C57"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5C3F613C-0A4F-42B7-A80E-95C3A828789D}">
      <formula1>"KMO,Grote onderneming,Overig"</formula1>
    </dataValidation>
  </dataValidations>
  <pageMargins left="0.70866141732283472" right="0.70866141732283472" top="0.74803149606299213" bottom="0.74803149606299213" header="0.31496062992125984" footer="0.31496062992125984"/>
  <pageSetup paperSize="9" scale="42" orientation="portrait" r:id="rId1"/>
  <headerFooter>
    <oddFooter>&amp;LVersie: juli 2024&amp;C&amp;A&amp;R&amp;P  van &amp;N</oddFooter>
  </headerFooter>
  <ignoredErrors>
    <ignoredError sqref="F84:F90"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51"/>
  <sheetViews>
    <sheetView showGridLines="0" workbookViewId="0">
      <selection activeCell="B2" sqref="B2"/>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7.28515625" style="40" customWidth="1"/>
    <col min="9" max="9" width="56.5703125" style="41" bestFit="1" customWidth="1"/>
    <col min="10" max="10" width="14" style="40"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136</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thickBot="1" x14ac:dyDescent="0.3">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9"/>
      <c r="K10" s="8"/>
      <c r="L10" s="8"/>
      <c r="M10" s="8"/>
      <c r="N10" s="8"/>
      <c r="O10" s="8"/>
      <c r="P10" s="8"/>
    </row>
    <row r="11" spans="1:16" s="10" customFormat="1" ht="12.75" customHeight="1" thickBot="1" x14ac:dyDescent="0.3">
      <c r="A11" s="7"/>
      <c r="B11" s="8"/>
      <c r="C11" s="8"/>
      <c r="D11" s="8"/>
      <c r="E11" s="8"/>
      <c r="F11" s="159"/>
      <c r="G11" s="61"/>
      <c r="H11" s="2"/>
      <c r="I11" s="8"/>
      <c r="J11" s="5"/>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c r="J15" s="5"/>
      <c r="K15" s="2"/>
      <c r="L15" s="2"/>
      <c r="M15" s="2"/>
      <c r="N15" s="2"/>
      <c r="O15" s="2"/>
      <c r="P15" s="2"/>
    </row>
    <row r="16" spans="1:16" s="6" customFormat="1" ht="12" x14ac:dyDescent="0.25">
      <c r="A16" s="1"/>
      <c r="B16" s="76"/>
      <c r="C16" s="95"/>
      <c r="D16" s="21"/>
      <c r="E16" s="22"/>
      <c r="F16" s="152">
        <f t="shared" si="0"/>
        <v>0</v>
      </c>
      <c r="G16" s="16"/>
      <c r="H16" s="2"/>
      <c r="I16" s="183"/>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07"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9"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x14ac:dyDescent="0.25">
      <c r="A102" s="7"/>
      <c r="B102" s="76"/>
      <c r="C102" s="21"/>
      <c r="D102" s="21"/>
      <c r="E102" s="22"/>
      <c r="F102" s="152">
        <f t="shared" si="3"/>
        <v>0</v>
      </c>
      <c r="G102" s="16"/>
      <c r="H102" s="64"/>
      <c r="I102" s="180">
        <v>0</v>
      </c>
      <c r="J102" s="9"/>
      <c r="K102" s="40"/>
    </row>
    <row r="103" spans="1:16" s="2" customFormat="1" x14ac:dyDescent="0.25">
      <c r="A103" s="7"/>
      <c r="B103" s="76"/>
      <c r="C103" s="21"/>
      <c r="D103" s="21"/>
      <c r="E103" s="22"/>
      <c r="F103" s="152">
        <f t="shared" si="3"/>
        <v>0</v>
      </c>
      <c r="G103" s="16"/>
      <c r="I103" s="180">
        <v>0</v>
      </c>
      <c r="J103" s="9"/>
      <c r="K103" s="40"/>
    </row>
    <row r="104" spans="1:16" s="2" customFormat="1" x14ac:dyDescent="0.25">
      <c r="A104" s="7"/>
      <c r="B104" s="76"/>
      <c r="C104" s="21"/>
      <c r="D104" s="21"/>
      <c r="E104" s="22"/>
      <c r="F104" s="152">
        <f t="shared" si="3"/>
        <v>0</v>
      </c>
      <c r="G104" s="16"/>
      <c r="I104" s="180">
        <v>0</v>
      </c>
      <c r="J104" s="9"/>
      <c r="K104" s="40"/>
    </row>
    <row r="105" spans="1:16" s="2" customFormat="1" x14ac:dyDescent="0.25">
      <c r="A105" s="7"/>
      <c r="B105" s="48"/>
      <c r="D105" s="24"/>
      <c r="E105" s="25" t="s">
        <v>116</v>
      </c>
      <c r="F105" s="152">
        <f>SUM(F96:F104)</f>
        <v>0</v>
      </c>
      <c r="G105" s="16"/>
      <c r="I105" s="180">
        <f>SUM(I96:I104)</f>
        <v>0</v>
      </c>
      <c r="J105" s="9"/>
      <c r="K105" s="40"/>
    </row>
    <row r="106" spans="1:16" s="2" customFormat="1" x14ac:dyDescent="0.25">
      <c r="A106" s="7"/>
      <c r="B106" s="48"/>
      <c r="D106" s="24"/>
      <c r="E106" s="25"/>
      <c r="F106" s="152"/>
      <c r="G106" s="16"/>
      <c r="I106" s="180"/>
      <c r="J106" s="9"/>
      <c r="K106" s="40"/>
    </row>
    <row r="107" spans="1:16" s="2" customFormat="1" x14ac:dyDescent="0.25">
      <c r="A107" s="7"/>
      <c r="B107" s="46" t="s">
        <v>90</v>
      </c>
      <c r="C107" s="8"/>
      <c r="E107" s="27"/>
      <c r="F107" s="160">
        <f>(F91+F105)*0.15</f>
        <v>0</v>
      </c>
      <c r="G107" s="28"/>
      <c r="I107" s="187">
        <f>(I91+I105)*0.15</f>
        <v>0</v>
      </c>
      <c r="J107" s="9"/>
      <c r="K107" s="40"/>
    </row>
    <row r="108" spans="1:16" s="2" customFormat="1" x14ac:dyDescent="0.25">
      <c r="A108" s="7"/>
      <c r="B108" s="46"/>
      <c r="C108" s="8"/>
      <c r="D108" s="12"/>
      <c r="E108" s="51"/>
      <c r="F108" s="161"/>
      <c r="G108" s="16"/>
      <c r="I108" s="188"/>
      <c r="J108" s="9"/>
      <c r="K108" s="40"/>
    </row>
    <row r="109" spans="1:16" s="2" customFormat="1" x14ac:dyDescent="0.25">
      <c r="A109" s="7"/>
      <c r="B109" s="46"/>
      <c r="C109" s="8"/>
      <c r="D109" s="12"/>
      <c r="E109" s="51"/>
      <c r="F109" s="161"/>
      <c r="G109" s="81"/>
      <c r="I109" s="188"/>
      <c r="J109" s="5"/>
      <c r="K109" s="40"/>
    </row>
    <row r="110" spans="1:16" s="2" customFormat="1" x14ac:dyDescent="0.25">
      <c r="A110" s="7"/>
      <c r="B110" s="46" t="s">
        <v>91</v>
      </c>
      <c r="C110" s="8"/>
      <c r="D110" s="12"/>
      <c r="E110" s="51"/>
      <c r="F110" s="161"/>
      <c r="G110" s="16"/>
      <c r="I110" s="188"/>
      <c r="J110" s="9"/>
      <c r="K110" s="40"/>
    </row>
    <row r="111" spans="1:16" s="6" customFormat="1" x14ac:dyDescent="0.25">
      <c r="A111" s="7"/>
      <c r="B111" s="47" t="s">
        <v>92</v>
      </c>
      <c r="C111" s="8"/>
      <c r="D111" s="4" t="s">
        <v>82</v>
      </c>
      <c r="E111" s="17" t="s">
        <v>83</v>
      </c>
      <c r="F111" s="158" t="s">
        <v>84</v>
      </c>
      <c r="G111" s="16"/>
      <c r="H111" s="2"/>
      <c r="I111" s="185"/>
      <c r="J111" s="9"/>
      <c r="K111" s="40"/>
      <c r="L111" s="2"/>
      <c r="M111" s="2"/>
      <c r="N111" s="2"/>
      <c r="O111" s="2"/>
      <c r="P111" s="2"/>
    </row>
    <row r="112" spans="1:16" s="6" customFormat="1" x14ac:dyDescent="0.25">
      <c r="A112" s="7"/>
      <c r="B112" s="87"/>
      <c r="C112" s="22"/>
      <c r="D112" s="22"/>
      <c r="E112" s="22"/>
      <c r="F112" s="152">
        <f>$D112*E112</f>
        <v>0</v>
      </c>
      <c r="G112" s="16"/>
      <c r="H112" s="2"/>
      <c r="I112" s="180">
        <v>0</v>
      </c>
      <c r="J112" s="9"/>
      <c r="K112" s="40"/>
      <c r="L112" s="2"/>
      <c r="M112" s="2"/>
      <c r="N112" s="2"/>
      <c r="O112" s="2"/>
      <c r="P112" s="2"/>
    </row>
    <row r="113" spans="1:16" s="6" customFormat="1" x14ac:dyDescent="0.25">
      <c r="A113" s="7"/>
      <c r="B113" s="87"/>
      <c r="C113" s="22"/>
      <c r="D113" s="22"/>
      <c r="E113" s="22"/>
      <c r="F113" s="152">
        <f>$D113*E113</f>
        <v>0</v>
      </c>
      <c r="G113" s="16"/>
      <c r="H113" s="2"/>
      <c r="I113" s="180">
        <v>0</v>
      </c>
      <c r="J113" s="9"/>
      <c r="K113" s="40"/>
      <c r="L113" s="2"/>
      <c r="M113" s="2"/>
      <c r="N113" s="2"/>
      <c r="O113" s="2"/>
      <c r="P113" s="2"/>
    </row>
    <row r="114" spans="1:16" s="6" customFormat="1" x14ac:dyDescent="0.25">
      <c r="A114" s="7"/>
      <c r="B114" s="87"/>
      <c r="C114" s="22"/>
      <c r="D114" s="22"/>
      <c r="E114" s="22"/>
      <c r="F114" s="152">
        <f>$D114*E114</f>
        <v>0</v>
      </c>
      <c r="G114" s="16"/>
      <c r="H114" s="2"/>
      <c r="I114" s="180">
        <v>0</v>
      </c>
      <c r="J114" s="9"/>
      <c r="K114" s="40"/>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9"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c r="I128" s="8"/>
      <c r="J128" s="9"/>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x14ac:dyDescent="0.25">
      <c r="A134" s="70"/>
      <c r="B134" s="106"/>
      <c r="C134" s="107"/>
      <c r="D134" s="108"/>
      <c r="E134" s="108"/>
      <c r="F134" s="170"/>
      <c r="G134" s="109"/>
    </row>
    <row r="135" spans="1:7" ht="13.5" thickBot="1" x14ac:dyDescent="0.3">
      <c r="A135" s="70"/>
      <c r="B135" s="112"/>
      <c r="C135" s="113"/>
      <c r="D135" s="114"/>
      <c r="E135" s="114"/>
      <c r="F135" s="171"/>
      <c r="G135" s="115"/>
    </row>
    <row r="136" spans="1:7" ht="16.5" thickBot="1" x14ac:dyDescent="0.3">
      <c r="A136" s="100" t="s">
        <v>131</v>
      </c>
      <c r="B136" s="107"/>
      <c r="C136" s="107"/>
      <c r="D136" s="108"/>
      <c r="E136" s="108"/>
      <c r="F136" s="170"/>
      <c r="G136" s="75"/>
    </row>
    <row r="137" spans="1:7" ht="16.5" thickBot="1" x14ac:dyDescent="0.3">
      <c r="A137" s="1"/>
      <c r="B137" s="119" t="s">
        <v>132</v>
      </c>
      <c r="C137" s="71"/>
      <c r="D137" s="72"/>
      <c r="E137" s="71"/>
      <c r="F137" s="172">
        <f>SUM(F130:F134)</f>
        <v>0</v>
      </c>
      <c r="G137" s="73"/>
    </row>
    <row r="138" spans="1:7" ht="16.5" thickBot="1" x14ac:dyDescent="0.3">
      <c r="A138" s="94" t="s">
        <v>133</v>
      </c>
      <c r="B138" s="2"/>
      <c r="C138" s="2"/>
      <c r="D138" s="3"/>
      <c r="E138" s="2"/>
      <c r="F138" s="168"/>
      <c r="G138" s="4"/>
    </row>
    <row r="139" spans="1:7" x14ac:dyDescent="0.25">
      <c r="A139" s="1"/>
      <c r="B139" s="210" t="s">
        <v>134</v>
      </c>
      <c r="C139" s="211"/>
      <c r="D139" s="211"/>
      <c r="E139" s="211"/>
      <c r="F139" s="211"/>
      <c r="G139" s="15"/>
    </row>
    <row r="140" spans="1:7" x14ac:dyDescent="0.25">
      <c r="A140" s="1"/>
      <c r="B140" s="220"/>
      <c r="C140" s="221"/>
      <c r="D140" s="221"/>
      <c r="E140" s="221"/>
      <c r="F140" s="221"/>
      <c r="G140" s="16"/>
    </row>
    <row r="141" spans="1:7" x14ac:dyDescent="0.25">
      <c r="A141" s="1"/>
      <c r="B141" s="220"/>
      <c r="C141" s="221"/>
      <c r="D141" s="221"/>
      <c r="E141" s="221"/>
      <c r="F141" s="221"/>
      <c r="G141" s="52"/>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A148" s="1"/>
      <c r="B148" s="220"/>
      <c r="C148" s="221"/>
      <c r="D148" s="221"/>
      <c r="E148" s="221"/>
      <c r="F148" s="221"/>
      <c r="G148" s="16"/>
    </row>
    <row r="149" spans="1:7" x14ac:dyDescent="0.25">
      <c r="B149" s="220"/>
      <c r="C149" s="221"/>
      <c r="D149" s="221"/>
      <c r="E149" s="221"/>
      <c r="F149" s="221"/>
      <c r="G149" s="16"/>
    </row>
    <row r="150" spans="1:7" x14ac:dyDescent="0.25">
      <c r="B150" s="222"/>
      <c r="C150" s="223"/>
      <c r="D150" s="223"/>
      <c r="E150" s="223"/>
      <c r="F150" s="223"/>
      <c r="G150" s="53"/>
    </row>
    <row r="151" spans="1:7" ht="13.5" thickBot="1" x14ac:dyDescent="0.3">
      <c r="B151" s="218"/>
      <c r="C151" s="219"/>
      <c r="D151" s="219"/>
      <c r="E151" s="219"/>
      <c r="F151" s="219"/>
      <c r="G151" s="54"/>
    </row>
  </sheetData>
  <mergeCells count="15">
    <mergeCell ref="B142:F142"/>
    <mergeCell ref="B143:F143"/>
    <mergeCell ref="B149:F149"/>
    <mergeCell ref="B150:F150"/>
    <mergeCell ref="B151:F151"/>
    <mergeCell ref="B144:F144"/>
    <mergeCell ref="B145:F145"/>
    <mergeCell ref="B146:F146"/>
    <mergeCell ref="B147:F147"/>
    <mergeCell ref="B148:F148"/>
    <mergeCell ref="C2:E2"/>
    <mergeCell ref="C3:E3"/>
    <mergeCell ref="B139:F139"/>
    <mergeCell ref="B140:F140"/>
    <mergeCell ref="B141:F141"/>
  </mergeCells>
  <conditionalFormatting sqref="B12">
    <cfRule type="cellIs" dxfId="64" priority="9" stopIfTrue="1" operator="equal">
      <formula>"Kies eerst uw systematiek voor de berekening van de subsidiabele kosten"</formula>
    </cfRule>
  </conditionalFormatting>
  <conditionalFormatting sqref="B45">
    <cfRule type="cellIs" dxfId="63" priority="7" stopIfTrue="1" operator="equal">
      <formula>"Kies eerst uw systematiek voor de berekening van de subsidiabele kosten"</formula>
    </cfRule>
  </conditionalFormatting>
  <conditionalFormatting sqref="B79">
    <cfRule type="cellIs" dxfId="62" priority="6" stopIfTrue="1" operator="equal">
      <formula>"Kies eerst uw systematiek voor de berekening van de subsidiabele kosten"</formula>
    </cfRule>
  </conditionalFormatting>
  <conditionalFormatting sqref="E26:E27">
    <cfRule type="cellIs" dxfId="61" priority="5" stopIfTrue="1" operator="equal">
      <formula>"Opslag algemene kosten (50%)"</formula>
    </cfRule>
  </conditionalFormatting>
  <conditionalFormatting sqref="E59">
    <cfRule type="cellIs" dxfId="60" priority="8" stopIfTrue="1" operator="equal">
      <formula>"Opslag algemene kosten (50%)"</formula>
    </cfRule>
  </conditionalFormatting>
  <conditionalFormatting sqref="E107">
    <cfRule type="cellIs" dxfId="59" priority="4" stopIfTrue="1" operator="equal">
      <formula>"Opslag algemene kosten (50%)"</formula>
    </cfRule>
  </conditionalFormatting>
  <conditionalFormatting sqref="I12">
    <cfRule type="cellIs" dxfId="58" priority="3" stopIfTrue="1" operator="equal">
      <formula>"Kies eerst uw systematiek voor de berekening van de subsidiabele kosten"</formula>
    </cfRule>
  </conditionalFormatting>
  <conditionalFormatting sqref="I45">
    <cfRule type="cellIs" dxfId="57" priority="2" stopIfTrue="1" operator="equal">
      <formula>"Kies eerst uw systematiek voor de berekening van de subsidiabele kosten"</formula>
    </cfRule>
  </conditionalFormatting>
  <conditionalFormatting sqref="I79">
    <cfRule type="cellIs" dxfId="56" priority="1" stopIfTrue="1" operator="equal">
      <formula>"Kies eerst uw systematiek voor de berekening van de subsidiabele kosten"</formula>
    </cfRule>
  </conditionalFormatting>
  <dataValidations count="3">
    <dataValidation type="list" allowBlank="1" showInputMessage="1" showErrorMessage="1" sqref="F6" xr:uid="{16906E50-F3B9-4B93-BAEE-9DEB09F1AE2F}">
      <formula1>"MKB-onderneming,Grote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E94B6E12-CB53-4314-B4C2-27C26A108D25}">
      <formula1>"Loondienst,Inhuur"</formula1>
    </dataValidation>
  </dataValidations>
  <pageMargins left="0.70866141732283472" right="0.70866141732283472" top="0.74803149606299213" bottom="0.74803149606299213" header="0.31496062992125984" footer="0.31496062992125984"/>
  <pageSetup paperSize="9" scale="45" orientation="portrait" r:id="rId1"/>
  <headerFooter>
    <oddFooter>&amp;LVersie: juli 2024&amp;C&amp;A&amp;R&amp;P  van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50"/>
  <sheetViews>
    <sheetView showGridLines="0"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3.7109375" style="40"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138</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thickBot="1" x14ac:dyDescent="0.3">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07"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9"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9"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55" priority="9" stopIfTrue="1" operator="equal">
      <formula>"Kies eerst uw systematiek voor de berekening van de subsidiabele kosten"</formula>
    </cfRule>
  </conditionalFormatting>
  <conditionalFormatting sqref="B45">
    <cfRule type="cellIs" dxfId="54" priority="7" stopIfTrue="1" operator="equal">
      <formula>"Kies eerst uw systematiek voor de berekening van de subsidiabele kosten"</formula>
    </cfRule>
  </conditionalFormatting>
  <conditionalFormatting sqref="B79">
    <cfRule type="cellIs" dxfId="53" priority="6" stopIfTrue="1" operator="equal">
      <formula>"Kies eerst uw systematiek voor de berekening van de subsidiabele kosten"</formula>
    </cfRule>
  </conditionalFormatting>
  <conditionalFormatting sqref="E26:E27">
    <cfRule type="cellIs" dxfId="52" priority="5" stopIfTrue="1" operator="equal">
      <formula>"Opslag algemene kosten (50%)"</formula>
    </cfRule>
  </conditionalFormatting>
  <conditionalFormatting sqref="E59">
    <cfRule type="cellIs" dxfId="51" priority="8" stopIfTrue="1" operator="equal">
      <formula>"Opslag algemene kosten (50%)"</formula>
    </cfRule>
  </conditionalFormatting>
  <conditionalFormatting sqref="E107">
    <cfRule type="cellIs" dxfId="50" priority="4" stopIfTrue="1" operator="equal">
      <formula>"Opslag algemene kosten (50%)"</formula>
    </cfRule>
  </conditionalFormatting>
  <conditionalFormatting sqref="I12">
    <cfRule type="cellIs" dxfId="49" priority="3" stopIfTrue="1" operator="equal">
      <formula>"Kies eerst uw systematiek voor de berekening van de subsidiabele kosten"</formula>
    </cfRule>
  </conditionalFormatting>
  <conditionalFormatting sqref="I45">
    <cfRule type="cellIs" dxfId="48" priority="2" stopIfTrue="1" operator="equal">
      <formula>"Kies eerst uw systematiek voor de berekening van de subsidiabele kosten"</formula>
    </cfRule>
  </conditionalFormatting>
  <conditionalFormatting sqref="I79">
    <cfRule type="cellIs" dxfId="47" priority="1" stopIfTrue="1" operator="equal">
      <formula>"Kies eerst uw systematiek voor de berekening van de subsidiabele kosten"</formula>
    </cfRule>
  </conditionalFormatting>
  <dataValidations count="3">
    <dataValidation type="list" allowBlank="1" showInputMessage="1" showErrorMessage="1" sqref="F5" xr:uid="{82674CFF-C5B4-41FD-AA78-B956D759BC83}">
      <formula1>"Ja,Nee,Niet van toepassing"</formula1>
    </dataValidation>
    <dataValidation type="list" allowBlank="1" showInputMessage="1" showErrorMessage="1" sqref="F6" xr:uid="{FA30D57F-0C28-491D-B143-93EE494DC1AB}">
      <formula1>"MKB-onderneming,Grote onderneming,Overig"</formula1>
    </dataValidation>
    <dataValidation type="list" allowBlank="1" showInputMessage="1" showErrorMessage="1" sqref="C15:C23 C48:C56" xr:uid="{F0F8893D-D599-4C9E-B565-463B5488A82E}">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50"/>
  <sheetViews>
    <sheetView showGridLines="0"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6.425781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139</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137</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46" priority="9" stopIfTrue="1" operator="equal">
      <formula>"Kies eerst uw systematiek voor de berekening van de subsidiabele kosten"</formula>
    </cfRule>
  </conditionalFormatting>
  <conditionalFormatting sqref="B45">
    <cfRule type="cellIs" dxfId="45" priority="7" stopIfTrue="1" operator="equal">
      <formula>"Kies eerst uw systematiek voor de berekening van de subsidiabele kosten"</formula>
    </cfRule>
  </conditionalFormatting>
  <conditionalFormatting sqref="B79">
    <cfRule type="cellIs" dxfId="44" priority="6" stopIfTrue="1" operator="equal">
      <formula>"Kies eerst uw systematiek voor de berekening van de subsidiabele kosten"</formula>
    </cfRule>
  </conditionalFormatting>
  <conditionalFormatting sqref="E26:E27">
    <cfRule type="cellIs" dxfId="43" priority="5" stopIfTrue="1" operator="equal">
      <formula>"Opslag algemene kosten (50%)"</formula>
    </cfRule>
  </conditionalFormatting>
  <conditionalFormatting sqref="E59">
    <cfRule type="cellIs" dxfId="42" priority="8" stopIfTrue="1" operator="equal">
      <formula>"Opslag algemene kosten (50%)"</formula>
    </cfRule>
  </conditionalFormatting>
  <conditionalFormatting sqref="E107">
    <cfRule type="cellIs" dxfId="41" priority="4" stopIfTrue="1" operator="equal">
      <formula>"Opslag algemene kosten (50%)"</formula>
    </cfRule>
  </conditionalFormatting>
  <conditionalFormatting sqref="I12">
    <cfRule type="cellIs" dxfId="40" priority="3" stopIfTrue="1" operator="equal">
      <formula>"Kies eerst uw systematiek voor de berekening van de subsidiabele kosten"</formula>
    </cfRule>
  </conditionalFormatting>
  <conditionalFormatting sqref="I45">
    <cfRule type="cellIs" dxfId="39" priority="2" stopIfTrue="1" operator="equal">
      <formula>"Kies eerst uw systematiek voor de berekening van de subsidiabele kosten"</formula>
    </cfRule>
  </conditionalFormatting>
  <conditionalFormatting sqref="I79">
    <cfRule type="cellIs" dxfId="38" priority="1" stopIfTrue="1" operator="equal">
      <formula>"Kies eerst uw systematiek voor de berekening van de subsidiabele kosten"</formula>
    </cfRule>
  </conditionalFormatting>
  <dataValidations count="3">
    <dataValidation type="list" allowBlank="1" showInputMessage="1" showErrorMessage="1" sqref="F5" xr:uid="{F8C137B1-8942-4B1F-8C95-508246ABCE64}">
      <formula1>"Ja,Nee,Niet van toepassing"</formula1>
    </dataValidation>
    <dataValidation type="list" allowBlank="1" showInputMessage="1" showErrorMessage="1" sqref="F6" xr:uid="{0D655F2E-C1D6-4DA6-B764-16694BB9DA77}">
      <formula1>"MKB-onderneming,Grote onderneming,Overig"</formula1>
    </dataValidation>
    <dataValidation type="list" allowBlank="1" showInputMessage="1" showErrorMessage="1" sqref="C15:C23 C48:C56" xr:uid="{B835168B-309D-46F3-B9C4-143B697C19A5}">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50"/>
  <sheetViews>
    <sheetView showGridLines="0"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140</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37" priority="9" stopIfTrue="1" operator="equal">
      <formula>"Kies eerst uw systematiek voor de berekening van de subsidiabele kosten"</formula>
    </cfRule>
  </conditionalFormatting>
  <conditionalFormatting sqref="B45">
    <cfRule type="cellIs" dxfId="36" priority="7" stopIfTrue="1" operator="equal">
      <formula>"Kies eerst uw systematiek voor de berekening van de subsidiabele kosten"</formula>
    </cfRule>
  </conditionalFormatting>
  <conditionalFormatting sqref="B79">
    <cfRule type="cellIs" dxfId="35" priority="6" stopIfTrue="1" operator="equal">
      <formula>"Kies eerst uw systematiek voor de berekening van de subsidiabele kosten"</formula>
    </cfRule>
  </conditionalFormatting>
  <conditionalFormatting sqref="E26:E27">
    <cfRule type="cellIs" dxfId="34" priority="5" stopIfTrue="1" operator="equal">
      <formula>"Opslag algemene kosten (50%)"</formula>
    </cfRule>
  </conditionalFormatting>
  <conditionalFormatting sqref="E59">
    <cfRule type="cellIs" dxfId="33" priority="8" stopIfTrue="1" operator="equal">
      <formula>"Opslag algemene kosten (50%)"</formula>
    </cfRule>
  </conditionalFormatting>
  <conditionalFormatting sqref="E107">
    <cfRule type="cellIs" dxfId="32" priority="4" stopIfTrue="1" operator="equal">
      <formula>"Opslag algemene kosten (50%)"</formula>
    </cfRule>
  </conditionalFormatting>
  <conditionalFormatting sqref="I12">
    <cfRule type="cellIs" dxfId="31" priority="3" stopIfTrue="1" operator="equal">
      <formula>"Kies eerst uw systematiek voor de berekening van de subsidiabele kosten"</formula>
    </cfRule>
  </conditionalFormatting>
  <conditionalFormatting sqref="I45">
    <cfRule type="cellIs" dxfId="30" priority="2" stopIfTrue="1" operator="equal">
      <formula>"Kies eerst uw systematiek voor de berekening van de subsidiabele kosten"</formula>
    </cfRule>
  </conditionalFormatting>
  <conditionalFormatting sqref="I79">
    <cfRule type="cellIs" dxfId="29" priority="1" stopIfTrue="1" operator="equal">
      <formula>"Kies eerst uw systematiek voor de berekening van de subsidiabele kosten"</formula>
    </cfRule>
  </conditionalFormatting>
  <dataValidations count="3">
    <dataValidation type="list" allowBlank="1" showInputMessage="1" showErrorMessage="1" sqref="F5" xr:uid="{4836C0EE-4A22-41AD-9D6C-1039F151CA64}">
      <formula1>"Ja,Nee,Niet van toepassing"</formula1>
    </dataValidation>
    <dataValidation type="list" allowBlank="1" showInputMessage="1" showErrorMessage="1" sqref="F6" xr:uid="{7ABC5482-4CB7-4EFD-BB0A-5FE1D9782C24}">
      <formula1>"MKB-onderneming,Grote onderneming,Overig"</formula1>
    </dataValidation>
    <dataValidation type="list" allowBlank="1" showInputMessage="1" showErrorMessage="1" sqref="C15:C23 C48:C56" xr:uid="{67C25875-A62E-44E8-8247-7CF628DA439B}">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50"/>
  <sheetViews>
    <sheetView showGridLines="0"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9" style="40" customWidth="1"/>
    <col min="11" max="16" width="49.140625" style="40" customWidth="1"/>
    <col min="17" max="16384" width="12.42578125" style="42"/>
  </cols>
  <sheetData>
    <row r="1" spans="1:16" ht="13.5" thickBot="1" x14ac:dyDescent="0.3">
      <c r="A1" s="38">
        <f>F39+F69+F98</f>
        <v>0</v>
      </c>
      <c r="B1" s="9"/>
      <c r="C1" s="8"/>
      <c r="D1" s="8"/>
      <c r="E1" s="9"/>
      <c r="F1" s="151" t="s">
        <v>68</v>
      </c>
      <c r="G1" s="8"/>
    </row>
    <row r="2" spans="1:16" s="6" customFormat="1" ht="15.75" thickBot="1" x14ac:dyDescent="0.3">
      <c r="A2" s="1"/>
      <c r="B2" s="56" t="s">
        <v>135</v>
      </c>
      <c r="C2" s="212" t="s">
        <v>142</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28" priority="9" stopIfTrue="1" operator="equal">
      <formula>"Kies eerst uw systematiek voor de berekening van de subsidiabele kosten"</formula>
    </cfRule>
  </conditionalFormatting>
  <conditionalFormatting sqref="B45">
    <cfRule type="cellIs" dxfId="27" priority="7" stopIfTrue="1" operator="equal">
      <formula>"Kies eerst uw systematiek voor de berekening van de subsidiabele kosten"</formula>
    </cfRule>
  </conditionalFormatting>
  <conditionalFormatting sqref="B79">
    <cfRule type="cellIs" dxfId="26" priority="6" stopIfTrue="1" operator="equal">
      <formula>"Kies eerst uw systematiek voor de berekening van de subsidiabele kosten"</formula>
    </cfRule>
  </conditionalFormatting>
  <conditionalFormatting sqref="E26:E27">
    <cfRule type="cellIs" dxfId="25" priority="5" stopIfTrue="1" operator="equal">
      <formula>"Opslag algemene kosten (50%)"</formula>
    </cfRule>
  </conditionalFormatting>
  <conditionalFormatting sqref="E59">
    <cfRule type="cellIs" dxfId="24" priority="8" stopIfTrue="1" operator="equal">
      <formula>"Opslag algemene kosten (50%)"</formula>
    </cfRule>
  </conditionalFormatting>
  <conditionalFormatting sqref="E107">
    <cfRule type="cellIs" dxfId="23" priority="4" stopIfTrue="1" operator="equal">
      <formula>"Opslag algemene kosten (50%)"</formula>
    </cfRule>
  </conditionalFormatting>
  <conditionalFormatting sqref="I12">
    <cfRule type="cellIs" dxfId="22" priority="3" stopIfTrue="1" operator="equal">
      <formula>"Kies eerst uw systematiek voor de berekening van de subsidiabele kosten"</formula>
    </cfRule>
  </conditionalFormatting>
  <conditionalFormatting sqref="I45">
    <cfRule type="cellIs" dxfId="21" priority="2" stopIfTrue="1" operator="equal">
      <formula>"Kies eerst uw systematiek voor de berekening van de subsidiabele kosten"</formula>
    </cfRule>
  </conditionalFormatting>
  <conditionalFormatting sqref="I79">
    <cfRule type="cellIs" dxfId="20" priority="1" stopIfTrue="1" operator="equal">
      <formula>"Kies eerst uw systematiek voor de berekening van de subsidiabele kosten"</formula>
    </cfRule>
  </conditionalFormatting>
  <dataValidations count="3">
    <dataValidation type="list" allowBlank="1" showInputMessage="1" showErrorMessage="1" sqref="F5" xr:uid="{8C207C45-4430-4B95-9B54-57B030904231}">
      <formula1>"Ja,Nee,Niet van toepassing"</formula1>
    </dataValidation>
    <dataValidation type="list" allowBlank="1" showInputMessage="1" showErrorMessage="1" sqref="F6" xr:uid="{6F2C1D98-5794-4F2A-8769-DD471BA1A4D7}">
      <formula1>"MKB-onderneming,Grote onderneming,Overig"</formula1>
    </dataValidation>
    <dataValidation type="list" allowBlank="1" showInputMessage="1" showErrorMessage="1" sqref="C15:C23 C48:C56" xr:uid="{0AB7EEAA-5918-429B-83DF-7F165CEC05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50"/>
  <sheetViews>
    <sheetView showGridLines="0" topLeftCell="A2" workbookViewId="0">
      <selection activeCell="F16" sqref="F1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74" customWidth="1"/>
    <col min="7" max="7" width="6.85546875" style="45" customWidth="1"/>
    <col min="8" max="8" width="4.140625" style="40" customWidth="1"/>
    <col min="9" max="9" width="56.5703125" style="41" bestFit="1" customWidth="1"/>
    <col min="10" max="10" width="15.140625" style="40" bestFit="1" customWidth="1"/>
    <col min="11" max="16" width="49.140625" style="40" customWidth="1"/>
    <col min="17" max="16384" width="12.42578125" style="42"/>
  </cols>
  <sheetData>
    <row r="1" spans="1:16" ht="13.5" thickBot="1" x14ac:dyDescent="0.3">
      <c r="B1" s="9"/>
      <c r="C1" s="8"/>
      <c r="D1" s="8"/>
      <c r="E1" s="9"/>
      <c r="F1" s="151" t="s">
        <v>68</v>
      </c>
      <c r="G1" s="8"/>
    </row>
    <row r="2" spans="1:16" s="6" customFormat="1" ht="15.75" thickBot="1" x14ac:dyDescent="0.3">
      <c r="A2" s="1"/>
      <c r="B2" s="56" t="s">
        <v>135</v>
      </c>
      <c r="C2" s="212" t="s">
        <v>143</v>
      </c>
      <c r="D2" s="213"/>
      <c r="E2" s="214"/>
      <c r="F2" s="152"/>
      <c r="G2" s="4"/>
      <c r="H2" s="2"/>
      <c r="I2" s="5"/>
      <c r="J2" s="2"/>
      <c r="K2" s="2"/>
      <c r="L2" s="2"/>
      <c r="M2" s="2"/>
      <c r="N2" s="2"/>
      <c r="O2" s="2"/>
      <c r="P2" s="2"/>
    </row>
    <row r="3" spans="1:16" s="6" customFormat="1" ht="15.75" thickBot="1" x14ac:dyDescent="0.3">
      <c r="A3" s="1"/>
      <c r="B3" s="56" t="s">
        <v>71</v>
      </c>
      <c r="C3" s="224" t="str">
        <f>'Aanvrager-Penvoerder'!C3</f>
        <v>Projecttitel</v>
      </c>
      <c r="D3" s="225"/>
      <c r="E3" s="226"/>
      <c r="F3" s="152"/>
      <c r="G3" s="4"/>
      <c r="H3" s="2"/>
      <c r="I3" s="5"/>
      <c r="J3" s="2"/>
      <c r="K3" s="2"/>
      <c r="L3" s="2"/>
      <c r="M3" s="2"/>
      <c r="N3" s="2"/>
      <c r="O3" s="2"/>
      <c r="P3" s="2"/>
    </row>
    <row r="4" spans="1:16" s="10" customFormat="1" thickBot="1" x14ac:dyDescent="0.3">
      <c r="A4" s="7"/>
      <c r="C4" s="2"/>
      <c r="D4" s="2"/>
      <c r="E4" s="2"/>
      <c r="F4" s="153"/>
      <c r="G4" s="4"/>
      <c r="H4" s="8"/>
      <c r="I4" s="9"/>
      <c r="J4" s="8"/>
      <c r="K4" s="8"/>
      <c r="L4" s="8"/>
      <c r="M4" s="8"/>
      <c r="N4" s="8"/>
      <c r="O4" s="8"/>
      <c r="P4" s="8"/>
    </row>
    <row r="5" spans="1:16" s="10" customFormat="1" thickBot="1" x14ac:dyDescent="0.3">
      <c r="A5" s="7"/>
      <c r="B5" s="50" t="s">
        <v>73</v>
      </c>
      <c r="C5" s="57"/>
      <c r="D5" s="57"/>
      <c r="E5" s="63"/>
      <c r="F5" s="154"/>
      <c r="G5" s="61"/>
      <c r="H5" s="2"/>
      <c r="I5" s="2"/>
      <c r="J5" s="8"/>
      <c r="K5" s="8"/>
      <c r="L5" s="8"/>
      <c r="M5" s="8"/>
      <c r="N5" s="8"/>
      <c r="O5" s="8"/>
      <c r="P5" s="8"/>
    </row>
    <row r="6" spans="1:16" s="10" customFormat="1" ht="12.75" customHeight="1" x14ac:dyDescent="0.25">
      <c r="A6" s="7"/>
      <c r="B6" s="50" t="s">
        <v>74</v>
      </c>
      <c r="C6" s="35"/>
      <c r="D6" s="35"/>
      <c r="E6" s="35"/>
      <c r="F6" s="155"/>
      <c r="G6" s="61"/>
      <c r="H6" s="2"/>
      <c r="I6" s="2"/>
      <c r="J6" s="8"/>
      <c r="K6" s="8"/>
      <c r="L6" s="8"/>
      <c r="M6" s="8"/>
      <c r="N6" s="8"/>
      <c r="O6" s="8"/>
      <c r="P6" s="8"/>
    </row>
    <row r="7" spans="1:16" s="10" customFormat="1" thickBot="1" x14ac:dyDescent="0.3">
      <c r="A7" s="7"/>
      <c r="B7" s="50" t="s">
        <v>76</v>
      </c>
      <c r="C7" s="35"/>
      <c r="D7" s="35"/>
      <c r="E7" s="35"/>
      <c r="F7" s="155"/>
      <c r="G7" s="61"/>
      <c r="H7" s="8"/>
      <c r="I7" s="9"/>
      <c r="J7" s="8"/>
      <c r="K7" s="8"/>
      <c r="L7" s="8"/>
      <c r="M7" s="8"/>
      <c r="N7" s="8"/>
      <c r="O7" s="8"/>
      <c r="P7" s="8"/>
    </row>
    <row r="8" spans="1:16" s="10" customFormat="1" thickBot="1" x14ac:dyDescent="0.3">
      <c r="A8" s="7"/>
      <c r="B8" s="50" t="s">
        <v>176</v>
      </c>
      <c r="C8" s="35"/>
      <c r="D8" s="35"/>
      <c r="E8" s="37"/>
      <c r="F8" s="155"/>
      <c r="G8" s="61"/>
      <c r="H8" s="8"/>
      <c r="I8" s="9"/>
      <c r="J8" s="8"/>
      <c r="K8" s="8"/>
      <c r="L8" s="8"/>
      <c r="M8" s="8"/>
      <c r="N8" s="8"/>
      <c r="O8" s="8"/>
      <c r="P8" s="8"/>
    </row>
    <row r="9" spans="1:16" s="10" customFormat="1" ht="12" x14ac:dyDescent="0.25">
      <c r="A9" s="7"/>
      <c r="B9" s="8"/>
      <c r="C9" s="8"/>
      <c r="D9" s="8"/>
      <c r="E9" s="8"/>
      <c r="F9" s="181"/>
      <c r="G9" s="61"/>
      <c r="H9" s="8"/>
      <c r="I9" s="9"/>
      <c r="J9" s="8"/>
      <c r="K9" s="8"/>
      <c r="L9" s="8"/>
      <c r="M9" s="8"/>
      <c r="N9" s="8"/>
      <c r="O9" s="8"/>
      <c r="P9" s="8"/>
    </row>
    <row r="10" spans="1:16" s="10" customFormat="1" ht="15.75" x14ac:dyDescent="0.25">
      <c r="A10" s="7"/>
      <c r="B10" s="208" t="s">
        <v>179</v>
      </c>
      <c r="C10" s="8"/>
      <c r="D10" s="8"/>
      <c r="E10" s="8"/>
      <c r="F10" s="181"/>
      <c r="G10" s="61"/>
      <c r="H10" s="8"/>
      <c r="I10" s="208" t="s">
        <v>178</v>
      </c>
      <c r="J10" s="8"/>
      <c r="K10" s="8"/>
      <c r="L10" s="8"/>
      <c r="M10" s="8"/>
      <c r="N10" s="8"/>
      <c r="O10" s="8"/>
      <c r="P10" s="8"/>
    </row>
    <row r="11" spans="1:16" s="10" customFormat="1" ht="12.75" customHeight="1" thickBot="1" x14ac:dyDescent="0.3">
      <c r="A11" s="7"/>
      <c r="B11" s="8"/>
      <c r="C11" s="8"/>
      <c r="D11" s="8"/>
      <c r="E11" s="8"/>
      <c r="F11" s="159"/>
      <c r="G11" s="61"/>
      <c r="H11" s="2"/>
      <c r="I11" s="2"/>
      <c r="J11" s="8"/>
      <c r="K11" s="8"/>
      <c r="L11" s="8"/>
      <c r="M11" s="8"/>
      <c r="N11" s="8"/>
      <c r="O11" s="8"/>
      <c r="P11" s="8"/>
    </row>
    <row r="12" spans="1:16" s="6" customFormat="1" ht="15.75" x14ac:dyDescent="0.25">
      <c r="A12" s="94" t="s">
        <v>77</v>
      </c>
      <c r="B12" s="90" t="s">
        <v>78</v>
      </c>
      <c r="C12" s="89"/>
      <c r="D12" s="89"/>
      <c r="E12" s="89"/>
      <c r="F12" s="156"/>
      <c r="G12" s="15"/>
      <c r="H12" s="2"/>
      <c r="I12" s="193" t="s">
        <v>78</v>
      </c>
      <c r="J12" s="5"/>
      <c r="K12" s="2"/>
      <c r="L12" s="2"/>
      <c r="M12" s="2"/>
      <c r="N12" s="2"/>
      <c r="O12" s="2"/>
      <c r="P12" s="2"/>
    </row>
    <row r="13" spans="1:16" s="6" customFormat="1" ht="12" x14ac:dyDescent="0.25">
      <c r="A13" s="7"/>
      <c r="B13" s="46" t="s">
        <v>79</v>
      </c>
      <c r="C13" s="11"/>
      <c r="D13" s="11"/>
      <c r="E13" s="2"/>
      <c r="F13" s="157"/>
      <c r="G13" s="16"/>
      <c r="H13" s="2"/>
      <c r="I13" s="175"/>
      <c r="J13" s="5"/>
      <c r="K13" s="2"/>
      <c r="L13" s="2"/>
      <c r="M13" s="2"/>
      <c r="N13" s="2"/>
      <c r="O13" s="2"/>
      <c r="P13" s="2"/>
    </row>
    <row r="14" spans="1:16" s="20" customFormat="1" ht="12" x14ac:dyDescent="0.25">
      <c r="A14" s="7"/>
      <c r="B14" s="47" t="s">
        <v>80</v>
      </c>
      <c r="C14" s="17" t="s">
        <v>81</v>
      </c>
      <c r="D14" s="4" t="s">
        <v>82</v>
      </c>
      <c r="E14" s="17" t="s">
        <v>83</v>
      </c>
      <c r="F14" s="158" t="s">
        <v>84</v>
      </c>
      <c r="G14" s="16"/>
      <c r="H14" s="17"/>
      <c r="I14" s="176"/>
      <c r="J14" s="18"/>
      <c r="K14" s="17"/>
      <c r="L14" s="17"/>
      <c r="M14" s="17"/>
      <c r="N14" s="17"/>
      <c r="O14" s="17"/>
      <c r="P14" s="17"/>
    </row>
    <row r="15" spans="1:16" s="6" customFormat="1" ht="12" x14ac:dyDescent="0.25">
      <c r="A15" s="1"/>
      <c r="B15" s="76"/>
      <c r="C15" s="95"/>
      <c r="D15" s="21"/>
      <c r="E15" s="22"/>
      <c r="F15" s="152">
        <f t="shared" ref="F15:F23" si="0">$D15*E15</f>
        <v>0</v>
      </c>
      <c r="G15" s="16"/>
      <c r="H15" s="2"/>
      <c r="I15" s="183">
        <v>0</v>
      </c>
      <c r="J15" s="5"/>
      <c r="K15" s="2"/>
      <c r="L15" s="2"/>
      <c r="M15" s="2"/>
      <c r="N15" s="2"/>
      <c r="O15" s="2"/>
      <c r="P15" s="2"/>
    </row>
    <row r="16" spans="1:16" s="6" customFormat="1" ht="12" x14ac:dyDescent="0.25">
      <c r="A16" s="1"/>
      <c r="B16" s="76"/>
      <c r="C16" s="95"/>
      <c r="D16" s="21"/>
      <c r="E16" s="22"/>
      <c r="F16" s="152">
        <f t="shared" si="0"/>
        <v>0</v>
      </c>
      <c r="G16" s="16"/>
      <c r="H16" s="2"/>
      <c r="I16" s="183">
        <v>0</v>
      </c>
      <c r="J16" s="5"/>
      <c r="K16" s="2"/>
      <c r="L16" s="2"/>
      <c r="M16" s="2"/>
      <c r="N16" s="2"/>
      <c r="O16" s="2"/>
      <c r="P16" s="2"/>
    </row>
    <row r="17" spans="1:16" s="6" customFormat="1" ht="12" x14ac:dyDescent="0.25">
      <c r="A17" s="1"/>
      <c r="B17" s="76"/>
      <c r="C17" s="95"/>
      <c r="D17" s="21"/>
      <c r="E17" s="22"/>
      <c r="F17" s="152">
        <f t="shared" si="0"/>
        <v>0</v>
      </c>
      <c r="G17" s="16"/>
      <c r="H17" s="2"/>
      <c r="I17" s="183">
        <v>0</v>
      </c>
      <c r="J17" s="5"/>
      <c r="K17" s="2"/>
      <c r="L17" s="2"/>
      <c r="M17" s="2"/>
      <c r="N17" s="2"/>
      <c r="O17" s="2"/>
      <c r="P17" s="2"/>
    </row>
    <row r="18" spans="1:16" s="6" customFormat="1" ht="12" x14ac:dyDescent="0.25">
      <c r="A18" s="1"/>
      <c r="B18" s="76"/>
      <c r="C18" s="95"/>
      <c r="D18" s="21"/>
      <c r="E18" s="22"/>
      <c r="F18" s="152">
        <f t="shared" si="0"/>
        <v>0</v>
      </c>
      <c r="G18" s="16"/>
      <c r="H18" s="2"/>
      <c r="I18" s="183">
        <v>0</v>
      </c>
      <c r="J18" s="5"/>
      <c r="K18" s="2"/>
      <c r="L18" s="2"/>
      <c r="M18" s="2"/>
      <c r="N18" s="2"/>
      <c r="O18" s="2"/>
      <c r="P18" s="2"/>
    </row>
    <row r="19" spans="1:16" s="6" customFormat="1" ht="12" x14ac:dyDescent="0.25">
      <c r="A19" s="1"/>
      <c r="B19" s="76"/>
      <c r="C19" s="95"/>
      <c r="D19" s="21"/>
      <c r="E19" s="22"/>
      <c r="F19" s="152">
        <f t="shared" si="0"/>
        <v>0</v>
      </c>
      <c r="G19" s="16"/>
      <c r="H19" s="2"/>
      <c r="I19" s="183">
        <v>0</v>
      </c>
      <c r="J19" s="5"/>
      <c r="K19" s="2"/>
      <c r="L19" s="2"/>
      <c r="M19" s="2"/>
      <c r="N19" s="2"/>
      <c r="O19" s="2"/>
      <c r="P19" s="2"/>
    </row>
    <row r="20" spans="1:16" s="6" customFormat="1" ht="12" x14ac:dyDescent="0.25">
      <c r="A20" s="1"/>
      <c r="B20" s="76"/>
      <c r="C20" s="95"/>
      <c r="D20" s="21"/>
      <c r="E20" s="22"/>
      <c r="F20" s="152">
        <f t="shared" si="0"/>
        <v>0</v>
      </c>
      <c r="G20" s="16"/>
      <c r="H20" s="2"/>
      <c r="I20" s="183">
        <v>0</v>
      </c>
      <c r="J20" s="5"/>
      <c r="K20" s="2"/>
      <c r="L20" s="2"/>
      <c r="M20" s="2"/>
      <c r="N20" s="2"/>
      <c r="O20" s="2"/>
      <c r="P20" s="2"/>
    </row>
    <row r="21" spans="1:16" s="6" customFormat="1" ht="12" x14ac:dyDescent="0.25">
      <c r="A21" s="1"/>
      <c r="B21" s="76"/>
      <c r="C21" s="95"/>
      <c r="D21" s="21"/>
      <c r="E21" s="22"/>
      <c r="F21" s="152">
        <f t="shared" si="0"/>
        <v>0</v>
      </c>
      <c r="G21" s="16"/>
      <c r="H21" s="2"/>
      <c r="I21" s="183">
        <v>0</v>
      </c>
      <c r="J21" s="5"/>
      <c r="K21" s="2"/>
      <c r="L21" s="2"/>
      <c r="M21" s="2"/>
      <c r="N21" s="2"/>
      <c r="O21" s="2"/>
      <c r="P21" s="2"/>
    </row>
    <row r="22" spans="1:16" s="6" customFormat="1" ht="12" x14ac:dyDescent="0.25">
      <c r="A22" s="1"/>
      <c r="B22" s="76"/>
      <c r="C22" s="95"/>
      <c r="D22" s="21"/>
      <c r="E22" s="22"/>
      <c r="F22" s="152">
        <f t="shared" si="0"/>
        <v>0</v>
      </c>
      <c r="G22" s="16"/>
      <c r="H22" s="2"/>
      <c r="I22" s="183">
        <v>0</v>
      </c>
      <c r="J22" s="5"/>
      <c r="K22" s="2"/>
      <c r="L22" s="2"/>
      <c r="M22" s="2"/>
      <c r="N22" s="2"/>
      <c r="O22" s="2"/>
      <c r="P22" s="2"/>
    </row>
    <row r="23" spans="1:16" s="6" customFormat="1" ht="12" x14ac:dyDescent="0.25">
      <c r="A23" s="1"/>
      <c r="B23" s="76"/>
      <c r="C23" s="95"/>
      <c r="D23" s="21"/>
      <c r="E23" s="22"/>
      <c r="F23" s="152">
        <f t="shared" si="0"/>
        <v>0</v>
      </c>
      <c r="G23" s="16"/>
      <c r="H23" s="2"/>
      <c r="I23" s="183">
        <v>0</v>
      </c>
      <c r="J23" s="5"/>
      <c r="K23" s="2"/>
      <c r="L23" s="2"/>
      <c r="M23" s="2"/>
      <c r="N23" s="2"/>
      <c r="O23" s="2"/>
      <c r="P23" s="2"/>
    </row>
    <row r="24" spans="1:16" s="6" customFormat="1" ht="12" x14ac:dyDescent="0.25">
      <c r="A24" s="1"/>
      <c r="B24" s="48"/>
      <c r="C24" s="2"/>
      <c r="D24" s="24"/>
      <c r="E24" s="25" t="s">
        <v>89</v>
      </c>
      <c r="F24" s="152">
        <f>SUM(F15:F23)</f>
        <v>0</v>
      </c>
      <c r="G24" s="16"/>
      <c r="H24" s="2"/>
      <c r="I24" s="180">
        <f>SUM(I15:I23)</f>
        <v>0</v>
      </c>
      <c r="J24" s="5"/>
      <c r="K24" s="2"/>
      <c r="L24" s="2"/>
      <c r="M24" s="2"/>
      <c r="N24" s="2"/>
      <c r="O24" s="2"/>
      <c r="P24" s="2"/>
    </row>
    <row r="25" spans="1:16" s="10" customFormat="1" ht="12" x14ac:dyDescent="0.25">
      <c r="A25" s="7"/>
      <c r="B25" s="46"/>
      <c r="C25" s="8"/>
      <c r="D25" s="26"/>
      <c r="E25" s="26"/>
      <c r="F25" s="159"/>
      <c r="G25" s="16"/>
      <c r="H25" s="8"/>
      <c r="I25" s="178"/>
      <c r="J25" s="9"/>
      <c r="K25" s="8"/>
      <c r="L25" s="8"/>
      <c r="M25" s="8"/>
      <c r="N25" s="8"/>
      <c r="O25" s="8"/>
      <c r="P25" s="8"/>
    </row>
    <row r="26" spans="1:16" s="6" customFormat="1" ht="14.25" customHeight="1" x14ac:dyDescent="0.25">
      <c r="A26" s="7"/>
      <c r="B26" s="46" t="s">
        <v>90</v>
      </c>
      <c r="C26" s="8"/>
      <c r="D26" s="2"/>
      <c r="E26" s="27"/>
      <c r="F26" s="160">
        <f>F24*0.15</f>
        <v>0</v>
      </c>
      <c r="G26" s="28"/>
      <c r="H26" s="2"/>
      <c r="I26" s="180">
        <f>I24*0.15</f>
        <v>0</v>
      </c>
      <c r="J26" s="5"/>
      <c r="K26" s="2"/>
      <c r="L26" s="2"/>
      <c r="M26" s="2"/>
      <c r="N26" s="2"/>
      <c r="O26" s="2"/>
      <c r="P26" s="2"/>
    </row>
    <row r="27" spans="1:16" s="6" customFormat="1" ht="14.25" customHeight="1" x14ac:dyDescent="0.25">
      <c r="A27" s="7"/>
      <c r="B27" s="46"/>
      <c r="C27" s="8"/>
      <c r="D27" s="2"/>
      <c r="E27" s="27"/>
      <c r="F27" s="160"/>
      <c r="G27" s="28"/>
      <c r="H27" s="2"/>
      <c r="I27" s="179"/>
      <c r="J27" s="5"/>
      <c r="K27" s="2"/>
      <c r="L27" s="2"/>
      <c r="M27" s="2"/>
      <c r="N27" s="2"/>
      <c r="O27" s="2"/>
      <c r="P27" s="2"/>
    </row>
    <row r="28" spans="1:16" s="10" customFormat="1" ht="12" x14ac:dyDescent="0.25">
      <c r="A28" s="7"/>
      <c r="B28" s="46" t="s">
        <v>91</v>
      </c>
      <c r="C28" s="8"/>
      <c r="D28" s="12"/>
      <c r="E28" s="51"/>
      <c r="F28" s="161"/>
      <c r="G28" s="16"/>
      <c r="H28" s="8"/>
      <c r="I28" s="178"/>
      <c r="J28" s="8"/>
      <c r="K28" s="8"/>
      <c r="L28" s="8"/>
      <c r="M28" s="8"/>
      <c r="N28" s="8"/>
      <c r="O28" s="8"/>
      <c r="P28" s="8"/>
    </row>
    <row r="29" spans="1:16" s="10" customFormat="1" ht="12" x14ac:dyDescent="0.25">
      <c r="A29" s="7"/>
      <c r="B29" s="47" t="s">
        <v>92</v>
      </c>
      <c r="C29" s="8"/>
      <c r="D29" s="4" t="s">
        <v>82</v>
      </c>
      <c r="E29" s="17" t="s">
        <v>83</v>
      </c>
      <c r="F29" s="158" t="s">
        <v>84</v>
      </c>
      <c r="G29" s="16"/>
      <c r="H29" s="8"/>
      <c r="I29" s="178"/>
      <c r="J29" s="8"/>
      <c r="K29" s="8"/>
      <c r="L29" s="8"/>
      <c r="M29" s="8"/>
      <c r="N29" s="8"/>
      <c r="O29" s="8"/>
      <c r="P29" s="8"/>
    </row>
    <row r="30" spans="1:16" s="10" customFormat="1" ht="12" x14ac:dyDescent="0.25">
      <c r="A30" s="7"/>
      <c r="B30" s="87"/>
      <c r="C30" s="22"/>
      <c r="D30" s="22"/>
      <c r="E30" s="22"/>
      <c r="F30" s="152">
        <f>$D30*E30</f>
        <v>0</v>
      </c>
      <c r="G30" s="16"/>
      <c r="H30" s="8"/>
      <c r="I30" s="183">
        <v>0</v>
      </c>
      <c r="J30" s="8"/>
      <c r="K30" s="8"/>
      <c r="L30" s="8"/>
      <c r="M30" s="8"/>
      <c r="N30" s="8"/>
      <c r="O30" s="8"/>
      <c r="P30" s="8"/>
    </row>
    <row r="31" spans="1:16" s="10" customFormat="1" ht="12" x14ac:dyDescent="0.25">
      <c r="A31" s="7"/>
      <c r="B31" s="87"/>
      <c r="C31" s="22"/>
      <c r="D31" s="22"/>
      <c r="E31" s="22"/>
      <c r="F31" s="152">
        <f>$D31*E31</f>
        <v>0</v>
      </c>
      <c r="G31" s="16"/>
      <c r="H31" s="8"/>
      <c r="I31" s="183">
        <v>0</v>
      </c>
      <c r="J31" s="8"/>
      <c r="K31" s="8"/>
      <c r="L31" s="8"/>
      <c r="M31" s="8"/>
      <c r="N31" s="8"/>
      <c r="O31" s="8"/>
      <c r="P31" s="8"/>
    </row>
    <row r="32" spans="1:16" s="10" customFormat="1" ht="12" x14ac:dyDescent="0.25">
      <c r="A32" s="7"/>
      <c r="B32" s="87"/>
      <c r="C32" s="22"/>
      <c r="D32" s="22"/>
      <c r="E32" s="22"/>
      <c r="F32" s="152">
        <f>$D32*E32</f>
        <v>0</v>
      </c>
      <c r="G32" s="16"/>
      <c r="H32" s="8"/>
      <c r="I32" s="183">
        <v>0</v>
      </c>
      <c r="J32" s="8"/>
      <c r="K32" s="8"/>
      <c r="L32" s="8"/>
      <c r="M32" s="8"/>
      <c r="N32" s="8"/>
      <c r="O32" s="8"/>
      <c r="P32" s="8"/>
    </row>
    <row r="33" spans="1:16" s="10" customFormat="1" ht="12" x14ac:dyDescent="0.25">
      <c r="A33" s="7"/>
      <c r="B33" s="87"/>
      <c r="C33" s="22"/>
      <c r="D33" s="22"/>
      <c r="E33" s="22"/>
      <c r="F33" s="152">
        <f>$D33*E33</f>
        <v>0</v>
      </c>
      <c r="G33" s="16"/>
      <c r="H33" s="8"/>
      <c r="I33" s="183">
        <v>0</v>
      </c>
      <c r="J33" s="8"/>
      <c r="K33" s="8"/>
      <c r="L33" s="8"/>
      <c r="M33" s="8"/>
      <c r="N33" s="8"/>
      <c r="O33" s="8"/>
      <c r="P33" s="8"/>
    </row>
    <row r="34" spans="1:16" s="10" customFormat="1" ht="12" x14ac:dyDescent="0.25">
      <c r="A34" s="7"/>
      <c r="B34" s="46"/>
      <c r="C34" s="8"/>
      <c r="D34" s="2"/>
      <c r="E34" s="85" t="s">
        <v>93</v>
      </c>
      <c r="F34" s="162">
        <f>SUM(F30:F33)</f>
        <v>0</v>
      </c>
      <c r="G34" s="28"/>
      <c r="H34" s="8"/>
      <c r="I34" s="180">
        <f>SUM(I30:I33)</f>
        <v>0</v>
      </c>
      <c r="J34" s="5"/>
      <c r="K34" s="8"/>
      <c r="L34" s="8"/>
      <c r="M34" s="8"/>
      <c r="N34" s="8"/>
      <c r="O34" s="8"/>
      <c r="P34" s="8"/>
    </row>
    <row r="35" spans="1:16" s="10" customFormat="1" ht="12" x14ac:dyDescent="0.25">
      <c r="A35" s="7"/>
      <c r="B35" s="46" t="s">
        <v>94</v>
      </c>
      <c r="C35" s="8"/>
      <c r="D35" s="12"/>
      <c r="E35" s="51"/>
      <c r="F35" s="161"/>
      <c r="G35" s="16"/>
      <c r="H35" s="8"/>
      <c r="I35" s="178"/>
      <c r="J35" s="8"/>
      <c r="K35" s="8"/>
      <c r="L35" s="8"/>
      <c r="M35" s="8"/>
      <c r="N35" s="8"/>
      <c r="O35" s="8"/>
      <c r="P35" s="8"/>
    </row>
    <row r="36" spans="1:16" s="10" customFormat="1" ht="12" x14ac:dyDescent="0.25">
      <c r="A36" s="7"/>
      <c r="B36" s="47" t="s">
        <v>92</v>
      </c>
      <c r="C36" s="8"/>
      <c r="E36" s="51"/>
      <c r="F36" s="158" t="s">
        <v>95</v>
      </c>
      <c r="G36" s="16"/>
      <c r="H36" s="8"/>
      <c r="I36" s="178"/>
      <c r="J36" s="8"/>
      <c r="K36" s="8"/>
      <c r="L36" s="8"/>
      <c r="M36" s="8"/>
      <c r="N36" s="8"/>
      <c r="O36" s="8"/>
      <c r="P36" s="8"/>
    </row>
    <row r="37" spans="1:16" s="10" customFormat="1" ht="12" x14ac:dyDescent="0.25">
      <c r="A37" s="7"/>
      <c r="B37" s="87"/>
      <c r="C37" s="22"/>
      <c r="D37" s="22"/>
      <c r="E37" s="22"/>
      <c r="F37" s="163">
        <v>0</v>
      </c>
      <c r="G37" s="16"/>
      <c r="H37" s="8"/>
      <c r="I37" s="183">
        <v>0</v>
      </c>
      <c r="J37" s="8"/>
      <c r="K37" s="8"/>
      <c r="L37" s="8"/>
      <c r="M37" s="8"/>
      <c r="N37" s="8"/>
      <c r="O37" s="8"/>
      <c r="P37" s="8"/>
    </row>
    <row r="38" spans="1:16" s="10" customFormat="1" ht="12" x14ac:dyDescent="0.25">
      <c r="A38" s="7"/>
      <c r="B38" s="87"/>
      <c r="C38" s="22"/>
      <c r="D38" s="22"/>
      <c r="E38" s="22"/>
      <c r="F38" s="163">
        <v>0</v>
      </c>
      <c r="G38" s="16"/>
      <c r="H38" s="8"/>
      <c r="I38" s="183">
        <v>0</v>
      </c>
      <c r="J38" s="8"/>
      <c r="K38" s="8"/>
      <c r="L38" s="8"/>
      <c r="M38" s="8"/>
      <c r="N38" s="8"/>
      <c r="O38" s="8"/>
      <c r="P38" s="8"/>
    </row>
    <row r="39" spans="1:16" s="10" customFormat="1" ht="12" x14ac:dyDescent="0.25">
      <c r="A39" s="7"/>
      <c r="B39" s="87"/>
      <c r="C39" s="22"/>
      <c r="D39" s="22"/>
      <c r="E39" s="22"/>
      <c r="F39" s="163">
        <v>0</v>
      </c>
      <c r="G39" s="16"/>
      <c r="H39" s="8"/>
      <c r="I39" s="183">
        <v>0</v>
      </c>
      <c r="J39" s="8"/>
      <c r="K39" s="8"/>
      <c r="L39" s="8"/>
      <c r="M39" s="8"/>
      <c r="N39" s="8"/>
      <c r="O39" s="8"/>
      <c r="P39" s="8"/>
    </row>
    <row r="40" spans="1:16" s="10" customFormat="1" ht="12" x14ac:dyDescent="0.25">
      <c r="A40" s="7"/>
      <c r="B40" s="87"/>
      <c r="C40" s="22"/>
      <c r="D40" s="22"/>
      <c r="E40" s="22"/>
      <c r="F40" s="163">
        <v>0</v>
      </c>
      <c r="G40" s="16"/>
      <c r="H40" s="8"/>
      <c r="I40" s="183">
        <v>0</v>
      </c>
      <c r="J40" s="8"/>
      <c r="K40" s="8"/>
      <c r="L40" s="8"/>
      <c r="M40" s="8"/>
      <c r="N40" s="8"/>
      <c r="O40" s="8"/>
      <c r="P40" s="8"/>
    </row>
    <row r="41" spans="1:16" s="10" customFormat="1" ht="12" x14ac:dyDescent="0.25">
      <c r="A41" s="7"/>
      <c r="B41" s="82"/>
      <c r="C41" s="83"/>
      <c r="D41" s="84"/>
      <c r="E41" s="85" t="s">
        <v>96</v>
      </c>
      <c r="F41" s="162">
        <f>SUM(F37:F40)</f>
        <v>0</v>
      </c>
      <c r="G41" s="16"/>
      <c r="H41" s="8"/>
      <c r="I41" s="180">
        <f>SUM(I37:I40)</f>
        <v>0</v>
      </c>
      <c r="J41" s="8"/>
      <c r="K41" s="8"/>
      <c r="L41" s="8"/>
      <c r="M41" s="8"/>
      <c r="N41" s="8"/>
      <c r="O41" s="8"/>
      <c r="P41" s="8"/>
    </row>
    <row r="42" spans="1:16" s="10" customFormat="1" thickBot="1" x14ac:dyDescent="0.3">
      <c r="A42" s="7"/>
      <c r="B42" s="46"/>
      <c r="C42" s="8"/>
      <c r="D42" s="12"/>
      <c r="E42" s="51"/>
      <c r="F42" s="161"/>
      <c r="G42" s="16"/>
      <c r="H42" s="8"/>
      <c r="I42" s="178"/>
      <c r="J42" s="8"/>
      <c r="K42" s="8"/>
      <c r="L42" s="8"/>
      <c r="M42" s="8"/>
      <c r="N42" s="8"/>
      <c r="O42" s="8"/>
      <c r="P42" s="8"/>
    </row>
    <row r="43" spans="1:16" s="10" customFormat="1" thickBot="1" x14ac:dyDescent="0.3">
      <c r="A43" s="7"/>
      <c r="B43" s="49"/>
      <c r="C43" s="29"/>
      <c r="D43" s="30"/>
      <c r="E43" s="86" t="s">
        <v>97</v>
      </c>
      <c r="F43" s="164">
        <f>F24+F26+F34+F41</f>
        <v>0</v>
      </c>
      <c r="G43" s="93"/>
      <c r="H43" s="8"/>
      <c r="I43" s="182">
        <f>I24+I26+I34+I41</f>
        <v>0</v>
      </c>
      <c r="J43" s="26" t="e">
        <f>F43/I43*100</f>
        <v>#DIV/0!</v>
      </c>
      <c r="K43" s="8"/>
      <c r="L43" s="8"/>
      <c r="M43" s="8"/>
      <c r="N43" s="8"/>
      <c r="O43" s="8"/>
      <c r="P43" s="8"/>
    </row>
    <row r="44" spans="1:16" s="10" customFormat="1" thickBot="1" x14ac:dyDescent="0.3">
      <c r="A44" s="7"/>
      <c r="B44" s="8"/>
      <c r="C44" s="8"/>
      <c r="D44" s="12"/>
      <c r="E44" s="51"/>
      <c r="F44" s="161"/>
      <c r="G44" s="80"/>
      <c r="H44" s="8"/>
      <c r="I44" s="8"/>
      <c r="J44" s="8"/>
      <c r="K44" s="8"/>
      <c r="L44" s="8"/>
      <c r="M44" s="8"/>
      <c r="N44" s="8"/>
      <c r="O44" s="8"/>
      <c r="P44" s="8"/>
    </row>
    <row r="45" spans="1:16" s="10" customFormat="1" ht="15.75" x14ac:dyDescent="0.25">
      <c r="A45" s="94" t="s">
        <v>98</v>
      </c>
      <c r="B45" s="91" t="s">
        <v>99</v>
      </c>
      <c r="C45" s="79"/>
      <c r="D45" s="79"/>
      <c r="E45" s="79"/>
      <c r="F45" s="156"/>
      <c r="G45" s="15"/>
      <c r="H45" s="8"/>
      <c r="I45" s="194" t="s">
        <v>184</v>
      </c>
      <c r="J45" s="9"/>
      <c r="K45" s="8"/>
      <c r="L45" s="8"/>
      <c r="M45" s="8"/>
      <c r="N45" s="8"/>
      <c r="O45" s="8"/>
      <c r="P45" s="8"/>
    </row>
    <row r="46" spans="1:16" s="10" customFormat="1" ht="12" x14ac:dyDescent="0.25">
      <c r="A46" s="7"/>
      <c r="B46" s="46" t="s">
        <v>79</v>
      </c>
      <c r="C46" s="11"/>
      <c r="D46" s="11"/>
      <c r="E46" s="2"/>
      <c r="F46" s="157"/>
      <c r="G46" s="16"/>
      <c r="H46" s="8"/>
      <c r="I46" s="184"/>
      <c r="J46" s="9"/>
      <c r="K46" s="8"/>
      <c r="L46" s="8"/>
      <c r="M46" s="8"/>
      <c r="N46" s="8"/>
      <c r="O46" s="8"/>
      <c r="P46" s="8"/>
    </row>
    <row r="47" spans="1:16" s="10" customFormat="1" ht="12" x14ac:dyDescent="0.25">
      <c r="A47" s="7"/>
      <c r="B47" s="47" t="s">
        <v>80</v>
      </c>
      <c r="C47" s="17" t="s">
        <v>81</v>
      </c>
      <c r="D47" s="4" t="s">
        <v>82</v>
      </c>
      <c r="E47" s="17" t="s">
        <v>83</v>
      </c>
      <c r="F47" s="158" t="s">
        <v>84</v>
      </c>
      <c r="G47" s="16"/>
      <c r="H47" s="8"/>
      <c r="I47" s="185"/>
      <c r="J47" s="9"/>
      <c r="K47" s="8"/>
      <c r="L47" s="8"/>
      <c r="M47" s="8"/>
      <c r="N47" s="8"/>
      <c r="O47" s="8"/>
      <c r="P47" s="8"/>
    </row>
    <row r="48" spans="1:16" s="10" customFormat="1" ht="12" x14ac:dyDescent="0.25">
      <c r="A48" s="7"/>
      <c r="B48" s="76"/>
      <c r="C48" s="95"/>
      <c r="D48" s="21"/>
      <c r="E48" s="22"/>
      <c r="F48" s="152">
        <f t="shared" ref="F48:F56" si="1">$D48*E48</f>
        <v>0</v>
      </c>
      <c r="G48" s="16"/>
      <c r="H48" s="8"/>
      <c r="I48" s="180">
        <v>0</v>
      </c>
      <c r="J48" s="9"/>
      <c r="K48" s="8"/>
      <c r="L48" s="8"/>
      <c r="M48" s="8"/>
      <c r="N48" s="8"/>
      <c r="O48" s="8"/>
      <c r="P48" s="8"/>
    </row>
    <row r="49" spans="1:16" s="10" customFormat="1" ht="12" x14ac:dyDescent="0.25">
      <c r="A49" s="7"/>
      <c r="B49" s="76"/>
      <c r="C49" s="95"/>
      <c r="D49" s="21"/>
      <c r="E49" s="22"/>
      <c r="F49" s="152">
        <f t="shared" si="1"/>
        <v>0</v>
      </c>
      <c r="G49" s="16"/>
      <c r="H49" s="8"/>
      <c r="I49" s="180">
        <v>0</v>
      </c>
      <c r="J49" s="9"/>
      <c r="K49" s="8"/>
      <c r="L49" s="8"/>
      <c r="M49" s="8"/>
      <c r="N49" s="8"/>
      <c r="O49" s="8"/>
      <c r="P49" s="8"/>
    </row>
    <row r="50" spans="1:16" s="10" customFormat="1" ht="12" x14ac:dyDescent="0.25">
      <c r="A50" s="7"/>
      <c r="B50" s="76"/>
      <c r="C50" s="95"/>
      <c r="D50" s="21"/>
      <c r="E50" s="22"/>
      <c r="F50" s="152">
        <f t="shared" si="1"/>
        <v>0</v>
      </c>
      <c r="G50" s="16"/>
      <c r="H50" s="8"/>
      <c r="I50" s="180">
        <v>0</v>
      </c>
      <c r="J50" s="9"/>
      <c r="K50" s="8"/>
      <c r="L50" s="8"/>
      <c r="M50" s="8"/>
      <c r="N50" s="8"/>
      <c r="O50" s="8"/>
      <c r="P50" s="8"/>
    </row>
    <row r="51" spans="1:16" s="10" customFormat="1" ht="12" x14ac:dyDescent="0.25">
      <c r="A51" s="7"/>
      <c r="B51" s="76"/>
      <c r="C51" s="95"/>
      <c r="D51" s="21"/>
      <c r="E51" s="22"/>
      <c r="F51" s="152">
        <f t="shared" si="1"/>
        <v>0</v>
      </c>
      <c r="G51" s="16"/>
      <c r="H51" s="8"/>
      <c r="I51" s="180">
        <v>0</v>
      </c>
      <c r="J51" s="9"/>
      <c r="K51" s="8"/>
      <c r="L51" s="8"/>
      <c r="M51" s="8"/>
      <c r="N51" s="8"/>
      <c r="O51" s="8"/>
      <c r="P51" s="8"/>
    </row>
    <row r="52" spans="1:16" s="10" customFormat="1" ht="12" x14ac:dyDescent="0.25">
      <c r="A52" s="7"/>
      <c r="B52" s="76"/>
      <c r="C52" s="95"/>
      <c r="D52" s="21"/>
      <c r="E52" s="22"/>
      <c r="F52" s="152">
        <f t="shared" si="1"/>
        <v>0</v>
      </c>
      <c r="G52" s="16"/>
      <c r="H52" s="8"/>
      <c r="I52" s="180">
        <v>0</v>
      </c>
      <c r="J52" s="9"/>
      <c r="K52" s="8"/>
      <c r="L52" s="8"/>
      <c r="M52" s="8"/>
      <c r="N52" s="8"/>
      <c r="O52" s="8"/>
      <c r="P52" s="8"/>
    </row>
    <row r="53" spans="1:16" s="10" customFormat="1" ht="12" x14ac:dyDescent="0.25">
      <c r="A53" s="7"/>
      <c r="B53" s="76"/>
      <c r="C53" s="95"/>
      <c r="D53" s="21"/>
      <c r="E53" s="22"/>
      <c r="F53" s="152">
        <f t="shared" si="1"/>
        <v>0</v>
      </c>
      <c r="G53" s="16"/>
      <c r="H53" s="8"/>
      <c r="I53" s="180">
        <v>0</v>
      </c>
      <c r="J53" s="9"/>
      <c r="K53" s="8"/>
      <c r="L53" s="8"/>
      <c r="M53" s="8"/>
      <c r="N53" s="8"/>
      <c r="O53" s="8"/>
      <c r="P53" s="8"/>
    </row>
    <row r="54" spans="1:16" s="10" customFormat="1" ht="12" x14ac:dyDescent="0.25">
      <c r="A54" s="7"/>
      <c r="B54" s="76"/>
      <c r="C54" s="95"/>
      <c r="D54" s="21"/>
      <c r="E54" s="22"/>
      <c r="F54" s="152">
        <f t="shared" si="1"/>
        <v>0</v>
      </c>
      <c r="G54" s="16"/>
      <c r="H54" s="8"/>
      <c r="I54" s="180">
        <v>0</v>
      </c>
      <c r="J54" s="9"/>
      <c r="K54" s="8"/>
      <c r="L54" s="8"/>
      <c r="M54" s="8"/>
      <c r="N54" s="8"/>
      <c r="O54" s="8"/>
      <c r="P54" s="8"/>
    </row>
    <row r="55" spans="1:16" s="10" customFormat="1" ht="12" x14ac:dyDescent="0.25">
      <c r="A55" s="7"/>
      <c r="B55" s="76"/>
      <c r="C55" s="95"/>
      <c r="D55" s="21"/>
      <c r="E55" s="22"/>
      <c r="F55" s="152">
        <f t="shared" si="1"/>
        <v>0</v>
      </c>
      <c r="G55" s="16"/>
      <c r="H55" s="8"/>
      <c r="I55" s="180">
        <v>0</v>
      </c>
      <c r="J55" s="9"/>
      <c r="K55" s="8"/>
      <c r="L55" s="8"/>
      <c r="M55" s="8"/>
      <c r="N55" s="8"/>
      <c r="O55" s="8"/>
      <c r="P55" s="8"/>
    </row>
    <row r="56" spans="1:16" s="10" customFormat="1" ht="12" x14ac:dyDescent="0.25">
      <c r="A56" s="7"/>
      <c r="B56" s="76"/>
      <c r="C56" s="95"/>
      <c r="D56" s="21"/>
      <c r="E56" s="22"/>
      <c r="F56" s="152">
        <f t="shared" si="1"/>
        <v>0</v>
      </c>
      <c r="G56" s="16"/>
      <c r="H56" s="8"/>
      <c r="I56" s="180">
        <v>0</v>
      </c>
      <c r="J56" s="9"/>
      <c r="K56" s="8"/>
      <c r="L56" s="8"/>
      <c r="M56" s="8"/>
      <c r="N56" s="8"/>
      <c r="O56" s="8"/>
      <c r="P56" s="8"/>
    </row>
    <row r="57" spans="1:16" s="10" customFormat="1" ht="12" x14ac:dyDescent="0.25">
      <c r="A57" s="7"/>
      <c r="B57" s="48"/>
      <c r="C57" s="2"/>
      <c r="D57" s="24"/>
      <c r="E57" s="25" t="s">
        <v>89</v>
      </c>
      <c r="F57" s="152">
        <f>SUM(F48:F56)</f>
        <v>0</v>
      </c>
      <c r="G57" s="16"/>
      <c r="H57" s="8"/>
      <c r="I57" s="180">
        <f>SUM(I48:I56)</f>
        <v>0</v>
      </c>
      <c r="J57" s="9"/>
      <c r="K57" s="8"/>
      <c r="L57" s="8"/>
      <c r="M57" s="8"/>
      <c r="N57" s="8"/>
      <c r="O57" s="8"/>
      <c r="P57" s="8"/>
    </row>
    <row r="58" spans="1:16" s="10" customFormat="1" ht="12" x14ac:dyDescent="0.25">
      <c r="A58" s="7"/>
      <c r="B58" s="46"/>
      <c r="C58" s="8"/>
      <c r="D58" s="26"/>
      <c r="E58" s="26"/>
      <c r="F58" s="159"/>
      <c r="G58" s="16"/>
      <c r="H58" s="8"/>
      <c r="I58" s="186"/>
      <c r="J58" s="9"/>
      <c r="K58" s="8"/>
      <c r="L58" s="8"/>
      <c r="M58" s="8"/>
      <c r="N58" s="8"/>
      <c r="O58" s="8"/>
      <c r="P58" s="8"/>
    </row>
    <row r="59" spans="1:16" s="10" customFormat="1" ht="12" x14ac:dyDescent="0.25">
      <c r="A59" s="7"/>
      <c r="B59" s="46" t="s">
        <v>90</v>
      </c>
      <c r="C59" s="8"/>
      <c r="D59" s="2"/>
      <c r="E59" s="27"/>
      <c r="F59" s="160">
        <f>F57*0.15</f>
        <v>0</v>
      </c>
      <c r="G59" s="28"/>
      <c r="H59" s="8"/>
      <c r="I59" s="187">
        <f>I57*0.15</f>
        <v>0</v>
      </c>
      <c r="J59" s="9"/>
      <c r="K59" s="8"/>
      <c r="L59" s="8"/>
      <c r="M59" s="8"/>
      <c r="N59" s="8"/>
      <c r="O59" s="8"/>
      <c r="P59" s="8"/>
    </row>
    <row r="60" spans="1:16" s="10" customFormat="1" ht="12" x14ac:dyDescent="0.25">
      <c r="A60" s="7"/>
      <c r="B60" s="46"/>
      <c r="C60" s="8"/>
      <c r="D60" s="12"/>
      <c r="E60" s="51"/>
      <c r="F60" s="161"/>
      <c r="G60" s="16"/>
      <c r="H60" s="8"/>
      <c r="I60" s="188"/>
      <c r="J60" s="9"/>
      <c r="K60" s="8"/>
      <c r="L60" s="8"/>
      <c r="M60" s="8"/>
      <c r="N60" s="8"/>
      <c r="O60" s="8"/>
      <c r="P60" s="8"/>
    </row>
    <row r="61" spans="1:16" s="10" customFormat="1" ht="12" x14ac:dyDescent="0.25">
      <c r="A61" s="7"/>
      <c r="B61" s="46"/>
      <c r="C61" s="8"/>
      <c r="D61" s="12"/>
      <c r="E61" s="51"/>
      <c r="F61" s="161"/>
      <c r="G61" s="16"/>
      <c r="H61" s="8"/>
      <c r="I61" s="188"/>
      <c r="J61" s="9"/>
      <c r="K61" s="8"/>
      <c r="L61" s="8"/>
      <c r="M61" s="8"/>
      <c r="N61" s="8"/>
      <c r="O61" s="8"/>
      <c r="P61" s="8"/>
    </row>
    <row r="62" spans="1:16" s="10" customFormat="1" ht="12" x14ac:dyDescent="0.25">
      <c r="A62" s="7"/>
      <c r="B62" s="46" t="s">
        <v>91</v>
      </c>
      <c r="C62" s="8"/>
      <c r="D62" s="12"/>
      <c r="E62" s="51"/>
      <c r="F62" s="161"/>
      <c r="G62" s="16"/>
      <c r="H62" s="8"/>
      <c r="I62" s="188"/>
      <c r="J62" s="9"/>
      <c r="K62" s="8"/>
      <c r="L62" s="8"/>
      <c r="M62" s="8"/>
      <c r="N62" s="8"/>
      <c r="O62" s="8"/>
      <c r="P62" s="8"/>
    </row>
    <row r="63" spans="1:16" s="10" customFormat="1" ht="12" x14ac:dyDescent="0.25">
      <c r="A63" s="7"/>
      <c r="B63" s="47" t="s">
        <v>92</v>
      </c>
      <c r="C63" s="8"/>
      <c r="D63" s="4" t="s">
        <v>82</v>
      </c>
      <c r="E63" s="17" t="s">
        <v>83</v>
      </c>
      <c r="F63" s="158" t="s">
        <v>84</v>
      </c>
      <c r="G63" s="16"/>
      <c r="H63" s="8"/>
      <c r="I63" s="185"/>
      <c r="J63" s="9"/>
      <c r="K63" s="8"/>
      <c r="L63" s="8"/>
      <c r="M63" s="8"/>
      <c r="N63" s="8"/>
      <c r="O63" s="8"/>
      <c r="P63" s="8"/>
    </row>
    <row r="64" spans="1:16" s="10" customFormat="1" ht="12" x14ac:dyDescent="0.25">
      <c r="A64" s="7"/>
      <c r="B64" s="87"/>
      <c r="C64" s="22"/>
      <c r="D64" s="22"/>
      <c r="E64" s="22"/>
      <c r="F64" s="152">
        <f>$D64*E64</f>
        <v>0</v>
      </c>
      <c r="G64" s="16"/>
      <c r="H64" s="8"/>
      <c r="I64" s="180">
        <v>0</v>
      </c>
      <c r="J64" s="9"/>
      <c r="K64" s="8"/>
      <c r="L64" s="8"/>
      <c r="M64" s="8"/>
      <c r="N64" s="8"/>
      <c r="O64" s="8"/>
      <c r="P64" s="8"/>
    </row>
    <row r="65" spans="1:16" s="10" customFormat="1" ht="12" x14ac:dyDescent="0.25">
      <c r="A65" s="7"/>
      <c r="B65" s="87"/>
      <c r="C65" s="22"/>
      <c r="D65" s="22"/>
      <c r="E65" s="22"/>
      <c r="F65" s="152">
        <f>$D65*E65</f>
        <v>0</v>
      </c>
      <c r="G65" s="16"/>
      <c r="H65" s="8"/>
      <c r="I65" s="180">
        <v>0</v>
      </c>
      <c r="J65" s="9"/>
      <c r="K65" s="8"/>
      <c r="L65" s="8"/>
      <c r="M65" s="8"/>
      <c r="N65" s="8"/>
      <c r="O65" s="8"/>
      <c r="P65" s="8"/>
    </row>
    <row r="66" spans="1:16" s="10" customFormat="1" ht="12" x14ac:dyDescent="0.25">
      <c r="A66" s="7"/>
      <c r="B66" s="87"/>
      <c r="C66" s="22"/>
      <c r="D66" s="22"/>
      <c r="E66" s="22"/>
      <c r="F66" s="152">
        <f>$D66*E66</f>
        <v>0</v>
      </c>
      <c r="G66" s="16"/>
      <c r="H66" s="8"/>
      <c r="I66" s="180">
        <v>0</v>
      </c>
      <c r="J66" s="9"/>
      <c r="K66" s="8"/>
      <c r="L66" s="8"/>
      <c r="M66" s="8"/>
      <c r="N66" s="8"/>
      <c r="O66" s="8"/>
      <c r="P66" s="8"/>
    </row>
    <row r="67" spans="1:16" s="10" customFormat="1" ht="12" x14ac:dyDescent="0.25">
      <c r="A67" s="7"/>
      <c r="B67" s="87"/>
      <c r="C67" s="22"/>
      <c r="D67" s="22"/>
      <c r="E67" s="22"/>
      <c r="F67" s="152">
        <f>$D67*E67</f>
        <v>0</v>
      </c>
      <c r="G67" s="16"/>
      <c r="H67" s="8"/>
      <c r="I67" s="180">
        <v>0</v>
      </c>
      <c r="J67" s="9"/>
      <c r="K67" s="8"/>
      <c r="L67" s="8"/>
      <c r="M67" s="8"/>
      <c r="N67" s="8"/>
      <c r="O67" s="8"/>
      <c r="P67" s="8"/>
    </row>
    <row r="68" spans="1:16" s="10" customFormat="1" ht="12" x14ac:dyDescent="0.25">
      <c r="A68" s="7"/>
      <c r="B68" s="46"/>
      <c r="C68" s="8"/>
      <c r="D68" s="2"/>
      <c r="E68" s="85" t="s">
        <v>93</v>
      </c>
      <c r="F68" s="162">
        <f>SUM(F64:F67)</f>
        <v>0</v>
      </c>
      <c r="G68" s="16"/>
      <c r="H68" s="8"/>
      <c r="I68" s="189">
        <f>SUM(I64:I67)</f>
        <v>0</v>
      </c>
      <c r="J68" s="9"/>
      <c r="K68" s="8"/>
      <c r="L68" s="8"/>
      <c r="M68" s="8"/>
      <c r="N68" s="8"/>
      <c r="O68" s="8"/>
      <c r="P68" s="8"/>
    </row>
    <row r="69" spans="1:16" s="10" customFormat="1" ht="12" x14ac:dyDescent="0.25">
      <c r="A69" s="7"/>
      <c r="B69" s="46" t="s">
        <v>94</v>
      </c>
      <c r="C69" s="8"/>
      <c r="D69" s="12"/>
      <c r="E69" s="51"/>
      <c r="F69" s="161"/>
      <c r="G69" s="16"/>
      <c r="H69" s="8"/>
      <c r="I69" s="188"/>
      <c r="J69" s="9"/>
      <c r="K69" s="8"/>
      <c r="L69" s="8"/>
      <c r="M69" s="8"/>
      <c r="N69" s="8"/>
      <c r="O69" s="8"/>
      <c r="P69" s="8"/>
    </row>
    <row r="70" spans="1:16" s="10" customFormat="1" ht="12" x14ac:dyDescent="0.25">
      <c r="A70" s="7"/>
      <c r="B70" s="47" t="s">
        <v>92</v>
      </c>
      <c r="C70" s="8"/>
      <c r="E70" s="51"/>
      <c r="F70" s="158" t="s">
        <v>95</v>
      </c>
      <c r="G70" s="16"/>
      <c r="H70" s="8"/>
      <c r="I70" s="185"/>
      <c r="J70" s="9"/>
      <c r="K70" s="8"/>
      <c r="L70" s="8"/>
      <c r="M70" s="8"/>
      <c r="N70" s="8"/>
      <c r="O70" s="8"/>
      <c r="P70" s="8"/>
    </row>
    <row r="71" spans="1:16" s="6" customFormat="1" ht="14.25" customHeight="1" x14ac:dyDescent="0.25">
      <c r="A71" s="7"/>
      <c r="B71" s="87"/>
      <c r="C71" s="22"/>
      <c r="D71" s="22"/>
      <c r="E71" s="22"/>
      <c r="F71" s="163">
        <v>0</v>
      </c>
      <c r="G71" s="16"/>
      <c r="H71" s="2"/>
      <c r="I71" s="183">
        <v>0</v>
      </c>
      <c r="J71" s="9"/>
      <c r="K71" s="2"/>
      <c r="L71" s="2"/>
      <c r="M71" s="2"/>
      <c r="N71" s="2"/>
      <c r="O71" s="2"/>
      <c r="P71" s="2"/>
    </row>
    <row r="72" spans="1:16" s="6" customFormat="1" ht="14.25" customHeight="1" x14ac:dyDescent="0.25">
      <c r="A72" s="7"/>
      <c r="B72" s="87"/>
      <c r="C72" s="22"/>
      <c r="D72" s="22"/>
      <c r="E72" s="22"/>
      <c r="F72" s="163">
        <v>0</v>
      </c>
      <c r="G72" s="16"/>
      <c r="H72" s="2"/>
      <c r="I72" s="183">
        <v>0</v>
      </c>
      <c r="J72" s="9"/>
      <c r="K72" s="2"/>
      <c r="L72" s="2"/>
      <c r="M72" s="2"/>
      <c r="N72" s="2"/>
      <c r="O72" s="2"/>
      <c r="P72" s="2"/>
    </row>
    <row r="73" spans="1:16" s="6" customFormat="1" ht="14.25" customHeight="1" x14ac:dyDescent="0.25">
      <c r="A73" s="7"/>
      <c r="B73" s="87"/>
      <c r="C73" s="22"/>
      <c r="D73" s="22"/>
      <c r="E73" s="22"/>
      <c r="F73" s="163">
        <v>0</v>
      </c>
      <c r="G73" s="16"/>
      <c r="H73" s="2"/>
      <c r="I73" s="183">
        <v>0</v>
      </c>
      <c r="J73" s="9"/>
      <c r="K73" s="2"/>
      <c r="L73" s="2"/>
      <c r="M73" s="2"/>
      <c r="N73" s="2"/>
      <c r="O73" s="2"/>
      <c r="P73" s="2"/>
    </row>
    <row r="74" spans="1:16" s="6" customFormat="1" ht="14.25" customHeight="1" x14ac:dyDescent="0.25">
      <c r="A74" s="7"/>
      <c r="B74" s="87"/>
      <c r="C74" s="22"/>
      <c r="D74" s="22"/>
      <c r="E74" s="22"/>
      <c r="F74" s="163">
        <v>0</v>
      </c>
      <c r="G74" s="16"/>
      <c r="H74" s="2"/>
      <c r="I74" s="183">
        <v>0</v>
      </c>
      <c r="J74" s="9"/>
      <c r="K74" s="2"/>
      <c r="L74" s="2"/>
      <c r="M74" s="2"/>
      <c r="N74" s="2"/>
      <c r="O74" s="2"/>
      <c r="P74" s="2"/>
    </row>
    <row r="75" spans="1:16" s="6" customFormat="1" ht="14.25" customHeight="1" x14ac:dyDescent="0.25">
      <c r="A75" s="7"/>
      <c r="B75" s="82"/>
      <c r="C75" s="83"/>
      <c r="D75" s="84"/>
      <c r="E75" s="85" t="s">
        <v>96</v>
      </c>
      <c r="F75" s="162">
        <f>SUM(F71:F74)</f>
        <v>0</v>
      </c>
      <c r="G75" s="16"/>
      <c r="H75" s="2"/>
      <c r="I75" s="189">
        <f>SUM(I71:I74)</f>
        <v>0</v>
      </c>
      <c r="J75" s="9"/>
      <c r="K75" s="2"/>
      <c r="L75" s="2"/>
      <c r="M75" s="2"/>
      <c r="N75" s="2"/>
      <c r="O75" s="2"/>
      <c r="P75" s="2"/>
    </row>
    <row r="76" spans="1:16" s="6" customFormat="1" ht="14.25" customHeight="1" thickBot="1" x14ac:dyDescent="0.3">
      <c r="A76" s="7"/>
      <c r="B76" s="46"/>
      <c r="C76" s="8"/>
      <c r="D76" s="12"/>
      <c r="E76" s="51"/>
      <c r="F76" s="161"/>
      <c r="G76" s="16"/>
      <c r="H76" s="2"/>
      <c r="I76" s="188"/>
      <c r="J76" s="9"/>
      <c r="K76" s="2"/>
      <c r="L76" s="2"/>
      <c r="M76" s="2"/>
      <c r="N76" s="2"/>
      <c r="O76" s="2"/>
      <c r="P76" s="2"/>
    </row>
    <row r="77" spans="1:16" s="6" customFormat="1" ht="14.25" customHeight="1" thickBot="1" x14ac:dyDescent="0.3">
      <c r="A77" s="7"/>
      <c r="B77" s="49"/>
      <c r="C77" s="29"/>
      <c r="D77" s="30"/>
      <c r="E77" s="86" t="s">
        <v>100</v>
      </c>
      <c r="F77" s="164">
        <f>F57+F59+F68+F75</f>
        <v>0</v>
      </c>
      <c r="G77" s="93"/>
      <c r="H77" s="2"/>
      <c r="I77" s="182">
        <f>I57+I59+I68+I75</f>
        <v>0</v>
      </c>
      <c r="J77" s="26" t="e">
        <f>F77/I77*100</f>
        <v>#DIV/0!</v>
      </c>
      <c r="K77" s="2"/>
      <c r="L77" s="2"/>
      <c r="M77" s="2"/>
      <c r="N77" s="2"/>
      <c r="O77" s="2"/>
      <c r="P77" s="2"/>
    </row>
    <row r="78" spans="1:16" s="6" customFormat="1" ht="14.25" customHeight="1" thickBot="1" x14ac:dyDescent="0.3">
      <c r="A78" s="7"/>
      <c r="B78" s="8"/>
      <c r="C78" s="8"/>
      <c r="D78" s="12"/>
      <c r="E78" s="51"/>
      <c r="F78" s="161"/>
      <c r="G78" s="34"/>
      <c r="H78" s="2"/>
      <c r="I78" s="8"/>
      <c r="J78" s="9"/>
      <c r="K78" s="2"/>
      <c r="L78" s="2"/>
      <c r="M78" s="2"/>
      <c r="N78" s="2"/>
      <c r="O78" s="2"/>
      <c r="P78" s="2"/>
    </row>
    <row r="79" spans="1:16" s="6" customFormat="1" ht="14.25" customHeight="1" x14ac:dyDescent="0.25">
      <c r="A79" s="94" t="s">
        <v>107</v>
      </c>
      <c r="B79" s="91" t="s">
        <v>108</v>
      </c>
      <c r="C79" s="79"/>
      <c r="D79" s="79"/>
      <c r="E79" s="79"/>
      <c r="F79" s="156"/>
      <c r="G79" s="15"/>
      <c r="H79" s="2"/>
      <c r="I79" s="194" t="s">
        <v>185</v>
      </c>
      <c r="J79" s="9"/>
      <c r="K79" s="2"/>
      <c r="L79" s="2"/>
      <c r="M79" s="2"/>
      <c r="N79" s="2"/>
      <c r="O79" s="2"/>
      <c r="P79" s="2"/>
    </row>
    <row r="80" spans="1:16" s="6" customFormat="1" ht="14.25" customHeight="1" x14ac:dyDescent="0.25">
      <c r="A80" s="7"/>
      <c r="B80" s="46" t="s">
        <v>109</v>
      </c>
      <c r="C80" s="11"/>
      <c r="D80" s="11"/>
      <c r="E80" s="2"/>
      <c r="F80" s="157"/>
      <c r="G80" s="16"/>
      <c r="H80" s="2"/>
      <c r="I80" s="177"/>
      <c r="J80" s="9"/>
      <c r="K80" s="2"/>
      <c r="L80" s="2"/>
      <c r="M80" s="2"/>
      <c r="N80" s="2"/>
      <c r="O80" s="2"/>
      <c r="P80" s="2"/>
    </row>
    <row r="81" spans="1:16" s="6" customFormat="1" ht="14.25" customHeight="1" x14ac:dyDescent="0.25">
      <c r="A81" s="7"/>
      <c r="B81" s="47" t="s">
        <v>110</v>
      </c>
      <c r="C81" s="17" t="s">
        <v>111</v>
      </c>
      <c r="D81" s="4" t="s">
        <v>82</v>
      </c>
      <c r="E81" s="17" t="s">
        <v>83</v>
      </c>
      <c r="F81" s="158" t="s">
        <v>112</v>
      </c>
      <c r="G81" s="16"/>
      <c r="H81" s="2"/>
      <c r="I81" s="209"/>
      <c r="J81" s="9"/>
      <c r="K81" s="2"/>
      <c r="L81" s="2"/>
      <c r="M81" s="2"/>
      <c r="N81" s="2"/>
      <c r="O81" s="2"/>
      <c r="P81" s="2"/>
    </row>
    <row r="82" spans="1:16" s="6" customFormat="1" ht="14.25" customHeight="1" x14ac:dyDescent="0.25">
      <c r="A82" s="7"/>
      <c r="B82" s="76"/>
      <c r="C82" s="21"/>
      <c r="D82" s="21"/>
      <c r="E82" s="22"/>
      <c r="F82" s="152">
        <f>C82*D82*E82</f>
        <v>0</v>
      </c>
      <c r="G82" s="16"/>
      <c r="H82" s="2"/>
      <c r="I82" s="180">
        <v>0</v>
      </c>
      <c r="J82" s="9"/>
      <c r="K82" s="2"/>
      <c r="L82" s="2"/>
      <c r="M82" s="2"/>
      <c r="N82" s="2"/>
      <c r="O82" s="2"/>
      <c r="P82" s="2"/>
    </row>
    <row r="83" spans="1:16" s="6" customFormat="1" ht="14.25" customHeight="1" x14ac:dyDescent="0.25">
      <c r="A83" s="7"/>
      <c r="B83" s="76"/>
      <c r="C83" s="21"/>
      <c r="D83" s="21"/>
      <c r="E83" s="22"/>
      <c r="F83" s="152">
        <f t="shared" ref="F83:F90" si="2">C83*D83*E83</f>
        <v>0</v>
      </c>
      <c r="G83" s="16"/>
      <c r="H83" s="2"/>
      <c r="I83" s="180">
        <v>0</v>
      </c>
      <c r="J83" s="9"/>
      <c r="K83" s="2"/>
      <c r="L83" s="2"/>
      <c r="M83" s="2"/>
      <c r="N83" s="2"/>
      <c r="O83" s="2"/>
      <c r="P83" s="2"/>
    </row>
    <row r="84" spans="1:16" s="6" customFormat="1" ht="14.25" customHeight="1" x14ac:dyDescent="0.25">
      <c r="A84" s="7"/>
      <c r="B84" s="76"/>
      <c r="C84" s="21"/>
      <c r="D84" s="21"/>
      <c r="E84" s="22"/>
      <c r="F84" s="152">
        <f t="shared" si="2"/>
        <v>0</v>
      </c>
      <c r="G84" s="16"/>
      <c r="H84" s="2"/>
      <c r="I84" s="180">
        <v>0</v>
      </c>
      <c r="J84" s="9"/>
      <c r="K84" s="2"/>
      <c r="L84" s="2"/>
      <c r="M84" s="2"/>
      <c r="N84" s="2"/>
      <c r="O84" s="2"/>
      <c r="P84" s="2"/>
    </row>
    <row r="85" spans="1:16" s="6" customFormat="1" ht="14.25" customHeight="1" x14ac:dyDescent="0.25">
      <c r="A85" s="7"/>
      <c r="B85" s="76"/>
      <c r="C85" s="21"/>
      <c r="D85" s="21"/>
      <c r="E85" s="22"/>
      <c r="F85" s="152">
        <f t="shared" si="2"/>
        <v>0</v>
      </c>
      <c r="G85" s="16"/>
      <c r="H85" s="2"/>
      <c r="I85" s="180">
        <v>0</v>
      </c>
      <c r="J85" s="9"/>
      <c r="K85" s="2"/>
      <c r="L85" s="2"/>
      <c r="M85" s="2"/>
      <c r="N85" s="2"/>
      <c r="O85" s="2"/>
      <c r="P85" s="2"/>
    </row>
    <row r="86" spans="1:16" s="6" customFormat="1" ht="14.25" customHeight="1" x14ac:dyDescent="0.25">
      <c r="A86" s="7"/>
      <c r="B86" s="76"/>
      <c r="C86" s="21"/>
      <c r="D86" s="21"/>
      <c r="E86" s="22"/>
      <c r="F86" s="152">
        <f t="shared" si="2"/>
        <v>0</v>
      </c>
      <c r="G86" s="16"/>
      <c r="H86" s="2"/>
      <c r="I86" s="180">
        <v>0</v>
      </c>
      <c r="J86" s="9"/>
      <c r="K86" s="2"/>
      <c r="L86" s="2"/>
      <c r="M86" s="2"/>
      <c r="N86" s="2"/>
      <c r="O86" s="2"/>
      <c r="P86" s="2"/>
    </row>
    <row r="87" spans="1:16" s="6" customFormat="1" ht="14.25" customHeight="1" x14ac:dyDescent="0.25">
      <c r="A87" s="7"/>
      <c r="B87" s="76"/>
      <c r="C87" s="21"/>
      <c r="D87" s="21"/>
      <c r="E87" s="22"/>
      <c r="F87" s="152">
        <f t="shared" si="2"/>
        <v>0</v>
      </c>
      <c r="G87" s="16"/>
      <c r="H87" s="2"/>
      <c r="I87" s="180">
        <v>0</v>
      </c>
      <c r="J87" s="9"/>
      <c r="K87" s="2"/>
      <c r="L87" s="2"/>
      <c r="M87" s="2"/>
      <c r="N87" s="2"/>
      <c r="O87" s="2"/>
      <c r="P87" s="2"/>
    </row>
    <row r="88" spans="1:16" s="6" customFormat="1" ht="14.25" customHeight="1" x14ac:dyDescent="0.25">
      <c r="A88" s="7"/>
      <c r="B88" s="76"/>
      <c r="C88" s="21"/>
      <c r="D88" s="21"/>
      <c r="E88" s="22"/>
      <c r="F88" s="152">
        <f t="shared" si="2"/>
        <v>0</v>
      </c>
      <c r="G88" s="16"/>
      <c r="H88" s="2"/>
      <c r="I88" s="180">
        <v>0</v>
      </c>
      <c r="J88" s="9"/>
      <c r="K88" s="2"/>
      <c r="L88" s="2"/>
      <c r="M88" s="2"/>
      <c r="N88" s="2"/>
      <c r="O88" s="2"/>
      <c r="P88" s="2"/>
    </row>
    <row r="89" spans="1:16" s="6" customFormat="1" ht="14.25" customHeight="1" x14ac:dyDescent="0.25">
      <c r="A89" s="7"/>
      <c r="B89" s="76"/>
      <c r="C89" s="21"/>
      <c r="D89" s="21"/>
      <c r="E89" s="22"/>
      <c r="F89" s="152">
        <f t="shared" si="2"/>
        <v>0</v>
      </c>
      <c r="G89" s="16"/>
      <c r="H89" s="2"/>
      <c r="I89" s="180">
        <v>0</v>
      </c>
      <c r="J89" s="9"/>
      <c r="K89" s="2"/>
      <c r="L89" s="2"/>
      <c r="M89" s="2"/>
      <c r="N89" s="2"/>
      <c r="O89" s="2"/>
      <c r="P89" s="2"/>
    </row>
    <row r="90" spans="1:16" s="6" customFormat="1" ht="14.25" customHeight="1" x14ac:dyDescent="0.25">
      <c r="A90" s="7"/>
      <c r="B90" s="76"/>
      <c r="C90" s="21"/>
      <c r="D90" s="21"/>
      <c r="E90" s="22"/>
      <c r="F90" s="152">
        <f t="shared" si="2"/>
        <v>0</v>
      </c>
      <c r="G90" s="16"/>
      <c r="H90" s="2"/>
      <c r="I90" s="180">
        <v>0</v>
      </c>
      <c r="J90" s="9"/>
      <c r="K90" s="2"/>
      <c r="L90" s="2"/>
      <c r="M90" s="2"/>
      <c r="N90" s="2"/>
      <c r="O90" s="2"/>
      <c r="P90" s="2"/>
    </row>
    <row r="91" spans="1:16" s="6" customFormat="1" ht="14.25" customHeight="1" x14ac:dyDescent="0.25">
      <c r="A91" s="7"/>
      <c r="B91" s="48"/>
      <c r="C91" s="2"/>
      <c r="D91" s="24"/>
      <c r="E91" s="25" t="s">
        <v>113</v>
      </c>
      <c r="F91" s="152">
        <f>SUM(F82:F90)</f>
        <v>0</v>
      </c>
      <c r="G91" s="16"/>
      <c r="H91" s="2"/>
      <c r="I91" s="180">
        <f>SUM(I82:I90)</f>
        <v>0</v>
      </c>
      <c r="J91" s="9"/>
      <c r="K91" s="2"/>
      <c r="L91" s="2"/>
      <c r="M91" s="2"/>
      <c r="N91" s="2"/>
      <c r="O91" s="2"/>
      <c r="P91" s="2"/>
    </row>
    <row r="92" spans="1:16" s="6" customFormat="1" ht="14.25" customHeight="1" x14ac:dyDescent="0.25">
      <c r="A92" s="7"/>
      <c r="B92" s="46"/>
      <c r="C92" s="8"/>
      <c r="D92" s="26"/>
      <c r="E92" s="26"/>
      <c r="F92" s="159"/>
      <c r="G92" s="16"/>
      <c r="H92" s="2"/>
      <c r="I92" s="180"/>
      <c r="J92" s="9"/>
      <c r="K92" s="2"/>
      <c r="L92" s="2"/>
      <c r="M92" s="2"/>
      <c r="N92" s="2"/>
      <c r="O92" s="2"/>
      <c r="P92" s="2"/>
    </row>
    <row r="93" spans="1:16" s="6" customFormat="1" ht="14.25" customHeight="1" x14ac:dyDescent="0.25">
      <c r="A93" s="7"/>
      <c r="B93" s="46"/>
      <c r="C93" s="8"/>
      <c r="D93" s="12"/>
      <c r="E93" s="51"/>
      <c r="F93" s="161"/>
      <c r="G93" s="16"/>
      <c r="H93" s="2"/>
      <c r="I93" s="180"/>
      <c r="J93" s="9"/>
      <c r="K93" s="2"/>
      <c r="L93" s="2"/>
      <c r="M93" s="2"/>
      <c r="N93" s="2"/>
      <c r="O93" s="2"/>
      <c r="P93" s="2"/>
    </row>
    <row r="94" spans="1:16" s="6" customFormat="1" ht="14.25" customHeight="1" x14ac:dyDescent="0.25">
      <c r="A94" s="7"/>
      <c r="B94" s="46" t="s">
        <v>114</v>
      </c>
      <c r="C94" s="8"/>
      <c r="D94" s="12"/>
      <c r="E94" s="51"/>
      <c r="F94" s="161"/>
      <c r="G94" s="81"/>
      <c r="H94" s="2"/>
      <c r="I94" s="186"/>
      <c r="J94" s="9"/>
      <c r="K94" s="2"/>
      <c r="L94" s="2"/>
      <c r="M94" s="2"/>
      <c r="N94" s="2"/>
      <c r="O94" s="2"/>
      <c r="P94" s="2"/>
    </row>
    <row r="95" spans="1:16" s="6" customFormat="1" ht="14.25" customHeight="1" x14ac:dyDescent="0.25">
      <c r="A95" s="7"/>
      <c r="B95" s="47" t="s">
        <v>110</v>
      </c>
      <c r="C95" s="17" t="s">
        <v>115</v>
      </c>
      <c r="D95" s="4" t="s">
        <v>82</v>
      </c>
      <c r="E95" s="17" t="s">
        <v>83</v>
      </c>
      <c r="F95" s="158" t="s">
        <v>84</v>
      </c>
      <c r="G95" s="16"/>
      <c r="H95" s="2"/>
      <c r="I95" s="188"/>
      <c r="J95" s="9"/>
      <c r="K95" s="2"/>
      <c r="L95" s="2"/>
      <c r="M95" s="2"/>
      <c r="N95" s="2"/>
      <c r="O95" s="2"/>
      <c r="P95" s="2"/>
    </row>
    <row r="96" spans="1:16" s="6" customFormat="1" ht="14.25" customHeight="1" x14ac:dyDescent="0.25">
      <c r="A96" s="7"/>
      <c r="B96" s="76"/>
      <c r="C96" s="21"/>
      <c r="D96" s="21"/>
      <c r="E96" s="22"/>
      <c r="F96" s="152">
        <f t="shared" ref="F96:F104" si="3">$D96*E96</f>
        <v>0</v>
      </c>
      <c r="G96" s="16"/>
      <c r="H96" s="2"/>
      <c r="I96" s="180">
        <v>0</v>
      </c>
      <c r="J96" s="9"/>
      <c r="K96" s="2"/>
      <c r="L96" s="2"/>
      <c r="M96" s="2"/>
      <c r="N96" s="2"/>
      <c r="O96" s="2"/>
      <c r="P96" s="2"/>
    </row>
    <row r="97" spans="1:16" s="6" customFormat="1" ht="14.25" customHeight="1" x14ac:dyDescent="0.25">
      <c r="A97" s="7"/>
      <c r="B97" s="76"/>
      <c r="C97" s="21"/>
      <c r="D97" s="21"/>
      <c r="E97" s="22"/>
      <c r="F97" s="152">
        <f t="shared" si="3"/>
        <v>0</v>
      </c>
      <c r="G97" s="16"/>
      <c r="H97" s="2"/>
      <c r="I97" s="180">
        <v>0</v>
      </c>
      <c r="J97" s="9"/>
      <c r="K97" s="2"/>
      <c r="L97" s="2"/>
      <c r="M97" s="2"/>
      <c r="N97" s="2"/>
      <c r="O97" s="2"/>
      <c r="P97" s="2"/>
    </row>
    <row r="98" spans="1:16" s="6" customFormat="1" ht="14.25" customHeight="1" x14ac:dyDescent="0.25">
      <c r="A98" s="7"/>
      <c r="B98" s="76"/>
      <c r="C98" s="21"/>
      <c r="D98" s="21"/>
      <c r="E98" s="22"/>
      <c r="F98" s="152">
        <f t="shared" si="3"/>
        <v>0</v>
      </c>
      <c r="G98" s="16"/>
      <c r="H98" s="2"/>
      <c r="I98" s="180">
        <v>0</v>
      </c>
      <c r="J98" s="9"/>
      <c r="K98" s="2"/>
      <c r="L98" s="2"/>
      <c r="M98" s="2"/>
      <c r="N98" s="2"/>
      <c r="O98" s="2"/>
      <c r="P98" s="2"/>
    </row>
    <row r="99" spans="1:16" s="6" customFormat="1" ht="14.25" customHeight="1" x14ac:dyDescent="0.25">
      <c r="A99" s="7"/>
      <c r="B99" s="76"/>
      <c r="C99" s="21"/>
      <c r="D99" s="21"/>
      <c r="E99" s="22"/>
      <c r="F99" s="152">
        <f t="shared" si="3"/>
        <v>0</v>
      </c>
      <c r="G99" s="16"/>
      <c r="H99" s="2"/>
      <c r="I99" s="180">
        <v>0</v>
      </c>
      <c r="J99" s="9"/>
      <c r="K99" s="2"/>
      <c r="L99" s="2"/>
      <c r="M99" s="2"/>
      <c r="N99" s="2"/>
      <c r="O99" s="2"/>
      <c r="P99" s="2"/>
    </row>
    <row r="100" spans="1:16" s="6" customFormat="1" ht="14.25" customHeight="1" x14ac:dyDescent="0.25">
      <c r="A100" s="7"/>
      <c r="B100" s="76"/>
      <c r="C100" s="21"/>
      <c r="D100" s="21"/>
      <c r="E100" s="22"/>
      <c r="F100" s="152">
        <f t="shared" si="3"/>
        <v>0</v>
      </c>
      <c r="G100" s="16"/>
      <c r="H100" s="2"/>
      <c r="I100" s="180">
        <v>0</v>
      </c>
      <c r="J100" s="9"/>
      <c r="K100" s="2"/>
      <c r="L100" s="2"/>
      <c r="M100" s="2"/>
      <c r="N100" s="2"/>
      <c r="O100" s="2"/>
      <c r="P100" s="2"/>
    </row>
    <row r="101" spans="1:16" s="6" customFormat="1" ht="14.25" customHeight="1" x14ac:dyDescent="0.25">
      <c r="A101" s="7"/>
      <c r="B101" s="76"/>
      <c r="C101" s="21"/>
      <c r="D101" s="21"/>
      <c r="E101" s="22"/>
      <c r="F101" s="152">
        <f t="shared" si="3"/>
        <v>0</v>
      </c>
      <c r="G101" s="16"/>
      <c r="H101" s="2"/>
      <c r="I101" s="180">
        <v>0</v>
      </c>
      <c r="J101" s="9"/>
      <c r="K101" s="2"/>
      <c r="L101" s="2"/>
      <c r="M101" s="2"/>
      <c r="N101" s="2"/>
      <c r="O101" s="2"/>
      <c r="P101" s="2"/>
    </row>
    <row r="102" spans="1:16" s="2" customFormat="1" ht="12" x14ac:dyDescent="0.25">
      <c r="A102" s="7"/>
      <c r="B102" s="76"/>
      <c r="C102" s="21"/>
      <c r="D102" s="21"/>
      <c r="E102" s="22"/>
      <c r="F102" s="152">
        <f t="shared" si="3"/>
        <v>0</v>
      </c>
      <c r="G102" s="16"/>
      <c r="H102" s="64"/>
      <c r="I102" s="180">
        <v>0</v>
      </c>
      <c r="J102" s="9"/>
    </row>
    <row r="103" spans="1:16" s="2" customFormat="1" ht="12" x14ac:dyDescent="0.25">
      <c r="A103" s="7"/>
      <c r="B103" s="76"/>
      <c r="C103" s="21"/>
      <c r="D103" s="21"/>
      <c r="E103" s="22"/>
      <c r="F103" s="152">
        <f t="shared" si="3"/>
        <v>0</v>
      </c>
      <c r="G103" s="16"/>
      <c r="I103" s="180">
        <v>0</v>
      </c>
      <c r="J103" s="9"/>
    </row>
    <row r="104" spans="1:16" s="2" customFormat="1" ht="12" x14ac:dyDescent="0.25">
      <c r="A104" s="7"/>
      <c r="B104" s="76"/>
      <c r="C104" s="21"/>
      <c r="D104" s="21"/>
      <c r="E104" s="22"/>
      <c r="F104" s="152">
        <f t="shared" si="3"/>
        <v>0</v>
      </c>
      <c r="G104" s="16"/>
      <c r="I104" s="180">
        <v>0</v>
      </c>
      <c r="J104" s="9"/>
    </row>
    <row r="105" spans="1:16" s="2" customFormat="1" ht="12" x14ac:dyDescent="0.25">
      <c r="A105" s="7"/>
      <c r="B105" s="48"/>
      <c r="D105" s="24"/>
      <c r="E105" s="25" t="s">
        <v>116</v>
      </c>
      <c r="F105" s="152">
        <f>SUM(F96:F104)</f>
        <v>0</v>
      </c>
      <c r="G105" s="16"/>
      <c r="I105" s="180">
        <f>SUM(I96:I104)</f>
        <v>0</v>
      </c>
      <c r="J105" s="9"/>
    </row>
    <row r="106" spans="1:16" s="2" customFormat="1" ht="12" x14ac:dyDescent="0.25">
      <c r="A106" s="7"/>
      <c r="B106" s="48"/>
      <c r="D106" s="24"/>
      <c r="E106" s="25"/>
      <c r="F106" s="152"/>
      <c r="G106" s="16"/>
      <c r="I106" s="180"/>
      <c r="J106" s="9"/>
    </row>
    <row r="107" spans="1:16" s="2" customFormat="1" ht="12" x14ac:dyDescent="0.25">
      <c r="A107" s="7"/>
      <c r="B107" s="46" t="s">
        <v>90</v>
      </c>
      <c r="C107" s="8"/>
      <c r="E107" s="27"/>
      <c r="F107" s="160">
        <f>(F91+F105)*0.15</f>
        <v>0</v>
      </c>
      <c r="G107" s="28"/>
      <c r="I107" s="187">
        <f>(I91+I105)*0.15</f>
        <v>0</v>
      </c>
      <c r="J107" s="9"/>
    </row>
    <row r="108" spans="1:16" s="2" customFormat="1" ht="12" x14ac:dyDescent="0.25">
      <c r="A108" s="7"/>
      <c r="B108" s="46"/>
      <c r="C108" s="8"/>
      <c r="D108" s="12"/>
      <c r="E108" s="51"/>
      <c r="F108" s="161"/>
      <c r="G108" s="16"/>
      <c r="I108" s="188"/>
      <c r="J108" s="9"/>
    </row>
    <row r="109" spans="1:16" s="2" customFormat="1" ht="12" x14ac:dyDescent="0.25">
      <c r="A109" s="7"/>
      <c r="B109" s="46"/>
      <c r="C109" s="8"/>
      <c r="D109" s="12"/>
      <c r="E109" s="51"/>
      <c r="F109" s="161"/>
      <c r="G109" s="81"/>
      <c r="I109" s="188"/>
      <c r="J109" s="5"/>
    </row>
    <row r="110" spans="1:16" s="2" customFormat="1" ht="12" x14ac:dyDescent="0.25">
      <c r="A110" s="7"/>
      <c r="B110" s="46" t="s">
        <v>91</v>
      </c>
      <c r="C110" s="8"/>
      <c r="D110" s="12"/>
      <c r="E110" s="51"/>
      <c r="F110" s="161"/>
      <c r="G110" s="16"/>
      <c r="I110" s="188"/>
      <c r="J110" s="9"/>
    </row>
    <row r="111" spans="1:16" s="6" customFormat="1" ht="12" x14ac:dyDescent="0.25">
      <c r="A111" s="7"/>
      <c r="B111" s="47" t="s">
        <v>92</v>
      </c>
      <c r="C111" s="8"/>
      <c r="D111" s="4" t="s">
        <v>82</v>
      </c>
      <c r="E111" s="17" t="s">
        <v>83</v>
      </c>
      <c r="F111" s="158" t="s">
        <v>84</v>
      </c>
      <c r="G111" s="16"/>
      <c r="H111" s="2"/>
      <c r="I111" s="185"/>
      <c r="J111" s="9"/>
      <c r="K111" s="2"/>
      <c r="L111" s="2"/>
      <c r="M111" s="2"/>
      <c r="N111" s="2"/>
      <c r="O111" s="2"/>
      <c r="P111" s="2"/>
    </row>
    <row r="112" spans="1:16" s="6" customFormat="1" ht="12" x14ac:dyDescent="0.25">
      <c r="A112" s="7"/>
      <c r="B112" s="87"/>
      <c r="C112" s="22"/>
      <c r="D112" s="22"/>
      <c r="E112" s="22"/>
      <c r="F112" s="152">
        <f>$D112*E112</f>
        <v>0</v>
      </c>
      <c r="G112" s="16"/>
      <c r="H112" s="2"/>
      <c r="I112" s="180">
        <v>0</v>
      </c>
      <c r="J112" s="9"/>
      <c r="K112" s="2"/>
      <c r="L112" s="2"/>
      <c r="M112" s="2"/>
      <c r="N112" s="2"/>
      <c r="O112" s="2"/>
      <c r="P112" s="2"/>
    </row>
    <row r="113" spans="1:16" s="6" customFormat="1" ht="12" x14ac:dyDescent="0.25">
      <c r="A113" s="7"/>
      <c r="B113" s="87"/>
      <c r="C113" s="22"/>
      <c r="D113" s="22"/>
      <c r="E113" s="22"/>
      <c r="F113" s="152">
        <f>$D113*E113</f>
        <v>0</v>
      </c>
      <c r="G113" s="16"/>
      <c r="H113" s="2"/>
      <c r="I113" s="180">
        <v>0</v>
      </c>
      <c r="J113" s="9"/>
      <c r="K113" s="2"/>
      <c r="L113" s="2"/>
      <c r="M113" s="2"/>
      <c r="N113" s="2"/>
      <c r="O113" s="2"/>
      <c r="P113" s="2"/>
    </row>
    <row r="114" spans="1:16" s="6" customFormat="1" ht="12" x14ac:dyDescent="0.25">
      <c r="A114" s="7"/>
      <c r="B114" s="87"/>
      <c r="C114" s="22"/>
      <c r="D114" s="22"/>
      <c r="E114" s="22"/>
      <c r="F114" s="152">
        <f>$D114*E114</f>
        <v>0</v>
      </c>
      <c r="G114" s="16"/>
      <c r="H114" s="2"/>
      <c r="I114" s="180">
        <v>0</v>
      </c>
      <c r="J114" s="9"/>
      <c r="K114" s="2"/>
      <c r="L114" s="2"/>
      <c r="M114" s="2"/>
      <c r="N114" s="2"/>
      <c r="O114" s="2"/>
      <c r="P114" s="2"/>
    </row>
    <row r="115" spans="1:16" x14ac:dyDescent="0.25">
      <c r="A115" s="7"/>
      <c r="B115" s="87"/>
      <c r="C115" s="22"/>
      <c r="D115" s="22"/>
      <c r="E115" s="22"/>
      <c r="F115" s="152">
        <f>$D115*E115</f>
        <v>0</v>
      </c>
      <c r="G115" s="16"/>
      <c r="I115" s="180">
        <v>0</v>
      </c>
      <c r="J115" s="9"/>
    </row>
    <row r="116" spans="1:16" x14ac:dyDescent="0.25">
      <c r="A116" s="7"/>
      <c r="B116" s="46"/>
      <c r="C116" s="8"/>
      <c r="D116" s="2"/>
      <c r="E116" s="85" t="s">
        <v>93</v>
      </c>
      <c r="F116" s="162">
        <f>SUM(F112:F115)</f>
        <v>0</v>
      </c>
      <c r="G116" s="16"/>
      <c r="I116" s="189">
        <f>SUM(I112:I115)</f>
        <v>0</v>
      </c>
      <c r="J116" s="9"/>
    </row>
    <row r="117" spans="1:16" x14ac:dyDescent="0.25">
      <c r="A117" s="7"/>
      <c r="B117" s="46" t="s">
        <v>94</v>
      </c>
      <c r="C117" s="8"/>
      <c r="D117" s="12"/>
      <c r="E117" s="51"/>
      <c r="F117" s="161"/>
      <c r="G117" s="16"/>
      <c r="I117" s="188"/>
      <c r="J117" s="9"/>
    </row>
    <row r="118" spans="1:16" x14ac:dyDescent="0.25">
      <c r="A118" s="7"/>
      <c r="B118" s="47" t="s">
        <v>92</v>
      </c>
      <c r="C118" s="8"/>
      <c r="D118" s="10"/>
      <c r="E118" s="51"/>
      <c r="F118" s="158" t="s">
        <v>95</v>
      </c>
      <c r="G118" s="16"/>
      <c r="I118" s="185"/>
      <c r="J118" s="9"/>
    </row>
    <row r="119" spans="1:16" x14ac:dyDescent="0.25">
      <c r="A119" s="7"/>
      <c r="B119" s="87"/>
      <c r="C119" s="22"/>
      <c r="D119" s="22"/>
      <c r="E119" s="22"/>
      <c r="F119" s="163">
        <v>0</v>
      </c>
      <c r="G119" s="16"/>
      <c r="I119" s="183">
        <v>0</v>
      </c>
      <c r="J119" s="9"/>
    </row>
    <row r="120" spans="1:16" x14ac:dyDescent="0.25">
      <c r="A120" s="7"/>
      <c r="B120" s="87"/>
      <c r="C120" s="22"/>
      <c r="D120" s="22"/>
      <c r="E120" s="22"/>
      <c r="F120" s="163">
        <v>0</v>
      </c>
      <c r="G120" s="16"/>
      <c r="I120" s="183">
        <v>0</v>
      </c>
      <c r="J120" s="9"/>
    </row>
    <row r="121" spans="1:16" x14ac:dyDescent="0.25">
      <c r="A121" s="7"/>
      <c r="B121" s="87"/>
      <c r="C121" s="22"/>
      <c r="D121" s="22"/>
      <c r="E121" s="22"/>
      <c r="F121" s="163">
        <v>0</v>
      </c>
      <c r="G121" s="16"/>
      <c r="I121" s="183">
        <v>0</v>
      </c>
      <c r="J121" s="9"/>
    </row>
    <row r="122" spans="1:16" x14ac:dyDescent="0.25">
      <c r="A122" s="7"/>
      <c r="B122" s="87"/>
      <c r="C122" s="22"/>
      <c r="D122" s="22"/>
      <c r="E122" s="22"/>
      <c r="F122" s="163">
        <v>0</v>
      </c>
      <c r="G122" s="16"/>
      <c r="I122" s="183">
        <v>0</v>
      </c>
      <c r="J122" s="9"/>
    </row>
    <row r="123" spans="1:16" x14ac:dyDescent="0.25">
      <c r="A123" s="7"/>
      <c r="B123" s="82"/>
      <c r="C123" s="83"/>
      <c r="D123" s="84"/>
      <c r="E123" s="85" t="s">
        <v>96</v>
      </c>
      <c r="F123" s="162">
        <f>SUM(F119:F122)</f>
        <v>0</v>
      </c>
      <c r="G123" s="16"/>
      <c r="I123" s="189">
        <f>SUM(I119:I122)</f>
        <v>0</v>
      </c>
      <c r="J123" s="9"/>
    </row>
    <row r="124" spans="1:16" ht="13.5" thickBot="1" x14ac:dyDescent="0.3">
      <c r="A124" s="7"/>
      <c r="B124" s="46"/>
      <c r="C124" s="8"/>
      <c r="D124" s="12"/>
      <c r="E124" s="51"/>
      <c r="F124" s="161"/>
      <c r="G124" s="16"/>
      <c r="I124" s="188"/>
      <c r="J124" s="9"/>
    </row>
    <row r="125" spans="1:16" ht="13.5" thickBot="1" x14ac:dyDescent="0.3">
      <c r="A125" s="7"/>
      <c r="B125" s="49"/>
      <c r="C125" s="29"/>
      <c r="D125" s="30"/>
      <c r="E125" s="86" t="s">
        <v>117</v>
      </c>
      <c r="F125" s="164">
        <f>F91+F105+F107+F116+F123</f>
        <v>0</v>
      </c>
      <c r="G125" s="93"/>
      <c r="I125" s="182">
        <f>I91+I105+I107+I116+I123</f>
        <v>0</v>
      </c>
      <c r="J125" s="26" t="e">
        <f>F125/I125*100</f>
        <v>#DIV/0!</v>
      </c>
    </row>
    <row r="126" spans="1:16" ht="13.5" thickBot="1" x14ac:dyDescent="0.3">
      <c r="A126" s="7"/>
      <c r="B126" s="8"/>
      <c r="C126" s="8"/>
      <c r="D126" s="12"/>
      <c r="E126" s="51"/>
      <c r="F126" s="161"/>
      <c r="G126" s="34"/>
      <c r="J126" s="9"/>
    </row>
    <row r="127" spans="1:16" ht="16.5" thickBot="1" x14ac:dyDescent="0.3">
      <c r="A127" s="94" t="s">
        <v>118</v>
      </c>
      <c r="B127" s="92" t="s">
        <v>119</v>
      </c>
      <c r="C127" s="35"/>
      <c r="D127" s="36"/>
      <c r="E127" s="88"/>
      <c r="F127" s="167">
        <f>F43+F77+F125</f>
        <v>0</v>
      </c>
      <c r="G127" s="37"/>
      <c r="I127" s="192">
        <f>I43+I77+I125</f>
        <v>0</v>
      </c>
      <c r="J127" s="159" t="e">
        <f>F127/I127*100</f>
        <v>#DIV/0!</v>
      </c>
    </row>
    <row r="128" spans="1:16" ht="13.5" thickBot="1" x14ac:dyDescent="0.3">
      <c r="A128" s="1"/>
      <c r="B128" s="2"/>
      <c r="C128" s="2"/>
      <c r="D128" s="3"/>
      <c r="E128" s="2"/>
      <c r="F128" s="168"/>
      <c r="G128" s="4"/>
    </row>
    <row r="129" spans="1:7" ht="15.75" x14ac:dyDescent="0.25">
      <c r="A129" s="100"/>
      <c r="B129" s="101"/>
      <c r="C129" s="102"/>
      <c r="D129" s="103" t="s">
        <v>120</v>
      </c>
      <c r="E129" s="104" t="s">
        <v>121</v>
      </c>
      <c r="F129" s="169" t="s">
        <v>122</v>
      </c>
      <c r="G129" s="105"/>
    </row>
    <row r="130" spans="1:7" x14ac:dyDescent="0.25">
      <c r="A130" s="70"/>
      <c r="B130" s="106" t="s">
        <v>97</v>
      </c>
      <c r="C130" s="107"/>
      <c r="D130" s="108">
        <f>F43</f>
        <v>0</v>
      </c>
      <c r="E130" s="108">
        <f>D130</f>
        <v>0</v>
      </c>
      <c r="F130" s="170">
        <f>(E130)*0.5</f>
        <v>0</v>
      </c>
      <c r="G130" s="109"/>
    </row>
    <row r="131" spans="1:7" x14ac:dyDescent="0.25">
      <c r="A131" s="70"/>
      <c r="B131" s="106" t="s">
        <v>125</v>
      </c>
      <c r="C131" s="107"/>
      <c r="D131" s="108">
        <f>F77</f>
        <v>0</v>
      </c>
      <c r="E131" s="108">
        <f>D131</f>
        <v>0</v>
      </c>
      <c r="F131" s="170">
        <f>(E131)*0.5</f>
        <v>0</v>
      </c>
      <c r="G131" s="109"/>
    </row>
    <row r="132" spans="1:7" x14ac:dyDescent="0.25">
      <c r="A132" s="70"/>
      <c r="B132" s="106" t="s">
        <v>141</v>
      </c>
      <c r="C132" s="107"/>
      <c r="D132" s="108">
        <f>F125</f>
        <v>0</v>
      </c>
      <c r="E132" s="108">
        <f>D132</f>
        <v>0</v>
      </c>
      <c r="F132" s="170">
        <f>E132*0.5</f>
        <v>0</v>
      </c>
      <c r="G132" s="109"/>
    </row>
    <row r="133" spans="1:7" x14ac:dyDescent="0.25">
      <c r="A133" s="70"/>
      <c r="B133" s="106" t="s">
        <v>130</v>
      </c>
      <c r="C133" s="107"/>
      <c r="D133" s="108">
        <f>SUM(D130:D132)</f>
        <v>0</v>
      </c>
      <c r="E133" s="108">
        <f>SUM(E130:E132)</f>
        <v>0</v>
      </c>
      <c r="F133" s="170"/>
      <c r="G133" s="109"/>
    </row>
    <row r="134" spans="1:7" ht="13.5" thickBot="1" x14ac:dyDescent="0.3">
      <c r="A134" s="70"/>
      <c r="B134" s="112"/>
      <c r="C134" s="113"/>
      <c r="D134" s="114"/>
      <c r="E134" s="114"/>
      <c r="F134" s="171"/>
      <c r="G134" s="115"/>
    </row>
    <row r="135" spans="1:7" ht="16.5" thickBot="1" x14ac:dyDescent="0.3">
      <c r="A135" s="100" t="s">
        <v>131</v>
      </c>
      <c r="B135" s="107"/>
      <c r="C135" s="107"/>
      <c r="D135" s="108"/>
      <c r="E135" s="108"/>
      <c r="F135" s="170"/>
      <c r="G135" s="75"/>
    </row>
    <row r="136" spans="1:7" ht="16.5" thickBot="1" x14ac:dyDescent="0.3">
      <c r="A136" s="1"/>
      <c r="B136" s="119" t="s">
        <v>132</v>
      </c>
      <c r="C136" s="71"/>
      <c r="D136" s="72"/>
      <c r="E136" s="71"/>
      <c r="F136" s="172">
        <f>SUM(F130:F133)</f>
        <v>0</v>
      </c>
      <c r="G136" s="73"/>
    </row>
    <row r="137" spans="1:7" ht="16.5" thickBot="1" x14ac:dyDescent="0.3">
      <c r="A137" s="94" t="s">
        <v>133</v>
      </c>
      <c r="B137" s="2"/>
      <c r="C137" s="2"/>
      <c r="D137" s="3"/>
      <c r="E137" s="2"/>
      <c r="F137" s="168"/>
      <c r="G137" s="4"/>
    </row>
    <row r="138" spans="1:7" x14ac:dyDescent="0.25">
      <c r="A138" s="1"/>
      <c r="B138" s="210" t="s">
        <v>134</v>
      </c>
      <c r="C138" s="211"/>
      <c r="D138" s="211"/>
      <c r="E138" s="211"/>
      <c r="F138" s="211"/>
      <c r="G138" s="15"/>
    </row>
    <row r="139" spans="1:7" x14ac:dyDescent="0.25">
      <c r="A139" s="1"/>
      <c r="B139" s="220"/>
      <c r="C139" s="221"/>
      <c r="D139" s="221"/>
      <c r="E139" s="221"/>
      <c r="F139" s="221"/>
      <c r="G139" s="16"/>
    </row>
    <row r="140" spans="1:7" x14ac:dyDescent="0.25">
      <c r="A140" s="1"/>
      <c r="B140" s="220"/>
      <c r="C140" s="221"/>
      <c r="D140" s="221"/>
      <c r="E140" s="221"/>
      <c r="F140" s="221"/>
      <c r="G140" s="52"/>
    </row>
    <row r="141" spans="1:7" x14ac:dyDescent="0.25">
      <c r="A141" s="1"/>
      <c r="B141" s="220"/>
      <c r="C141" s="221"/>
      <c r="D141" s="221"/>
      <c r="E141" s="221"/>
      <c r="F141" s="221"/>
      <c r="G141" s="16"/>
    </row>
    <row r="142" spans="1:7" x14ac:dyDescent="0.25">
      <c r="A142" s="1"/>
      <c r="B142" s="220"/>
      <c r="C142" s="221"/>
      <c r="D142" s="221"/>
      <c r="E142" s="221"/>
      <c r="F142" s="221"/>
      <c r="G142" s="16"/>
    </row>
    <row r="143" spans="1:7" x14ac:dyDescent="0.25">
      <c r="A143" s="1"/>
      <c r="B143" s="220"/>
      <c r="C143" s="221"/>
      <c r="D143" s="221"/>
      <c r="E143" s="221"/>
      <c r="F143" s="221"/>
      <c r="G143" s="16"/>
    </row>
    <row r="144" spans="1:7" x14ac:dyDescent="0.25">
      <c r="A144" s="1"/>
      <c r="B144" s="220"/>
      <c r="C144" s="221"/>
      <c r="D144" s="221"/>
      <c r="E144" s="221"/>
      <c r="F144" s="221"/>
      <c r="G144" s="16"/>
    </row>
    <row r="145" spans="1:7" x14ac:dyDescent="0.25">
      <c r="A145" s="1"/>
      <c r="B145" s="220"/>
      <c r="C145" s="221"/>
      <c r="D145" s="221"/>
      <c r="E145" s="221"/>
      <c r="F145" s="221"/>
      <c r="G145" s="16"/>
    </row>
    <row r="146" spans="1:7" x14ac:dyDescent="0.25">
      <c r="A146" s="1"/>
      <c r="B146" s="220"/>
      <c r="C146" s="221"/>
      <c r="D146" s="221"/>
      <c r="E146" s="221"/>
      <c r="F146" s="221"/>
      <c r="G146" s="16"/>
    </row>
    <row r="147" spans="1:7" x14ac:dyDescent="0.25">
      <c r="A147" s="1"/>
      <c r="B147" s="220"/>
      <c r="C147" s="221"/>
      <c r="D147" s="221"/>
      <c r="E147" s="221"/>
      <c r="F147" s="221"/>
      <c r="G147" s="16"/>
    </row>
    <row r="148" spans="1:7" x14ac:dyDescent="0.25">
      <c r="B148" s="220"/>
      <c r="C148" s="221"/>
      <c r="D148" s="221"/>
      <c r="E148" s="221"/>
      <c r="F148" s="221"/>
      <c r="G148" s="16"/>
    </row>
    <row r="149" spans="1:7" x14ac:dyDescent="0.25">
      <c r="B149" s="222"/>
      <c r="C149" s="223"/>
      <c r="D149" s="223"/>
      <c r="E149" s="223"/>
      <c r="F149" s="223"/>
      <c r="G149" s="53"/>
    </row>
    <row r="150" spans="1:7" ht="13.5" thickBot="1" x14ac:dyDescent="0.3">
      <c r="B150" s="218"/>
      <c r="C150" s="219"/>
      <c r="D150" s="219"/>
      <c r="E150" s="219"/>
      <c r="F150" s="219"/>
      <c r="G150" s="54"/>
    </row>
  </sheetData>
  <mergeCells count="15">
    <mergeCell ref="B141:F141"/>
    <mergeCell ref="B142:F142"/>
    <mergeCell ref="B148:F148"/>
    <mergeCell ref="B149:F149"/>
    <mergeCell ref="B150:F150"/>
    <mergeCell ref="B143:F143"/>
    <mergeCell ref="B144:F144"/>
    <mergeCell ref="B145:F145"/>
    <mergeCell ref="B146:F146"/>
    <mergeCell ref="B147:F147"/>
    <mergeCell ref="C2:E2"/>
    <mergeCell ref="C3:E3"/>
    <mergeCell ref="B138:F138"/>
    <mergeCell ref="B139:F139"/>
    <mergeCell ref="B140:F140"/>
  </mergeCells>
  <conditionalFormatting sqref="B12">
    <cfRule type="cellIs" dxfId="19" priority="9" stopIfTrue="1" operator="equal">
      <formula>"Kies eerst uw systematiek voor de berekening van de subsidiabele kosten"</formula>
    </cfRule>
  </conditionalFormatting>
  <conditionalFormatting sqref="B45">
    <cfRule type="cellIs" dxfId="18" priority="7" stopIfTrue="1" operator="equal">
      <formula>"Kies eerst uw systematiek voor de berekening van de subsidiabele kosten"</formula>
    </cfRule>
  </conditionalFormatting>
  <conditionalFormatting sqref="B79">
    <cfRule type="cellIs" dxfId="17" priority="6" stopIfTrue="1" operator="equal">
      <formula>"Kies eerst uw systematiek voor de berekening van de subsidiabele kosten"</formula>
    </cfRule>
  </conditionalFormatting>
  <conditionalFormatting sqref="E26:E27">
    <cfRule type="cellIs" dxfId="16" priority="5" stopIfTrue="1" operator="equal">
      <formula>"Opslag algemene kosten (50%)"</formula>
    </cfRule>
  </conditionalFormatting>
  <conditionalFormatting sqref="E59">
    <cfRule type="cellIs" dxfId="15" priority="8" stopIfTrue="1" operator="equal">
      <formula>"Opslag algemene kosten (50%)"</formula>
    </cfRule>
  </conditionalFormatting>
  <conditionalFormatting sqref="E107">
    <cfRule type="cellIs" dxfId="14" priority="4" stopIfTrue="1" operator="equal">
      <formula>"Opslag algemene kosten (50%)"</formula>
    </cfRule>
  </conditionalFormatting>
  <conditionalFormatting sqref="I12">
    <cfRule type="cellIs" dxfId="13" priority="3" stopIfTrue="1" operator="equal">
      <formula>"Kies eerst uw systematiek voor de berekening van de subsidiabele kosten"</formula>
    </cfRule>
  </conditionalFormatting>
  <conditionalFormatting sqref="I45">
    <cfRule type="cellIs" dxfId="12" priority="2" stopIfTrue="1" operator="equal">
      <formula>"Kies eerst uw systematiek voor de berekening van de subsidiabele kosten"</formula>
    </cfRule>
  </conditionalFormatting>
  <conditionalFormatting sqref="I79">
    <cfRule type="cellIs" dxfId="11" priority="1" stopIfTrue="1" operator="equal">
      <formula>"Kies eerst uw systematiek voor de berekening van de subsidiabele kosten"</formula>
    </cfRule>
  </conditionalFormatting>
  <dataValidations count="3">
    <dataValidation type="list" allowBlank="1" showInputMessage="1" showErrorMessage="1" sqref="F5" xr:uid="{777D8A2A-4E5A-49FE-940B-61D0F6C8D0CC}">
      <formula1>"Ja,Nee,Niet van toepassing"</formula1>
    </dataValidation>
    <dataValidation type="list" allowBlank="1" showInputMessage="1" showErrorMessage="1" sqref="F6" xr:uid="{64864A62-B2CA-480F-957A-1F26FD75AB0A}">
      <formula1>"MKB-onderneming,Grote onderneming,Overig"</formula1>
    </dataValidation>
    <dataValidation type="list" allowBlank="1" showInputMessage="1" showErrorMessage="1" sqref="C15:C23 C48:C56" xr:uid="{DB2B2831-1F64-47D0-9151-F9FD819045E3}">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C47BF5-25F6-4037-9108-37C7FA772CD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1c43bb04-3547-42b8-ad94-cbd0ab49de10"/>
    <ds:schemaRef ds:uri="fdf7a55e-e32b-42c1-8d5f-cc24d88b2c8c"/>
    <ds:schemaRef ds:uri="http://www.w3.org/XML/1998/namespace"/>
    <ds:schemaRef ds:uri="http://purl.org/dc/dcmitype/"/>
  </ds:schemaRefs>
</ds:datastoreItem>
</file>

<file path=customXml/itemProps2.xml><?xml version="1.0" encoding="utf-8"?>
<ds:datastoreItem xmlns:ds="http://schemas.openxmlformats.org/officeDocument/2006/customXml" ds:itemID="{F220A7B8-AEED-428A-BF51-093522DE57C2}">
  <ds:schemaRefs>
    <ds:schemaRef ds:uri="http://schemas.microsoft.com/sharepoint/v3/contenttype/forms"/>
  </ds:schemaRefs>
</ds:datastoreItem>
</file>

<file path=customXml/itemProps3.xml><?xml version="1.0" encoding="utf-8"?>
<ds:datastoreItem xmlns:ds="http://schemas.openxmlformats.org/officeDocument/2006/customXml" ds:itemID="{9AC559C0-A708-4B08-9789-D4BD9E5834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 Aanvraagmogelijkheid A</dc:title>
  <dc:subject/>
  <dc:creator>Rijksdienst voor Ondernemend Nederland</dc:creator>
  <cp:keywords/>
  <dc:description/>
  <cp:lastModifiedBy>Tienstra, drs. Y. (Yvonne)</cp:lastModifiedBy>
  <cp:revision/>
  <dcterms:created xsi:type="dcterms:W3CDTF">2019-01-31T08:05:06Z</dcterms:created>
  <dcterms:modified xsi:type="dcterms:W3CDTF">2025-06-16T08:15:17Z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