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Mijn Documenten\Content\STOZ\"/>
    </mc:Choice>
  </mc:AlternateContent>
  <xr:revisionPtr revIDLastSave="0" documentId="8_{09639311-631D-4196-84D4-EBE7C329601A}"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'Aanvrager-Penvoerder'!$A$1:$H$63</definedName>
    <definedName name="_xlnm.Print_Area" localSheetId="3">Deelnemer1!$A$1:$H$164</definedName>
    <definedName name="_xlnm.Print_Area" localSheetId="4">Deelnemer2!$A$1:$H$81</definedName>
    <definedName name="_xlnm.Print_Area" localSheetId="5">Deelnemer3!$A$1:$H$80</definedName>
    <definedName name="_xlnm.Print_Area" localSheetId="6">Deelnemer4!$A$1:$H$80</definedName>
    <definedName name="_xlnm.Print_Area" localSheetId="7">Deelnemer5!$A$1:$H$80</definedName>
    <definedName name="_xlnm.Print_Area" localSheetId="8">Deelnemer6!$A$1:$H$80</definedName>
    <definedName name="_xlnm.Print_Area" localSheetId="9">Deelnemer7!$A$1:$H$80</definedName>
    <definedName name="_xlnm.Print_Area" localSheetId="1">Invulwijzer!$B$1:$B$104</definedName>
    <definedName name="_xlnm.Print_Area" localSheetId="10">Totaalblad!$A$1:$N$36</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18" l="1"/>
  <c r="I140" i="18"/>
  <c r="J138" i="18"/>
  <c r="I138" i="18"/>
  <c r="I136" i="18"/>
  <c r="I129" i="18"/>
  <c r="I121" i="18"/>
  <c r="I119" i="18"/>
  <c r="I105" i="18"/>
  <c r="J91" i="18"/>
  <c r="I91" i="18"/>
  <c r="J77" i="18"/>
  <c r="I77" i="18"/>
  <c r="I75" i="18"/>
  <c r="I68" i="18"/>
  <c r="I59" i="18"/>
  <c r="I57" i="18"/>
  <c r="J43" i="18"/>
  <c r="I43" i="18"/>
  <c r="I41" i="18"/>
  <c r="I34" i="18"/>
  <c r="I26" i="18"/>
  <c r="I24" i="18"/>
  <c r="J140" i="19"/>
  <c r="I140" i="19"/>
  <c r="J138" i="19"/>
  <c r="I138" i="19"/>
  <c r="I136" i="19"/>
  <c r="I129" i="19"/>
  <c r="I121" i="19"/>
  <c r="I119" i="19"/>
  <c r="I105" i="19"/>
  <c r="J91" i="19"/>
  <c r="I91" i="19"/>
  <c r="J77" i="19"/>
  <c r="I77" i="19"/>
  <c r="I75" i="19"/>
  <c r="I68" i="19"/>
  <c r="I59" i="19"/>
  <c r="I57" i="19"/>
  <c r="J43" i="19"/>
  <c r="I43" i="19"/>
  <c r="I41" i="19"/>
  <c r="I34" i="19"/>
  <c r="I26" i="19"/>
  <c r="I24" i="19"/>
  <c r="J140" i="20"/>
  <c r="I140" i="20"/>
  <c r="J138" i="20"/>
  <c r="I138" i="20"/>
  <c r="I136" i="20"/>
  <c r="I129" i="20"/>
  <c r="I121" i="20"/>
  <c r="I119" i="20"/>
  <c r="I105" i="20"/>
  <c r="J91" i="20"/>
  <c r="I91" i="20"/>
  <c r="J77" i="20"/>
  <c r="I77" i="20"/>
  <c r="I75" i="20"/>
  <c r="I68" i="20"/>
  <c r="I59" i="20"/>
  <c r="I57" i="20"/>
  <c r="J43" i="20"/>
  <c r="I43" i="20"/>
  <c r="I41" i="20"/>
  <c r="I34" i="20"/>
  <c r="I26" i="20"/>
  <c r="I24" i="20"/>
  <c r="I140" i="21"/>
  <c r="J140" i="21"/>
  <c r="J138" i="21"/>
  <c r="I138" i="21"/>
  <c r="I136" i="21"/>
  <c r="I129" i="21"/>
  <c r="I121" i="21"/>
  <c r="I119" i="21"/>
  <c r="I105" i="21"/>
  <c r="J91" i="21"/>
  <c r="I91" i="21"/>
  <c r="J77" i="21"/>
  <c r="I77" i="21"/>
  <c r="I75" i="21"/>
  <c r="I68" i="21"/>
  <c r="I59" i="21"/>
  <c r="I57" i="21"/>
  <c r="J43" i="21"/>
  <c r="I43" i="21"/>
  <c r="I41" i="21"/>
  <c r="I34" i="21"/>
  <c r="I26" i="21"/>
  <c r="I24" i="21"/>
  <c r="J140" i="22"/>
  <c r="I140" i="22"/>
  <c r="J138" i="22"/>
  <c r="I138" i="22"/>
  <c r="I136" i="22"/>
  <c r="I129" i="22"/>
  <c r="I121" i="22"/>
  <c r="I119" i="22"/>
  <c r="I105" i="22"/>
  <c r="J91" i="22"/>
  <c r="I91" i="22"/>
  <c r="J77" i="22"/>
  <c r="I77" i="22"/>
  <c r="I75" i="22"/>
  <c r="I59" i="22"/>
  <c r="I57" i="22"/>
  <c r="J43" i="22"/>
  <c r="I43" i="22"/>
  <c r="I41" i="22"/>
  <c r="F34" i="22"/>
  <c r="I34" i="22"/>
  <c r="I26" i="22"/>
  <c r="I24" i="22"/>
  <c r="J140" i="16"/>
  <c r="I140" i="16"/>
  <c r="J138" i="16"/>
  <c r="I138" i="16"/>
  <c r="I136" i="16"/>
  <c r="I129" i="16"/>
  <c r="I121" i="16"/>
  <c r="I119" i="16"/>
  <c r="I105" i="16"/>
  <c r="I91" i="16"/>
  <c r="I77" i="16"/>
  <c r="I75" i="16"/>
  <c r="I68" i="16"/>
  <c r="I59" i="16"/>
  <c r="I57" i="16"/>
  <c r="J43" i="16"/>
  <c r="I43" i="16"/>
  <c r="I41" i="16"/>
  <c r="I34" i="16"/>
  <c r="I26" i="16"/>
  <c r="I24" i="16"/>
  <c r="J140" i="5"/>
  <c r="I140" i="5"/>
  <c r="J138" i="5"/>
  <c r="I138" i="5"/>
  <c r="I136" i="5"/>
  <c r="I129" i="5"/>
  <c r="I121" i="5"/>
  <c r="I119" i="5"/>
  <c r="I105" i="5"/>
  <c r="I25" i="4"/>
  <c r="J91" i="16"/>
  <c r="J77" i="16"/>
  <c r="I68" i="22"/>
  <c r="I24" i="5"/>
  <c r="I91" i="5"/>
  <c r="J91" i="5" s="1"/>
  <c r="I75" i="5"/>
  <c r="I68" i="5"/>
  <c r="I57" i="5"/>
  <c r="I41" i="5"/>
  <c r="I34" i="5"/>
  <c r="I42" i="4"/>
  <c r="I35" i="4"/>
  <c r="I27" i="4"/>
  <c r="I26" i="5" l="1"/>
  <c r="I43" i="5" s="1"/>
  <c r="I59" i="5"/>
  <c r="I77" i="5" s="1"/>
  <c r="J77" i="5" s="1"/>
  <c r="I44" i="4"/>
  <c r="I47" i="4" s="1"/>
  <c r="J43" i="5" l="1"/>
  <c r="F136" i="16" l="1"/>
  <c r="F128" i="16"/>
  <c r="F127" i="16"/>
  <c r="F126" i="16"/>
  <c r="F125" i="16"/>
  <c r="F129" i="16" s="1"/>
  <c r="F75" i="16"/>
  <c r="F67" i="16"/>
  <c r="F66" i="16"/>
  <c r="F65" i="16"/>
  <c r="F64" i="16"/>
  <c r="F68" i="16" s="1"/>
  <c r="F41" i="16"/>
  <c r="F33" i="16"/>
  <c r="F32" i="16"/>
  <c r="F31" i="16"/>
  <c r="F30" i="16"/>
  <c r="F34" i="16" s="1"/>
  <c r="F41" i="5"/>
  <c r="F33" i="5"/>
  <c r="F32" i="5"/>
  <c r="F31" i="5"/>
  <c r="F30" i="5"/>
  <c r="F34" i="5" s="1"/>
  <c r="F136" i="18"/>
  <c r="F128" i="18"/>
  <c r="F127" i="18"/>
  <c r="F126" i="18"/>
  <c r="F125" i="18"/>
  <c r="F129" i="18" s="1"/>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41" i="22"/>
  <c r="F33" i="22"/>
  <c r="F32" i="22"/>
  <c r="F31" i="22"/>
  <c r="F30" i="22"/>
  <c r="F67" i="22"/>
  <c r="F66" i="22"/>
  <c r="F65" i="22"/>
  <c r="F64" i="22"/>
  <c r="F68" i="22" s="1"/>
  <c r="F136" i="5"/>
  <c r="F128" i="5"/>
  <c r="F127" i="5"/>
  <c r="F126" i="5"/>
  <c r="F125" i="5"/>
  <c r="F129" i="5" s="1"/>
  <c r="F75" i="5"/>
  <c r="F67" i="5"/>
  <c r="F66" i="5"/>
  <c r="F65" i="5"/>
  <c r="F64" i="5"/>
  <c r="F68" i="5" s="1"/>
  <c r="F42" i="4"/>
  <c r="F34" i="4"/>
  <c r="F33" i="4"/>
  <c r="F32" i="4"/>
  <c r="F31" i="4"/>
  <c r="F35" i="4" s="1"/>
  <c r="F96" i="22"/>
  <c r="F96" i="21"/>
  <c r="F96" i="20"/>
  <c r="F96" i="19"/>
  <c r="F96" i="18"/>
  <c r="F15" i="18"/>
  <c r="F104" i="22" l="1"/>
  <c r="F97" i="22"/>
  <c r="F98" i="22"/>
  <c r="F99" i="22"/>
  <c r="F100" i="22"/>
  <c r="F101" i="22"/>
  <c r="F102" i="22"/>
  <c r="F103" i="22"/>
  <c r="F83" i="22"/>
  <c r="F84" i="22"/>
  <c r="F85" i="22"/>
  <c r="F86" i="22"/>
  <c r="F87" i="22"/>
  <c r="F88" i="22"/>
  <c r="F89" i="22"/>
  <c r="F82" i="22"/>
  <c r="F91" i="22" s="1"/>
  <c r="D145" i="22" s="1"/>
  <c r="F11" i="3" s="1"/>
  <c r="F97" i="16"/>
  <c r="F98" i="16"/>
  <c r="F99" i="16"/>
  <c r="F100" i="16"/>
  <c r="F101" i="16"/>
  <c r="F102" i="16"/>
  <c r="F103" i="16"/>
  <c r="F104" i="16"/>
  <c r="F96" i="16"/>
  <c r="F83" i="16"/>
  <c r="F84" i="16"/>
  <c r="F85" i="16"/>
  <c r="F86" i="16"/>
  <c r="F87" i="16"/>
  <c r="F88" i="16"/>
  <c r="F89" i="16"/>
  <c r="F82" i="16"/>
  <c r="F83" i="5"/>
  <c r="F84" i="5"/>
  <c r="F85" i="5"/>
  <c r="F86" i="5"/>
  <c r="F87" i="5"/>
  <c r="F88" i="5"/>
  <c r="F89" i="5"/>
  <c r="F82" i="5"/>
  <c r="F97" i="5"/>
  <c r="F98" i="5"/>
  <c r="F99" i="5"/>
  <c r="F100" i="5"/>
  <c r="F101" i="5"/>
  <c r="F102" i="5"/>
  <c r="F103" i="5"/>
  <c r="F104" i="5"/>
  <c r="F96" i="5"/>
  <c r="F105" i="5" s="1"/>
  <c r="F16" i="5"/>
  <c r="F17" i="5"/>
  <c r="F18" i="5"/>
  <c r="F19" i="5"/>
  <c r="F20" i="5"/>
  <c r="F21" i="5"/>
  <c r="F22" i="5"/>
  <c r="F23" i="5"/>
  <c r="F15" i="5"/>
  <c r="F24" i="5" s="1"/>
  <c r="F24" i="4"/>
  <c r="F23" i="4"/>
  <c r="F22" i="4"/>
  <c r="F21" i="4"/>
  <c r="F20" i="4"/>
  <c r="F19" i="4"/>
  <c r="F18" i="4"/>
  <c r="F17" i="4"/>
  <c r="F16" i="4"/>
  <c r="F25" i="4" s="1"/>
  <c r="C8" i="3"/>
  <c r="C9" i="3"/>
  <c r="C10" i="3"/>
  <c r="F91" i="5"/>
  <c r="D145" i="5" s="1"/>
  <c r="F9" i="3" s="1"/>
  <c r="F105" i="22" l="1"/>
  <c r="F27" i="4"/>
  <c r="F44" i="4" s="1"/>
  <c r="J44" i="4" s="1"/>
  <c r="F26" i="5"/>
  <c r="F43" i="5" s="1"/>
  <c r="D143" i="5"/>
  <c r="F118" i="18"/>
  <c r="F117" i="18"/>
  <c r="F116" i="18"/>
  <c r="F115" i="18"/>
  <c r="F114" i="18"/>
  <c r="F113" i="18"/>
  <c r="F112" i="18"/>
  <c r="F111" i="18"/>
  <c r="F110" i="18"/>
  <c r="F119" i="18" s="1"/>
  <c r="F104" i="18"/>
  <c r="F103" i="18"/>
  <c r="F102" i="18"/>
  <c r="F101" i="18"/>
  <c r="F100" i="18"/>
  <c r="F99" i="18"/>
  <c r="F98" i="18"/>
  <c r="F97" i="18"/>
  <c r="F105" i="18" s="1"/>
  <c r="F89" i="18"/>
  <c r="F88" i="18"/>
  <c r="F87" i="18"/>
  <c r="F86" i="18"/>
  <c r="F85" i="18"/>
  <c r="F84" i="18"/>
  <c r="F83" i="18"/>
  <c r="F82" i="18"/>
  <c r="F91" i="18" s="1"/>
  <c r="F56" i="18"/>
  <c r="F55" i="18"/>
  <c r="F54" i="18"/>
  <c r="F53" i="18"/>
  <c r="F52" i="18"/>
  <c r="F51" i="18"/>
  <c r="F50" i="18"/>
  <c r="F49" i="18"/>
  <c r="F48" i="18"/>
  <c r="F57" i="18" s="1"/>
  <c r="F23" i="18"/>
  <c r="F22" i="18"/>
  <c r="F21" i="18"/>
  <c r="F20" i="18"/>
  <c r="F19" i="18"/>
  <c r="F18" i="18"/>
  <c r="F17" i="18"/>
  <c r="F16" i="18"/>
  <c r="F24" i="18" s="1"/>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D145" i="19" s="1"/>
  <c r="F14" i="3"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D145" i="20" s="1"/>
  <c r="F13" i="3"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C3" i="21"/>
  <c r="F118" i="22"/>
  <c r="F117" i="22"/>
  <c r="F116" i="22"/>
  <c r="F115" i="22"/>
  <c r="F114" i="22"/>
  <c r="F113" i="22"/>
  <c r="F112" i="22"/>
  <c r="F111" i="22"/>
  <c r="F110" i="22"/>
  <c r="F119" i="22" s="1"/>
  <c r="F56" i="22"/>
  <c r="F55" i="22"/>
  <c r="F54" i="22"/>
  <c r="F53" i="22"/>
  <c r="F52" i="22"/>
  <c r="F51" i="22"/>
  <c r="F50" i="22"/>
  <c r="F49" i="22"/>
  <c r="F48" i="22"/>
  <c r="F57" i="22" s="1"/>
  <c r="F59" i="22" s="1"/>
  <c r="F23" i="22"/>
  <c r="F22" i="22"/>
  <c r="F21" i="22"/>
  <c r="F20" i="22"/>
  <c r="F19" i="22"/>
  <c r="F18" i="22"/>
  <c r="F17" i="22"/>
  <c r="F16" i="22"/>
  <c r="F15" i="22"/>
  <c r="F24" i="22" s="1"/>
  <c r="C3" i="22"/>
  <c r="F118" i="16"/>
  <c r="F117" i="16"/>
  <c r="F116" i="16"/>
  <c r="F115" i="16"/>
  <c r="F114" i="16"/>
  <c r="F113" i="16"/>
  <c r="F112" i="16"/>
  <c r="F111" i="16"/>
  <c r="F110" i="16"/>
  <c r="F119" i="16" s="1"/>
  <c r="F105" i="16"/>
  <c r="F91" i="16"/>
  <c r="D145" i="16" s="1"/>
  <c r="F10" i="3" s="1"/>
  <c r="F56" i="16"/>
  <c r="F55" i="16"/>
  <c r="F54" i="16"/>
  <c r="F53" i="16"/>
  <c r="F52" i="16"/>
  <c r="F51" i="16"/>
  <c r="F50" i="16"/>
  <c r="F49" i="16"/>
  <c r="F48" i="16"/>
  <c r="F57" i="16" s="1"/>
  <c r="F23" i="16"/>
  <c r="F22" i="16"/>
  <c r="F21" i="16"/>
  <c r="F20" i="16"/>
  <c r="F19" i="16"/>
  <c r="F18" i="16"/>
  <c r="F17" i="16"/>
  <c r="F16" i="16"/>
  <c r="F15" i="16"/>
  <c r="F24" i="16" s="1"/>
  <c r="C3" i="16"/>
  <c r="F121" i="18" l="1"/>
  <c r="F138" i="18" s="1"/>
  <c r="F121" i="19"/>
  <c r="F138" i="19" s="1"/>
  <c r="D146" i="19" s="1"/>
  <c r="G14" i="3" s="1"/>
  <c r="F121" i="20"/>
  <c r="F138" i="20" s="1"/>
  <c r="D146" i="20" s="1"/>
  <c r="G13" i="3" s="1"/>
  <c r="F121" i="21"/>
  <c r="F138" i="21" s="1"/>
  <c r="D146" i="21" s="1"/>
  <c r="G12" i="3" s="1"/>
  <c r="F121" i="22"/>
  <c r="F138" i="22" s="1"/>
  <c r="D146" i="22" s="1"/>
  <c r="G11" i="3" s="1"/>
  <c r="E50" i="4"/>
  <c r="D50" i="4"/>
  <c r="D8" i="3" s="1"/>
  <c r="H8" i="3" s="1"/>
  <c r="F47" i="4"/>
  <c r="F26" i="16"/>
  <c r="E143" i="5"/>
  <c r="D9" i="3"/>
  <c r="F59" i="18"/>
  <c r="F77" i="18" s="1"/>
  <c r="F26" i="18"/>
  <c r="F43" i="18" s="1"/>
  <c r="F140" i="18" s="1"/>
  <c r="D145" i="18"/>
  <c r="F15" i="3" s="1"/>
  <c r="F29" i="3" s="1"/>
  <c r="F59" i="19"/>
  <c r="F77" i="19" s="1"/>
  <c r="D144" i="19" s="1"/>
  <c r="E14" i="3" s="1"/>
  <c r="F26" i="19"/>
  <c r="F43" i="19" s="1"/>
  <c r="D143" i="19" s="1"/>
  <c r="F59" i="20"/>
  <c r="F77" i="20" s="1"/>
  <c r="D144" i="20" s="1"/>
  <c r="E13" i="3" s="1"/>
  <c r="F26" i="20"/>
  <c r="F43" i="20" s="1"/>
  <c r="D143" i="20" s="1"/>
  <c r="E143" i="20"/>
  <c r="F59" i="21"/>
  <c r="F77" i="21"/>
  <c r="D144" i="21" s="1"/>
  <c r="E12" i="3" s="1"/>
  <c r="F24" i="21"/>
  <c r="F26" i="22"/>
  <c r="F43" i="22" s="1"/>
  <c r="D143" i="18"/>
  <c r="F121" i="16"/>
  <c r="F77" i="22"/>
  <c r="D144" i="22" s="1"/>
  <c r="E11" i="3" s="1"/>
  <c r="F59" i="16"/>
  <c r="E143" i="18" l="1"/>
  <c r="D15" i="3"/>
  <c r="D14" i="3"/>
  <c r="H14" i="3" s="1"/>
  <c r="D147" i="19"/>
  <c r="D13" i="3"/>
  <c r="H13" i="3" s="1"/>
  <c r="D147" i="20"/>
  <c r="D143" i="22"/>
  <c r="F140" i="22"/>
  <c r="F138" i="16"/>
  <c r="D146" i="16" s="1"/>
  <c r="F77" i="16"/>
  <c r="D144" i="16" s="1"/>
  <c r="F43" i="16"/>
  <c r="D143" i="16" s="1"/>
  <c r="E10" i="3"/>
  <c r="E144" i="16"/>
  <c r="F144" i="16" s="1"/>
  <c r="J10" i="3" s="1"/>
  <c r="G10" i="3"/>
  <c r="E146" i="16"/>
  <c r="F146" i="16" s="1"/>
  <c r="D10" i="3"/>
  <c r="H10" i="3" s="1"/>
  <c r="D147" i="16"/>
  <c r="E143" i="16"/>
  <c r="D144" i="18"/>
  <c r="E144" i="19"/>
  <c r="F144" i="19" s="1"/>
  <c r="J14" i="3" s="1"/>
  <c r="E144" i="20"/>
  <c r="F144" i="20" s="1"/>
  <c r="J13" i="3" s="1"/>
  <c r="F26" i="21"/>
  <c r="F43" i="21" s="1"/>
  <c r="D143" i="21" s="1"/>
  <c r="E144" i="21"/>
  <c r="F144" i="21" s="1"/>
  <c r="J12" i="3" s="1"/>
  <c r="E144" i="22"/>
  <c r="F144" i="22" s="1"/>
  <c r="J11" i="3" s="1"/>
  <c r="E146" i="21"/>
  <c r="F146" i="21" s="1"/>
  <c r="L12" i="3" s="1"/>
  <c r="F140" i="21"/>
  <c r="E146" i="19"/>
  <c r="F146" i="19" s="1"/>
  <c r="L14" i="3" s="1"/>
  <c r="D146" i="18"/>
  <c r="E146" i="22"/>
  <c r="F146" i="22" s="1"/>
  <c r="L11" i="3" s="1"/>
  <c r="I144" i="19"/>
  <c r="I144" i="20"/>
  <c r="I144" i="21"/>
  <c r="I144" i="16"/>
  <c r="I144" i="22"/>
  <c r="D147" i="18"/>
  <c r="F143" i="18"/>
  <c r="F140" i="19"/>
  <c r="F140" i="20"/>
  <c r="F143" i="20"/>
  <c r="I13" i="3" s="1"/>
  <c r="L10" i="3"/>
  <c r="F140" i="16"/>
  <c r="F143" i="16"/>
  <c r="I10" i="3" s="1"/>
  <c r="E146" i="18" l="1"/>
  <c r="F146" i="18" s="1"/>
  <c r="L15" i="3" s="1"/>
  <c r="G15" i="3"/>
  <c r="E144" i="18"/>
  <c r="F144" i="18" s="1"/>
  <c r="E15" i="3"/>
  <c r="H15" i="3"/>
  <c r="D12" i="3"/>
  <c r="H12" i="3" s="1"/>
  <c r="D147" i="21"/>
  <c r="D11" i="3"/>
  <c r="D147" i="22"/>
  <c r="E143" i="22"/>
  <c r="F143" i="22" s="1"/>
  <c r="I11" i="3" s="1"/>
  <c r="E146" i="20"/>
  <c r="F146" i="20" s="1"/>
  <c r="L13" i="3" s="1"/>
  <c r="I143" i="18"/>
  <c r="I15" i="3"/>
  <c r="I146" i="18"/>
  <c r="I146" i="19"/>
  <c r="I143" i="20"/>
  <c r="I146" i="20"/>
  <c r="I146" i="21"/>
  <c r="I143" i="16"/>
  <c r="I146" i="16"/>
  <c r="I143" i="22"/>
  <c r="I146" i="22"/>
  <c r="B9" i="3"/>
  <c r="B8" i="3"/>
  <c r="F56" i="5"/>
  <c r="F55" i="5"/>
  <c r="F54" i="5"/>
  <c r="F53" i="5"/>
  <c r="F52" i="5"/>
  <c r="F51" i="5"/>
  <c r="F50" i="5"/>
  <c r="F49" i="5"/>
  <c r="F48" i="5"/>
  <c r="F57" i="5" s="1"/>
  <c r="F59" i="5" s="1"/>
  <c r="J15" i="3" l="1"/>
  <c r="I144" i="18"/>
  <c r="H11" i="3"/>
  <c r="D29" i="3"/>
  <c r="E143" i="19"/>
  <c r="F143" i="19" s="1"/>
  <c r="I14" i="3" s="1"/>
  <c r="E143" i="21"/>
  <c r="F143" i="21" s="1"/>
  <c r="I12" i="3" s="1"/>
  <c r="F77" i="5"/>
  <c r="C15" i="3"/>
  <c r="C14" i="3"/>
  <c r="C13" i="3"/>
  <c r="C12" i="3"/>
  <c r="C11" i="3"/>
  <c r="I143" i="19" l="1"/>
  <c r="I143" i="21"/>
  <c r="D144" i="5"/>
  <c r="F143" i="5"/>
  <c r="I9" i="3" s="1"/>
  <c r="F118" i="5"/>
  <c r="F117" i="5"/>
  <c r="F116" i="5"/>
  <c r="F115" i="5"/>
  <c r="F114" i="5"/>
  <c r="F113" i="5"/>
  <c r="F112" i="5"/>
  <c r="F111" i="5"/>
  <c r="F110" i="5"/>
  <c r="F119" i="5" s="1"/>
  <c r="F121" i="5" l="1"/>
  <c r="F138" i="5" s="1"/>
  <c r="E144" i="5"/>
  <c r="F144" i="5" s="1"/>
  <c r="E9" i="3"/>
  <c r="F140" i="5"/>
  <c r="I143" i="5"/>
  <c r="E29" i="3" l="1"/>
  <c r="J9" i="3"/>
  <c r="I144" i="5"/>
  <c r="D146" i="5"/>
  <c r="G9" i="3" s="1"/>
  <c r="G29" i="3" l="1"/>
  <c r="H9" i="3"/>
  <c r="J29" i="3"/>
  <c r="H29" i="3"/>
  <c r="E146" i="5"/>
  <c r="D147" i="5"/>
  <c r="D3" i="3"/>
  <c r="F146" i="5" l="1"/>
  <c r="L9" i="3" s="1"/>
  <c r="L29" i="3" s="1"/>
  <c r="I146" i="5"/>
  <c r="D51" i="4"/>
  <c r="C3" i="5"/>
  <c r="F50" i="4" l="1"/>
  <c r="I8" i="3" l="1"/>
  <c r="F54" i="4"/>
  <c r="M8" i="3" l="1"/>
  <c r="I29" i="3"/>
  <c r="E51" i="4"/>
  <c r="D42" i="3" l="1"/>
  <c r="D41" i="3"/>
  <c r="D43" i="3" s="1"/>
  <c r="D44" i="3" s="1"/>
  <c r="D48" i="3"/>
  <c r="F48" i="3" l="1"/>
  <c r="E145" i="5" s="1"/>
  <c r="F145" i="5"/>
  <c r="K9" i="3" s="1"/>
  <c r="E147" i="5"/>
  <c r="J145" i="5"/>
  <c r="D49" i="3"/>
  <c r="D51" i="3"/>
  <c r="F51" i="3" s="1"/>
  <c r="E145" i="21" s="1"/>
  <c r="D54" i="3"/>
  <c r="F54" i="3" s="1"/>
  <c r="E145" i="18" s="1"/>
  <c r="D50" i="3"/>
  <c r="F50" i="3" s="1"/>
  <c r="E145" i="22" s="1"/>
  <c r="D52" i="3"/>
  <c r="F52" i="3" s="1"/>
  <c r="E145" i="20" s="1"/>
  <c r="D53" i="3"/>
  <c r="F53" i="3" s="1"/>
  <c r="E145" i="19" s="1"/>
  <c r="M9" i="3" l="1"/>
  <c r="F145" i="19"/>
  <c r="K14" i="3" s="1"/>
  <c r="M14" i="3" s="1"/>
  <c r="J145" i="19"/>
  <c r="E147" i="19"/>
  <c r="F145" i="20"/>
  <c r="K13" i="3" s="1"/>
  <c r="M13" i="3" s="1"/>
  <c r="J145" i="20"/>
  <c r="E147" i="20"/>
  <c r="F145" i="22"/>
  <c r="K11" i="3" s="1"/>
  <c r="M11" i="3" s="1"/>
  <c r="J145" i="22"/>
  <c r="E147" i="22"/>
  <c r="F145" i="18"/>
  <c r="K15" i="3" s="1"/>
  <c r="M15" i="3" s="1"/>
  <c r="J145" i="18"/>
  <c r="E147" i="18"/>
  <c r="F145" i="21"/>
  <c r="K12" i="3" s="1"/>
  <c r="M12" i="3" s="1"/>
  <c r="J145" i="21"/>
  <c r="E147" i="21"/>
  <c r="F49" i="3"/>
  <c r="D55" i="3"/>
  <c r="F149" i="5"/>
  <c r="I145" i="5"/>
  <c r="E145" i="16" l="1"/>
  <c r="F55" i="3"/>
  <c r="F149" i="21"/>
  <c r="I145" i="21"/>
  <c r="F149" i="18"/>
  <c r="I145" i="18"/>
  <c r="F149" i="22"/>
  <c r="I145" i="22"/>
  <c r="F149" i="20"/>
  <c r="I145" i="20"/>
  <c r="F149" i="19"/>
  <c r="I145" i="19"/>
  <c r="F145" i="16" l="1"/>
  <c r="K10" i="3" s="1"/>
  <c r="J145" i="16"/>
  <c r="E147" i="16"/>
  <c r="M10" i="3" l="1"/>
  <c r="K29" i="3"/>
  <c r="F149" i="16"/>
  <c r="I145" i="16"/>
  <c r="M29" i="3" l="1"/>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DA4C18D7-6973-4F88-9248-976DBCAC18E5}">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646EB6EA-AE07-47F9-A0EA-343A065F990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DC229F04-481A-4BBE-9C26-AC263579315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4A90FCF3-8A98-42C3-8B8F-907B43F6036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5193D3AC-E034-4EB0-9197-1D466D0E75CE}">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5783659B-2485-446E-B2CD-FED04D9449A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E1E3FDF-3B90-46B6-BE00-55291E626391}">
      <text>
        <r>
          <rPr>
            <sz val="11"/>
            <color theme="1"/>
            <rFont val="Calibri"/>
            <family val="2"/>
            <scheme val="minor"/>
          </rPr>
          <t xml:space="preserve">Indien de organisatie BTW-plichtig is, dan dienen de kosten exclusief BTW te worden opgenomen
</t>
        </r>
      </text>
    </comment>
    <comment ref="F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26BBD86-CB0A-484F-80AB-E66A129E8DE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781CB0D-BE22-47CC-AC1E-8B9DA740E3C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ED351F4B-EB64-40C4-904C-D0D5156F4E4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3AEC874-36BB-416E-A35D-C5C680FDBED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2784C8A-1335-451C-8CE0-06063719820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1D694646-820D-4CDB-A5C2-6B857B74754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227A972-C328-4BD6-B17B-B9CB0FC49700}">
      <text>
        <r>
          <rPr>
            <sz val="11"/>
            <color theme="1"/>
            <rFont val="Calibri"/>
            <family val="2"/>
            <scheme val="minor"/>
          </rPr>
          <t xml:space="preserve">Indien de organisatie BTW-plichtig is, dan dienen de kosten exclusief BTW te worden opgenomen
</t>
        </r>
      </text>
    </comment>
    <comment ref="B45" authorId="1" shapeId="0" xr:uid="{A9EF56C5-B6D9-4245-9E62-9A39A81C4C0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2ABC046-1E49-470C-9B2F-AF354958126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A69BAFE1-C948-45FB-8C76-562BAD8E1F2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515006A2-771E-4098-8D3B-ACA2DFA99ED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D70D004E-4B6A-4953-AD9F-6D5E0649728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C27229F-7C87-4C43-8BA2-2C3AA77F3D0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AECCE888-1D64-42B3-8D10-3BA5FEE35503}">
      <text>
        <r>
          <rPr>
            <sz val="11"/>
            <color theme="1"/>
            <rFont val="Calibri"/>
            <family val="2"/>
            <scheme val="minor"/>
          </rPr>
          <t xml:space="preserve">Indien de organisatie BTW-plichtig is, dan dienen de kosten exclusief BTW te worden opgenomen
</t>
        </r>
      </text>
    </comment>
    <comment ref="B79" authorId="1" shapeId="0" xr:uid="{BBF7F991-6CF7-47D9-9817-E349E8A4CAA7}">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3C4D2827-FC89-4535-82FD-C7AA26FF1101}">
      <text>
        <r>
          <rPr>
            <b/>
            <sz val="9"/>
            <color indexed="81"/>
            <rFont val="Tahoma"/>
            <family val="2"/>
          </rPr>
          <t xml:space="preserve">Let op: reguliere bedrijfskosten zijn niet subsidiabel. </t>
        </r>
      </text>
    </comment>
    <comment ref="E81" authorId="1" shapeId="0" xr:uid="{A1E980E3-5017-47C6-A7E8-DB83BB755849}">
      <text>
        <r>
          <rPr>
            <sz val="11"/>
            <color theme="1"/>
            <rFont val="Calibri"/>
            <family val="2"/>
            <scheme val="minor"/>
          </rPr>
          <t xml:space="preserve">Indien de organisatie BTW-plichtig is, dan dienen de kosten exclusief BTW te worden opgenomen.
</t>
        </r>
      </text>
    </comment>
    <comment ref="F81" authorId="1" shapeId="0" xr:uid="{27D2C67F-2A9B-40BB-B5CA-7A79D55A26DA}">
      <text>
        <r>
          <rPr>
            <sz val="11"/>
            <color theme="1"/>
            <rFont val="Calibri"/>
            <family val="2"/>
            <scheme val="minor"/>
          </rPr>
          <t xml:space="preserve">Indien de organisatie BTW-plichtig is, dan dienen de kosten exclusief BTW te worden opgenomen
</t>
        </r>
      </text>
    </comment>
    <comment ref="B93" authorId="1" shapeId="0" xr:uid="{C75E656D-BE4D-4BE5-AA9E-30A7FF00CA0B}">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7382514C-1A53-4E5F-8E9A-D88C51B1A5A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851FFC30-3DEE-4D27-BAC1-30F2C18090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70E61E5-48A0-4660-9C3E-5615ED641E4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8B7983A-5634-4473-86B6-ABAF22F9B5A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98DA41E1-C7FC-480D-9081-362F8D6EB9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DA9938E7-8F9F-422D-8104-F37DF7765FF6}">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B9CBD3E8-60AF-48FA-9ACB-E7F9063F872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71F10337-8D49-4E9C-AE28-64A4FBCF2562}">
      <text>
        <r>
          <rPr>
            <sz val="11"/>
            <color theme="1"/>
            <rFont val="Calibri"/>
            <family val="2"/>
            <scheme val="minor"/>
          </rPr>
          <t xml:space="preserve">Indien de organisatie BTW-plichtig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405DBB08-4549-4C53-8EC3-E6B96B6D1F1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DEE2DD5-C0C6-44BF-B3C4-7C06A15FA9E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1925B72D-D39D-42A8-8BAF-BC36FFD4118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7154591-938B-4BED-B68E-2E5B6A94126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BABBC2B-D697-40D2-952B-4ADC27FB60C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E2FDA22-6A91-45D5-8117-B93DFF58CEE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20E4294-F416-4447-A14C-B95524F9462D}">
      <text>
        <r>
          <rPr>
            <sz val="11"/>
            <color theme="1"/>
            <rFont val="Calibri"/>
            <family val="2"/>
            <scheme val="minor"/>
          </rPr>
          <t xml:space="preserve">Indien de organisatie BTW-plichtig is, dan dienen de kosten exclusief BTW te worden opgenomen
</t>
        </r>
      </text>
    </comment>
    <comment ref="B45" authorId="1" shapeId="0" xr:uid="{11220166-91B8-46CA-82F0-A367B3E3B0D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76748B4-7283-4BFE-8852-1A2925973EB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58C212D-A6D3-4BDB-AA65-C23315EA38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9CF2906-6302-496A-BB03-51B15AF1AE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418F5FE9-2F8B-4CF0-A786-7D89AD5E34F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234662F-D605-468B-9766-7EB28539A40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329E0924-6F19-4856-AB4A-A97F47CA541C}">
      <text>
        <r>
          <rPr>
            <sz val="11"/>
            <color theme="1"/>
            <rFont val="Calibri"/>
            <family val="2"/>
            <scheme val="minor"/>
          </rPr>
          <t xml:space="preserve">Indien de organisatie BTW-plichtig is, dan dienen de kosten exclusief BTW te worden opgenomen
</t>
        </r>
      </text>
    </comment>
    <comment ref="B79" authorId="1" shapeId="0" xr:uid="{FC62B895-D754-4931-A468-EE79DEDB0BAB}">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0747A71-6209-410E-805E-611916960D9B}">
      <text>
        <r>
          <rPr>
            <b/>
            <sz val="9"/>
            <color indexed="81"/>
            <rFont val="Tahoma"/>
            <family val="2"/>
          </rPr>
          <t xml:space="preserve">Let op: reguliere bedrijfskosten zijn niet subsidiabel. </t>
        </r>
      </text>
    </comment>
    <comment ref="E81" authorId="1" shapeId="0" xr:uid="{3322C767-7FAA-45B6-A03C-AE706FE99CDE}">
      <text>
        <r>
          <rPr>
            <sz val="11"/>
            <color theme="1"/>
            <rFont val="Calibri"/>
            <family val="2"/>
            <scheme val="minor"/>
          </rPr>
          <t xml:space="preserve">Indien de organisatie BTW-plichtig is, dan dienen de kosten exclusief BTW te worden opgenomen.
</t>
        </r>
      </text>
    </comment>
    <comment ref="F81" authorId="1" shapeId="0" xr:uid="{FC4CA0A4-6A62-49B7-BF9F-58235331748B}">
      <text>
        <r>
          <rPr>
            <sz val="11"/>
            <color theme="1"/>
            <rFont val="Calibri"/>
            <family val="2"/>
            <scheme val="minor"/>
          </rPr>
          <t xml:space="preserve">Indien de organisatie BTW-plichtig is, dan dienen de kosten exclusief BTW te worden opgenomen
</t>
        </r>
      </text>
    </comment>
    <comment ref="B93" authorId="1" shapeId="0" xr:uid="{7F678BE6-C450-45F9-BB24-AD50C15CBEE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BDCE1E1-76F7-4813-B9AD-8C6B00A15E8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D310834-D743-440E-B774-2BB56FB8A3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078773-1FC5-426E-A323-C713B4DF63F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1CB8B8AB-E796-4C81-A8DE-9AA7C6FC38C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5BBD6CBF-97E7-4DF2-99F5-AA8A46B2FD3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37AB1F1D-8A86-4E4F-AB14-9FD32464C3F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F017360-91C0-45EB-AC55-943E197135F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83D834D-1F39-4C19-A9CA-45427F8693AC}">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F29256F5-BC8A-429A-9208-548B1A6390B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8B84E15-A310-4128-96B0-CB34A8C268D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2A59E73-08BE-4E3F-A0F7-6FA8246091E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79D594D-DC18-40AB-BBD7-AA9DE7622FA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57D4DE00-D70F-433F-B668-D18F50AF12F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5C49182-8B9E-4069-A006-91DD855934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123EC85-0117-4DA6-8FFA-F8CCFD5F2DBC}">
      <text>
        <r>
          <rPr>
            <sz val="11"/>
            <color theme="1"/>
            <rFont val="Calibri"/>
            <family val="2"/>
            <scheme val="minor"/>
          </rPr>
          <t xml:space="preserve">Indien de organisatie BTW-plichtig is, dan dienen de kosten exclusief BTW te worden opgenomen
</t>
        </r>
      </text>
    </comment>
    <comment ref="B45" authorId="1" shapeId="0" xr:uid="{3101FA0E-3339-4121-93DE-4D8453EE87D8}">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0A84E7E-B963-408C-A14C-C76F0033545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C3DBB08-CB97-411A-98A6-2DE9AEA36C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18DB19D-1F94-4CF8-A990-067AA70962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FF1F5CA4-57BC-40F3-B33D-5C41AFE17F29}">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687063BC-50F5-49ED-8D56-B9856D0E62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E6A88D64-D883-44A2-B49B-AC19F61B205B}">
      <text>
        <r>
          <rPr>
            <sz val="11"/>
            <color theme="1"/>
            <rFont val="Calibri"/>
            <family val="2"/>
            <scheme val="minor"/>
          </rPr>
          <t xml:space="preserve">Indien de organisatie BTW-plichtig is, dan dienen de kosten exclusief BTW te worden opgenomen
</t>
        </r>
      </text>
    </comment>
    <comment ref="B79" authorId="1" shapeId="0" xr:uid="{BEAFD925-11D8-4B74-B8FD-3D78EA162164}">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8195072-49A6-4B6C-A24B-545E5259E19F}">
      <text>
        <r>
          <rPr>
            <b/>
            <sz val="9"/>
            <color indexed="81"/>
            <rFont val="Tahoma"/>
            <family val="2"/>
          </rPr>
          <t xml:space="preserve">Let op: reguliere bedrijfskosten zijn niet subsidiabel. </t>
        </r>
      </text>
    </comment>
    <comment ref="E81" authorId="1" shapeId="0" xr:uid="{6258568E-B4AE-471E-9C4C-43C19DB49B06}">
      <text>
        <r>
          <rPr>
            <sz val="11"/>
            <color theme="1"/>
            <rFont val="Calibri"/>
            <family val="2"/>
            <scheme val="minor"/>
          </rPr>
          <t xml:space="preserve">Indien de organisatie BTW-plichtig is, dan dienen de kosten exclusief BTW te worden opgenomen.
</t>
        </r>
      </text>
    </comment>
    <comment ref="F81" authorId="1" shapeId="0" xr:uid="{13D1CA69-D438-49FF-8296-D4547E5BC2CC}">
      <text>
        <r>
          <rPr>
            <sz val="11"/>
            <color theme="1"/>
            <rFont val="Calibri"/>
            <family val="2"/>
            <scheme val="minor"/>
          </rPr>
          <t xml:space="preserve">Indien de organisatie BTW-plichtig is, dan dienen de kosten exclusief BTW te worden opgenomen
</t>
        </r>
      </text>
    </comment>
    <comment ref="B93" authorId="1" shapeId="0" xr:uid="{B11023FC-D803-4912-993B-2C3A2CCC194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53AF935-30FB-461E-9D4C-16CDB61FAB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C7676E0-F4C0-4AC9-97E1-D326735A416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5A57081-C815-41F7-B643-D67ACD39C12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82D3C145-6C9B-4948-B97A-B934C22BC22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AC03D3E9-498B-4752-8AFE-FD6608BD9A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B77E31C2-B25B-445B-8FEE-868ACFFBADE3}">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DAC8FC73-86E0-4B93-B723-D94028D02F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C82C4AC-94D5-4773-904A-28B24027120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7E7B8C-D599-4428-9291-9831A2BA49E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F5897EE-15AF-44EB-8454-A58E3F92E5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F5F717C-EC3B-406D-AA56-EABBBAEC927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8A0F6178-4768-4C4D-8B6A-E45199862C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21A184E-43CA-464C-BE71-0E4DED77415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C79AC507-A77D-4942-B159-8E98D82A55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F3E9900-44EC-4F79-BB23-1A1F77095071}">
      <text>
        <r>
          <rPr>
            <sz val="11"/>
            <color theme="1"/>
            <rFont val="Calibri"/>
            <family val="2"/>
            <scheme val="minor"/>
          </rPr>
          <t xml:space="preserve">Indien de organisatie BTW-plichtig is, dan dienen de kosten exclusief BTW te worden opgenomen
</t>
        </r>
      </text>
    </comment>
    <comment ref="B45" authorId="1" shapeId="0" xr:uid="{B921528E-C115-41C1-B32C-4C4A3D2E9E4F}">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E2555BB-91A9-4005-88A2-C52B578958C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E3B4D53-3837-4220-B6D7-E70CDE3BFC0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23B020-EB48-409E-8498-A38AB503988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7CE973CE-0925-43FE-BEFD-7A6BABE845A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B0062DB-5275-409B-9E30-A5F79FACEE1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77D27A10-95D1-46FF-B9BE-DC9279639888}">
      <text>
        <r>
          <rPr>
            <sz val="11"/>
            <color theme="1"/>
            <rFont val="Calibri"/>
            <family val="2"/>
            <scheme val="minor"/>
          </rPr>
          <t xml:space="preserve">Indien de organisatie BTW-plichtig is, dan dienen de kosten exclusief BTW te worden opgenomen
</t>
        </r>
      </text>
    </comment>
    <comment ref="B79" authorId="1" shapeId="0" xr:uid="{54D13EEA-D64B-4285-B1F8-538475C1DE3C}">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CCB8EF1-0553-4295-9B0B-A0E9B9E2FED8}">
      <text>
        <r>
          <rPr>
            <b/>
            <sz val="9"/>
            <color indexed="81"/>
            <rFont val="Tahoma"/>
            <family val="2"/>
          </rPr>
          <t xml:space="preserve">Let op: reguliere bedrijfskosten zijn niet subsidiabel. </t>
        </r>
      </text>
    </comment>
    <comment ref="E81" authorId="1" shapeId="0" xr:uid="{3D88B52C-A29D-4834-A3D2-657BCEFEB83C}">
      <text>
        <r>
          <rPr>
            <sz val="11"/>
            <color theme="1"/>
            <rFont val="Calibri"/>
            <family val="2"/>
            <scheme val="minor"/>
          </rPr>
          <t xml:space="preserve">Indien de organisatie BTW-plichtig is, dan dienen de kosten exclusief BTW te worden opgenomen.
</t>
        </r>
      </text>
    </comment>
    <comment ref="F81" authorId="1" shapeId="0" xr:uid="{5E98E9FE-F0E3-4FCD-8BFE-5953AF0861A2}">
      <text>
        <r>
          <rPr>
            <sz val="11"/>
            <color theme="1"/>
            <rFont val="Calibri"/>
            <family val="2"/>
            <scheme val="minor"/>
          </rPr>
          <t xml:space="preserve">Indien de organisatie BTW-plichtig is, dan dienen de kosten exclusief BTW te worden opgenomen
</t>
        </r>
      </text>
    </comment>
    <comment ref="B93" authorId="1" shapeId="0" xr:uid="{61648D70-E180-483F-ABF3-10EC76775D6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09BF38F3-EF7D-4906-B0E6-33F76539A7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38366CDA-AF94-4EF7-8DCE-F13A896B506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B73B3CD-EC85-493E-A98F-1CFDD4F4F3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19BBCB2-5EBC-43BC-97FE-97956432BA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3B8DBBE-E15C-4366-967D-F0B76358332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8753902B-BF2D-49E8-853E-54A51DC40B8D}">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F5D71DC-5B53-4F5E-8AC1-DA566D91E5E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082CDB1-130F-4A6D-BAF5-88B5EC48A856}">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78B084B-15B0-4631-BE80-82D239E419D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898519-BA66-490A-9504-E4D1217B76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216411AD-C6CB-4CF6-BBBA-DD27960D57C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9A66C33A-5066-43A5-87CD-D022B2C505F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C0F4F8E-7157-454A-91FA-912D12EF778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6A37088-575F-4909-83AD-314650558F3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DC11D3F-8058-4FFE-BB8F-A2CAE07912A6}">
      <text>
        <r>
          <rPr>
            <sz val="11"/>
            <color theme="1"/>
            <rFont val="Calibri"/>
            <family val="2"/>
            <scheme val="minor"/>
          </rPr>
          <t xml:space="preserve">Indien de organisatie BTW-plichtig is, dan dienen de kosten exclusief BTW te worden opgenomen
</t>
        </r>
      </text>
    </comment>
    <comment ref="B45" authorId="1" shapeId="0" xr:uid="{F5EE963B-5248-4E5E-BE5E-8B26F161259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A4F1C2D-EC84-46B0-9E2A-4116A7B5041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705E5EF-337F-471E-A2BA-96EBCFDAD0F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7F47365-63EC-4B48-AFEE-7CC4083727E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0AC134B8-EBD4-487D-8DBF-DBB62B53C07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92067616-3AA8-427E-B748-7B33B7923E6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57221861-0E10-4ED4-B0BD-10A9B000B3B8}">
      <text>
        <r>
          <rPr>
            <sz val="11"/>
            <color theme="1"/>
            <rFont val="Calibri"/>
            <family val="2"/>
            <scheme val="minor"/>
          </rPr>
          <t xml:space="preserve">Indien de organisatie BTW-plichtig is, dan dienen de kosten exclusief BTW te worden opgenomen
</t>
        </r>
      </text>
    </comment>
    <comment ref="B79" authorId="1" shapeId="0" xr:uid="{1538E61D-61EA-4CAC-BE0D-8203733ADE08}">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66A50D77-1675-4119-91BF-619E4B610217}">
      <text>
        <r>
          <rPr>
            <b/>
            <sz val="9"/>
            <color indexed="81"/>
            <rFont val="Tahoma"/>
            <family val="2"/>
          </rPr>
          <t xml:space="preserve">Let op: reguliere bedrijfskosten zijn niet subsidiabel. </t>
        </r>
      </text>
    </comment>
    <comment ref="E81" authorId="1" shapeId="0" xr:uid="{4CB168E1-4CC0-489E-9F76-863C6F521FD3}">
      <text>
        <r>
          <rPr>
            <sz val="11"/>
            <color theme="1"/>
            <rFont val="Calibri"/>
            <family val="2"/>
            <scheme val="minor"/>
          </rPr>
          <t xml:space="preserve">Indien de organisatie BTW-plichtig is, dan dienen de kosten exclusief BTW te worden opgenomen.
</t>
        </r>
      </text>
    </comment>
    <comment ref="F81" authorId="1" shapeId="0" xr:uid="{7FC5162B-07E0-4A4A-88BC-CA1F0174934B}">
      <text>
        <r>
          <rPr>
            <sz val="11"/>
            <color theme="1"/>
            <rFont val="Calibri"/>
            <family val="2"/>
            <scheme val="minor"/>
          </rPr>
          <t xml:space="preserve">Indien de organisatie BTW-plichtig is, dan dienen de kosten exclusief BTW te worden opgenomen
</t>
        </r>
      </text>
    </comment>
    <comment ref="B93" authorId="1" shapeId="0" xr:uid="{8C6D12B2-C99F-480B-8026-38196DD0E78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3E20568-C42C-489A-81CA-AA94C0FAC20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B89AC80-5C3A-4763-9CF3-B08D59F0D5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D26DB7D-DECC-4EF7-A620-59ED09D9A4A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ECB0906-7395-413B-8669-DC9EF759AB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CE31E31-EBA7-4FD2-AACB-4B2953D13C9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A0FC901B-B7A7-4730-970D-D6809A1C734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35E6C3D-3BBC-4404-ACA2-3759A2DD99E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93C2790-EBDD-4B67-958B-125CDAB968B2}">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3FC987-0040-4304-B431-518C40C003AC}">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18A1D0DC-5A21-4E41-8D48-9E8734C8FE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AEAC0A9-645E-4959-9673-D7DE16A69F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09033CD-195A-446A-9FA1-711272EBAC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05DBA0E-7832-4FB3-86D1-F7D59A65E553}">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DA3F611-6F96-44EF-8C09-27B43EBB8C1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7591363-E8AF-4870-90CB-9080AD6B676D}">
      <text>
        <r>
          <rPr>
            <sz val="11"/>
            <color theme="1"/>
            <rFont val="Calibri"/>
            <family val="2"/>
            <scheme val="minor"/>
          </rPr>
          <t xml:space="preserve">Indien de organisatie BTW-plichtig is, dan dienen de kosten exclusief BTW te worden opgenomen
</t>
        </r>
      </text>
    </comment>
    <comment ref="B45" authorId="1" shapeId="0" xr:uid="{5FA809B3-06E4-4A4C-A393-555CC9D172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0B11A2A-18D4-4F00-9F44-ECF2377136D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E7A2C85-E0E3-4EF4-B64E-CC77D7C2CC3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4C4F829-9388-4CA6-B74A-C9016D7227E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8E6D7D91-8D07-4F50-AB84-9F380B15C18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58BA714-26D3-4665-B040-0F471DB489C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69D8173E-CC6E-408F-BEE6-92A4E9B61EA5}">
      <text>
        <r>
          <rPr>
            <sz val="11"/>
            <color theme="1"/>
            <rFont val="Calibri"/>
            <family val="2"/>
            <scheme val="minor"/>
          </rPr>
          <t xml:space="preserve">Indien de organisatie BTW-plichtig is, dan dienen de kosten exclusief BTW te worden opgenomen
</t>
        </r>
      </text>
    </comment>
    <comment ref="B79" authorId="1" shapeId="0" xr:uid="{5366F820-5268-4D71-963C-F47E45256175}">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81" authorId="0" shapeId="0" xr:uid="{431EB18D-17C9-46A3-912C-97410D34BAAC}">
      <text>
        <r>
          <rPr>
            <b/>
            <sz val="9"/>
            <color indexed="81"/>
            <rFont val="Tahoma"/>
            <family val="2"/>
          </rPr>
          <t xml:space="preserve">Let op: reguliere bedrijfskosten zijn niet subsidiabel. </t>
        </r>
      </text>
    </comment>
    <comment ref="E81" authorId="1" shapeId="0" xr:uid="{6713DD42-5EE4-44FA-9647-3DDBB048FDB9}">
      <text>
        <r>
          <rPr>
            <sz val="11"/>
            <color theme="1"/>
            <rFont val="Calibri"/>
            <family val="2"/>
            <scheme val="minor"/>
          </rPr>
          <t xml:space="preserve">Indien de organisatie BTW-plichtig is, dan dienen de kosten exclusief BTW te worden opgenomen.
</t>
        </r>
      </text>
    </comment>
    <comment ref="F81" authorId="1" shapeId="0" xr:uid="{DE457372-9E60-4FE0-BC39-115A91F69912}">
      <text>
        <r>
          <rPr>
            <sz val="11"/>
            <color theme="1"/>
            <rFont val="Calibri"/>
            <family val="2"/>
            <scheme val="minor"/>
          </rPr>
          <t xml:space="preserve">Indien de organisatie BTW-plichtig is, dan dienen de kosten exclusief BTW te worden opgenomen
</t>
        </r>
      </text>
    </comment>
    <comment ref="B93" authorId="1" shapeId="0" xr:uid="{A1AC4156-CBD1-4156-930F-75DED06F551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8AB2811D-BFB3-465E-AA3E-0151C906D2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5A5C3140-0F29-4B46-BB2A-EA8FD13119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9C3E248-2E27-424B-897C-C7558F2690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0351F0B-C8FC-421C-8319-66F853A85B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37426F1-FC23-42A7-ACE8-B9F45275627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6CAEB19A-C28B-4219-81D0-23E99F5074A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4F8E273-5608-4DA3-ABCA-032395FEDD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E2E3B1B-5E9C-4489-9BF3-2AF4514104DA}">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A47D4E5-5FAD-469D-A473-0D1B0558AF8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A1C2E54-83F1-4612-B7D9-905B043F9A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F0B99BD-9C5D-417A-9EC3-F2067771A32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42AD1EAF-9B6E-4C97-8D3E-8B22CF2784C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FF579C-0E3F-448E-8D6F-C2C5F41A83F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72B1898E-4869-4FE4-B82B-9BF2A05698C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B047EFA-63C2-4A9E-8C08-9419F5A01751}">
      <text>
        <r>
          <rPr>
            <sz val="11"/>
            <color theme="1"/>
            <rFont val="Calibri"/>
            <family val="2"/>
            <scheme val="minor"/>
          </rPr>
          <t xml:space="preserve">Indien de organisatie BTW-plichtig is, dan dienen de kosten exclusief BTW te worden opgenomen
</t>
        </r>
      </text>
    </comment>
    <comment ref="B45" authorId="1" shapeId="0" xr:uid="{5A2CBB48-28A5-462C-A49B-69327A1CE25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32EBEC3-E5C6-4C4D-9B8E-899CE3B495B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17B751F7-CDC6-40FB-964B-07D31D82AFD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2F0ACB7-F6DD-424C-BE81-CC608A8450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12694BB2-24AF-4076-B077-8E89214BBF4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D495B552-2BB5-4AB3-8BD6-6BC2666BE5D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1A3DF610-AC73-4F58-BADB-CE4C653F3D69}">
      <text>
        <r>
          <rPr>
            <sz val="11"/>
            <color theme="1"/>
            <rFont val="Calibri"/>
            <family val="2"/>
            <scheme val="minor"/>
          </rPr>
          <t xml:space="preserve">Indien de organisatie BTW-plichtig is, dan dienen de kosten exclusief BTW te worden opgenomen
</t>
        </r>
      </text>
    </comment>
    <comment ref="B79" authorId="1" shapeId="0" xr:uid="{95813862-0367-4572-82A3-D0CEE5EE0B86}">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A1842661-2424-4CE1-B7D7-DD9FA61D14D7}">
      <text>
        <r>
          <rPr>
            <b/>
            <sz val="9"/>
            <color indexed="81"/>
            <rFont val="Tahoma"/>
            <family val="2"/>
          </rPr>
          <t xml:space="preserve">Let op: reguliere bedrijfskosten zijn niet subsidiabel. </t>
        </r>
      </text>
    </comment>
    <comment ref="E81" authorId="1" shapeId="0" xr:uid="{F5C3FAAB-B1FE-42FF-9338-05B4F5075116}">
      <text>
        <r>
          <rPr>
            <sz val="11"/>
            <color theme="1"/>
            <rFont val="Calibri"/>
            <family val="2"/>
            <scheme val="minor"/>
          </rPr>
          <t xml:space="preserve">Indien de organisatie BTW-plichtig is, dan dienen de kosten exclusief BTW te worden opgenomen.
</t>
        </r>
      </text>
    </comment>
    <comment ref="F81" authorId="1" shapeId="0" xr:uid="{120ADA1A-8F50-46C3-A23F-6D61B89112EF}">
      <text>
        <r>
          <rPr>
            <sz val="11"/>
            <color theme="1"/>
            <rFont val="Calibri"/>
            <family val="2"/>
            <scheme val="minor"/>
          </rPr>
          <t xml:space="preserve">Indien de organisatie BTW-plichtig is, dan dienen de kosten exclusief BTW te worden opgenomen
</t>
        </r>
      </text>
    </comment>
    <comment ref="B93" authorId="1" shapeId="0" xr:uid="{98AB7524-1EB7-476C-8588-5646021FA9D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58358C1-47EF-4CA0-A4BF-A9994AF5C1A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0538369-25A9-432F-8774-12D052E2824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27AABC2-CD9A-4781-8118-833D574B41C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3D54369-AAE3-4B24-8AD6-1CA898CD87C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72158AD-7163-4CCB-9D11-99AF8839EFB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5BCF6B83-CB93-4D81-A40E-AF597BD802B1}">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20C2A4F4-CB9E-40F9-B4DA-74B6C57C4F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B1541B5E-BA8C-49DF-9166-924F568B9A7F}">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<sst xmlns="http://schemas.openxmlformats.org/spreadsheetml/2006/main" count="936" uniqueCount="189">
  <si>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</si>
  <si>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</si>
  <si>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</si>
  <si>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</si>
  <si>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</si>
  <si>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</si>
  <si>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</si>
  <si>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</si>
  <si>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</si>
  <si>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</si>
  <si>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</si>
  <si>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</si>
  <si>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</si>
  <si>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t>* Per aanvraag is totale subsidie van een opschalings- op evaluatieproject minimaal € 25.000 en maximaal        € 750.000;</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</si>
  <si>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</si>
  <si>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</si>
  <si>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</si>
  <si>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</si>
  <si>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</si>
  <si>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</si>
  <si>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</si>
  <si>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</si>
  <si>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</si>
  <si>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</si>
  <si>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</si>
  <si>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</si>
  <si>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</si>
  <si>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</si>
  <si>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</si>
  <si>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</si>
  <si>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</si>
  <si>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</si>
  <si>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</si>
  <si>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</si>
  <si>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</si>
  <si>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</si>
  <si>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</si>
  <si>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</si>
  <si>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</si>
  <si>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</si>
  <si>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</si>
  <si>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</si>
  <si>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</si>
  <si>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</si>
  <si>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</si>
  <si>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</si>
  <si>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</si>
  <si>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</si>
  <si>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</si>
  <si>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</si>
  <si>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</si>
  <si>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</si>
  <si>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</si>
  <si>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</si>
  <si>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</si>
  <si>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</si>
  <si>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</si>
  <si>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</si>
  <si>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</si>
  <si>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</si>
  <si>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</si>
  <si>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</si>
  <si>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</si>
  <si>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</si>
  <si>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</si>
  <si>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</si>
  <si>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</si>
  <si>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</si>
  <si>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</si>
  <si>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</si>
  <si>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</si>
  <si>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</si>
  <si>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</si>
  <si>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</si>
  <si>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</si>
  <si>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</si>
  <si>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</si>
  <si>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</si>
  <si>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</si>
  <si>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</si>
  <si>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</si>
  <si>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</si>
  <si>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</si>
  <si>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</si>
  <si>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</si>
  <si>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</si>
  <si>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</si>
  <si>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</si>
  <si>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</si>
  <si>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</si>
  <si>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</si>
  <si>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</si>
  <si>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</si>
  <si>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5.</t>
  </si>
  <si>
    <t>Totale projectkosten</t>
  </si>
  <si>
    <t>Totale ingevulde kosten:</t>
  </si>
  <si>
    <t>Grondslag voor STOZ subsidie:</t>
  </si>
  <si>
    <t>Subsidie:</t>
  </si>
  <si>
    <t xml:space="preserve"> Subs% </t>
  </si>
  <si>
    <t xml:space="preserve">Totaal </t>
  </si>
  <si>
    <t>6.</t>
  </si>
  <si>
    <t>Voorlopige indicatie berekende subsidie</t>
  </si>
  <si>
    <t>7.</t>
  </si>
  <si>
    <t>[Ruimte voor toelichting]</t>
  </si>
  <si>
    <t>Organisatie:</t>
  </si>
  <si>
    <t>Deelnemer 1</t>
  </si>
  <si>
    <t>2.</t>
  </si>
  <si>
    <t>Implementatie</t>
  </si>
  <si>
    <t>Totaal Implementatie:</t>
  </si>
  <si>
    <t>3.</t>
  </si>
  <si>
    <t xml:space="preserve">Investeringskosten </t>
  </si>
  <si>
    <t>Omschrijving investeringskosten</t>
  </si>
  <si>
    <t>aantal</t>
  </si>
  <si>
    <t>Inkoopprijs per stuk</t>
  </si>
  <si>
    <t>Totaal Investeringskosten</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</si>
  <si>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</si>
  <si>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</si>
  <si>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</si>
  <si>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</si>
  <si>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</si>
  <si>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</si>
  <si>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</si>
  <si>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</si>
  <si>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</si>
  <si>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</si>
  <si>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e-health %</t>
  </si>
  <si>
    <t>Totaal Implementatie</t>
  </si>
  <si>
    <t xml:space="preserve">Totaal Investeringskosten </t>
  </si>
  <si>
    <t xml:space="preserve">Totaal Opleiding </t>
  </si>
  <si>
    <t>Totaal</t>
  </si>
  <si>
    <t>4.</t>
  </si>
  <si>
    <t>Deelnemer 2</t>
  </si>
  <si>
    <t>Totaal Opleiding</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</si>
  <si>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</si>
  <si>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</si>
  <si>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</si>
  <si>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</si>
  <si>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</si>
  <si>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</si>
  <si>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</si>
  <si>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</si>
  <si>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</si>
  <si>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</si>
  <si>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</si>
  <si>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</si>
  <si>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</si>
  <si>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</si>
  <si>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</si>
  <si>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</si>
  <si>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</si>
  <si>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</si>
  <si>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</si>
  <si>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</si>
  <si>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</si>
  <si>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</si>
  <si>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</si>
  <si>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</si>
  <si>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</si>
  <si>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</si>
  <si>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</si>
  <si>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</si>
  <si>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</si>
  <si>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</si>
  <si>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</si>
  <si>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</si>
  <si>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</si>
  <si>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</si>
  <si>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</si>
  <si>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</si>
  <si>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</si>
  <si>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</si>
  <si>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</si>
  <si>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</si>
  <si>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</si>
  <si>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</si>
  <si>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</si>
  <si>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</si>
  <si>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Subsidie berekening gaat uit van de kosten die tot nu toe gemaakt zijn</t>
  </si>
  <si>
    <t>Voortgangsverslag STOZ model C</t>
  </si>
  <si>
    <t xml:space="preserve">Versie: 8 december 2024 </t>
  </si>
  <si>
    <t xml:space="preserve">Invulwijzer voor voortgangsverslag voor STOZ - Stimuleringsregeling Technologie in Ondersteuning en Zorg </t>
  </si>
  <si>
    <t>Dit formulier is een verplichte bijlage van een voortgangsverslag voor de STOZ-subsidie. Bij een voortgangsverslag voor de opschalings of evaluatieroute kunt u dit formulier uploaden.</t>
  </si>
  <si>
    <t xml:space="preserve">Het Excelbestand voor het voortgangsverslag kent een aantal tabbladen: </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</si>
  <si>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</si>
  <si>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 xml:space="preserve">Subsidie verleend voor een bedrag van? </t>
  </si>
  <si>
    <t>Geef hier de kosten aan die tot nu toe zijn gemaakt</t>
  </si>
  <si>
    <t>Geef hier de kosten aan zoals deze zijn verleend</t>
  </si>
  <si>
    <t xml:space="preserve">Implementatie </t>
  </si>
  <si>
    <t xml:space="preserve">Opleiding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</si>
</sst>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_-* #,##0\-;_-* &quot;-&quot;??_-;_-@_-"/>
    <numFmt numFmtId="165" formatCode="&quot;€&quot;\ #,##0.00_-"/>
    <numFmt numFmtId="166" formatCode="#,##0_ ;\-#,##0\ "/>
  </numFmts>
  <fonts count="48" x14ac:knownFonts="1">
    <font>
      <sz val="11"/>
      <color theme="1"/>
      <name val="Calibri"/>
      <family val="2"/>
      <scheme val="minor"/>
    </font>
    <font>
      <sz val="11"/>
      <color theme="1"/>
      <name val="Calibri"/>
      <family val="2"/>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b/>
      <sz val="11"/>
      <color theme="1"/>
      <name val="Calibri"/>
      <family val="2"/>
    </font>
    <font>
      <sz val="10"/>
      <color rgb="FF000000"/>
      <name val="Arial"/>
      <family val="2"/>
    </font>
    <font>
      <b/>
      <u/>
      <sz val="11"/>
      <color theme="1"/>
      <name val="Calibri"/>
      <family val="2"/>
    </font>
    <font>
      <u/>
      <sz val="11"/>
      <color theme="10"/>
      <name val="Calibri"/>
      <family val="2"/>
      <scheme val="minor"/>
    </font>
    <font>
      <u/>
      <sz val="10"/>
      <color rgb="FF000000"/>
      <name val="Arial"/>
      <family val="2"/>
    </font>
    <font>
      <b/>
      <sz val="10"/>
      <color rgb="FF000000"/>
      <name val="Arial"/>
      <family val="2"/>
    </font>
    <font>
      <sz val="11"/>
      <color rgb="FF000000"/>
      <name val="Calibri"/>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b/>
      <u/>
      <sz val="11"/>
      <color rgb="FFFF0000"/>
      <name val="Calibri"/>
      <family val="2"/>
    </font>
    <font>
      <b/>
      <sz val="12"/>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Dashed">
        <color indexed="64"/>
      </top>
      <bottom style="medium">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cellStyleXfs>
  <cellXfs count="266">
    <xf numFmtId="0" fontId="0" fillId="0" borderId="0" xfId="0"/>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65" fontId="5"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5" fillId="2" borderId="0" xfId="1" applyNumberFormat="1" applyFont="1" applyFill="1" applyBorder="1" applyAlignment="1" applyProtection="1">
      <alignment horizontal="left" vertical="center"/>
    </xf>
    <xf numFmtId="164" fontId="5" fillId="2" borderId="0" xfId="1" applyNumberFormat="1" applyFont="1" applyFill="1" applyBorder="1" applyAlignment="1" applyProtection="1">
      <alignment vertical="center"/>
    </xf>
    <xf numFmtId="10" fontId="5" fillId="2" borderId="0"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164" fontId="8" fillId="2" borderId="0" xfId="1" applyNumberFormat="1" applyFont="1" applyFill="1" applyBorder="1" applyAlignment="1" applyProtection="1">
      <alignment vertical="center"/>
    </xf>
    <xf numFmtId="165" fontId="5" fillId="2" borderId="4" xfId="1" applyNumberFormat="1" applyFont="1" applyFill="1" applyBorder="1" applyAlignment="1" applyProtection="1">
      <alignment horizontal="center" vertical="center"/>
    </xf>
    <xf numFmtId="165" fontId="5" fillId="2" borderId="5" xfId="1" applyNumberFormat="1" applyFont="1" applyFill="1" applyBorder="1" applyAlignment="1" applyProtection="1">
      <alignment horizontal="center" vertical="center"/>
    </xf>
    <xf numFmtId="164" fontId="5" fillId="2" borderId="0" xfId="1" applyNumberFormat="1" applyFont="1" applyFill="1" applyBorder="1" applyAlignment="1" applyProtection="1">
      <alignment horizontal="center" vertical="center"/>
    </xf>
    <xf numFmtId="10" fontId="5" fillId="2" borderId="0" xfId="1" applyNumberFormat="1" applyFont="1" applyFill="1" applyBorder="1" applyAlignment="1" applyProtection="1">
      <alignment horizontal="center" vertical="center"/>
    </xf>
    <xf numFmtId="164" fontId="5" fillId="0" borderId="0" xfId="1" applyNumberFormat="1" applyFont="1" applyFill="1" applyBorder="1" applyAlignment="1" applyProtection="1">
      <alignment horizontal="center" vertical="center"/>
    </xf>
    <xf numFmtId="164" fontId="5" fillId="2" borderId="5" xfId="1" applyNumberFormat="1" applyFont="1" applyFill="1" applyBorder="1" applyAlignment="1" applyProtection="1">
      <alignment horizontal="center" vertical="center"/>
    </xf>
    <xf numFmtId="3" fontId="5" fillId="2" borderId="8" xfId="1" applyNumberFormat="1" applyFont="1" applyFill="1" applyBorder="1" applyAlignment="1" applyProtection="1">
      <alignment horizontal="center" vertical="center"/>
    </xf>
    <xf numFmtId="3" fontId="5" fillId="2" borderId="5"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horizontal="center" vertical="center"/>
    </xf>
    <xf numFmtId="164" fontId="5" fillId="2" borderId="2" xfId="1" applyNumberFormat="1" applyFont="1" applyFill="1" applyBorder="1" applyAlignment="1" applyProtection="1">
      <alignment vertical="center"/>
    </xf>
    <xf numFmtId="164" fontId="10" fillId="2" borderId="0" xfId="1" applyNumberFormat="1" applyFont="1" applyFill="1" applyBorder="1" applyAlignment="1" applyProtection="1">
      <alignment horizontal="left" vertical="center"/>
    </xf>
    <xf numFmtId="165" fontId="11" fillId="2" borderId="0" xfId="1" applyNumberFormat="1" applyFont="1" applyFill="1" applyBorder="1" applyAlignment="1" applyProtection="1">
      <alignment horizontal="center" vertical="center"/>
    </xf>
    <xf numFmtId="164" fontId="10" fillId="2" borderId="0" xfId="1" applyNumberFormat="1" applyFont="1" applyFill="1" applyBorder="1" applyAlignment="1" applyProtection="1">
      <alignment vertical="center"/>
    </xf>
    <xf numFmtId="10" fontId="10" fillId="2" borderId="0"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165" fontId="11" fillId="0"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5" fontId="11" fillId="2" borderId="5" xfId="1" applyNumberFormat="1" applyFont="1" applyFill="1" applyBorder="1" applyAlignment="1" applyProtection="1">
      <alignment horizontal="center" vertical="center"/>
    </xf>
    <xf numFmtId="165" fontId="11" fillId="2" borderId="8" xfId="1" applyNumberFormat="1" applyFont="1" applyFill="1" applyBorder="1" applyAlignment="1" applyProtection="1">
      <alignment horizontal="center" vertical="center"/>
    </xf>
    <xf numFmtId="0" fontId="13" fillId="0" borderId="0" xfId="0" applyFont="1"/>
    <xf numFmtId="0" fontId="14" fillId="0" borderId="0" xfId="0" applyFont="1"/>
    <xf numFmtId="0" fontId="14" fillId="0" borderId="15" xfId="0" applyFont="1" applyBorder="1"/>
    <xf numFmtId="9" fontId="5" fillId="2" borderId="0" xfId="2" applyFont="1" applyFill="1" applyBorder="1" applyAlignment="1" applyProtection="1">
      <alignment horizontal="center" vertical="center"/>
    </xf>
    <xf numFmtId="10" fontId="8" fillId="5" borderId="0" xfId="1" applyNumberFormat="1" applyFont="1" applyFill="1" applyBorder="1" applyAlignment="1" applyProtection="1">
      <alignment vertical="center"/>
    </xf>
    <xf numFmtId="9" fontId="8" fillId="5" borderId="0" xfId="2" applyFont="1" applyFill="1" applyBorder="1" applyAlignment="1" applyProtection="1">
      <alignment vertical="center"/>
    </xf>
    <xf numFmtId="0" fontId="15" fillId="0" borderId="15" xfId="0" applyFont="1" applyBorder="1"/>
    <xf numFmtId="164" fontId="16" fillId="0" borderId="15" xfId="1" applyNumberFormat="1" applyFont="1" applyFill="1" applyBorder="1" applyAlignment="1" applyProtection="1">
      <alignment vertical="center"/>
    </xf>
    <xf numFmtId="0" fontId="13" fillId="8" borderId="15" xfId="0" applyFont="1" applyFill="1" applyBorder="1" applyAlignment="1">
      <alignment horizontal="center" wrapText="1"/>
    </xf>
    <xf numFmtId="164" fontId="7" fillId="5" borderId="0" xfId="1" applyNumberFormat="1" applyFont="1" applyFill="1" applyBorder="1" applyAlignment="1" applyProtection="1">
      <alignment horizontal="left" vertical="center"/>
    </xf>
    <xf numFmtId="165" fontId="7" fillId="5" borderId="0" xfId="1" applyNumberFormat="1" applyFont="1" applyFill="1" applyBorder="1" applyAlignment="1" applyProtection="1">
      <alignment vertical="center"/>
    </xf>
    <xf numFmtId="165" fontId="7" fillId="5"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3" fontId="5" fillId="0" borderId="5" xfId="1" applyNumberFormat="1" applyFont="1" applyFill="1" applyBorder="1" applyAlignment="1" applyProtection="1">
      <alignment horizontal="center" vertical="center"/>
    </xf>
    <xf numFmtId="165" fontId="5" fillId="2" borderId="8" xfId="1" applyNumberFormat="1" applyFont="1" applyFill="1" applyBorder="1" applyAlignment="1" applyProtection="1">
      <alignment horizontal="center" vertical="center"/>
    </xf>
    <xf numFmtId="164" fontId="21" fillId="2" borderId="0" xfId="1" applyNumberFormat="1" applyFont="1" applyFill="1" applyBorder="1" applyAlignment="1" applyProtection="1">
      <alignment horizontal="left" vertical="center"/>
    </xf>
    <xf numFmtId="0" fontId="14" fillId="0" borderId="16" xfId="0" applyFont="1" applyBorder="1"/>
    <xf numFmtId="0" fontId="14" fillId="0" borderId="15" xfId="0" applyFont="1" applyBorder="1" applyAlignment="1">
      <alignment horizontal="center"/>
    </xf>
    <xf numFmtId="0" fontId="0" fillId="5" borderId="0" xfId="0" applyFill="1"/>
    <xf numFmtId="0" fontId="23" fillId="5" borderId="0" xfId="0" applyFont="1" applyFill="1" applyAlignment="1">
      <alignment vertical="top" wrapText="1"/>
    </xf>
    <xf numFmtId="164" fontId="24" fillId="5" borderId="0" xfId="1" applyNumberFormat="1" applyFont="1" applyFill="1" applyBorder="1" applyAlignment="1" applyProtection="1">
      <alignment horizontal="left" vertical="center"/>
    </xf>
    <xf numFmtId="165" fontId="7" fillId="5" borderId="4" xfId="1" applyNumberFormat="1" applyFont="1" applyFill="1" applyBorder="1" applyAlignment="1" applyProtection="1">
      <alignment vertical="center"/>
    </xf>
    <xf numFmtId="164" fontId="7" fillId="5" borderId="10" xfId="1" applyNumberFormat="1" applyFont="1" applyFill="1" applyBorder="1" applyAlignment="1" applyProtection="1">
      <alignment horizontal="right" vertical="center"/>
    </xf>
    <xf numFmtId="10" fontId="7" fillId="5" borderId="4" xfId="1" applyNumberFormat="1" applyFont="1" applyFill="1" applyBorder="1" applyAlignment="1" applyProtection="1">
      <alignment horizontal="right" vertical="center"/>
    </xf>
    <xf numFmtId="165" fontId="7" fillId="5" borderId="5" xfId="1" applyNumberFormat="1" applyFont="1" applyFill="1" applyBorder="1" applyAlignment="1" applyProtection="1">
      <alignment horizontal="center" vertical="center"/>
    </xf>
    <xf numFmtId="9" fontId="6" fillId="5" borderId="11" xfId="2" applyFont="1" applyFill="1" applyBorder="1" applyAlignment="1" applyProtection="1">
      <alignment vertical="center"/>
    </xf>
    <xf numFmtId="9" fontId="6" fillId="5" borderId="5" xfId="2" applyFont="1" applyFill="1" applyBorder="1" applyAlignment="1" applyProtection="1">
      <alignment horizontal="right" vertical="center"/>
    </xf>
    <xf numFmtId="164" fontId="7" fillId="5" borderId="12" xfId="1" applyNumberFormat="1" applyFont="1" applyFill="1" applyBorder="1" applyAlignment="1" applyProtection="1">
      <alignment vertical="center"/>
    </xf>
    <xf numFmtId="165" fontId="7" fillId="5" borderId="8" xfId="1" applyNumberFormat="1" applyFont="1" applyFill="1" applyBorder="1" applyAlignment="1" applyProtection="1">
      <alignment horizontal="center" vertical="center"/>
    </xf>
    <xf numFmtId="9" fontId="6" fillId="5" borderId="8" xfId="2" applyFont="1" applyFill="1" applyBorder="1" applyAlignment="1" applyProtection="1">
      <alignment horizontal="right" vertical="center"/>
    </xf>
    <xf numFmtId="0" fontId="13" fillId="0" borderId="0" xfId="0" applyFont="1" applyAlignment="1">
      <alignment horizontal="center"/>
    </xf>
    <xf numFmtId="10" fontId="6" fillId="5" borderId="5" xfId="2" applyNumberFormat="1" applyFont="1" applyFill="1" applyBorder="1" applyAlignment="1" applyProtection="1">
      <alignment horizontal="right" vertical="center"/>
    </xf>
    <xf numFmtId="0" fontId="25" fillId="0" borderId="0" xfId="0" quotePrefix="1" applyFont="1" applyAlignment="1">
      <alignment horizontal="right"/>
    </xf>
    <xf numFmtId="0" fontId="13" fillId="10" borderId="15" xfId="0" applyFont="1" applyFill="1" applyBorder="1" applyAlignment="1">
      <alignment horizontal="center" wrapText="1"/>
    </xf>
    <xf numFmtId="0" fontId="26" fillId="0" borderId="0" xfId="0" applyFont="1"/>
    <xf numFmtId="0" fontId="28" fillId="0" borderId="0" xfId="0" applyFont="1"/>
    <xf numFmtId="9" fontId="5" fillId="5" borderId="0" xfId="2" applyFont="1" applyFill="1" applyBorder="1" applyAlignment="1" applyProtection="1">
      <alignment horizontal="center" vertical="center"/>
    </xf>
    <xf numFmtId="0" fontId="14" fillId="0" borderId="16" xfId="0" applyFont="1" applyBorder="1" applyAlignment="1">
      <alignment horizontal="center"/>
    </xf>
    <xf numFmtId="164" fontId="5" fillId="2" borderId="4" xfId="1" applyNumberFormat="1" applyFont="1" applyFill="1" applyBorder="1" applyAlignment="1" applyProtection="1">
      <alignment vertical="center"/>
    </xf>
    <xf numFmtId="164" fontId="5" fillId="2" borderId="5" xfId="1" applyNumberFormat="1" applyFont="1" applyFill="1" applyBorder="1" applyAlignment="1" applyProtection="1">
      <alignment vertical="center"/>
    </xf>
    <xf numFmtId="9" fontId="6" fillId="5" borderId="10" xfId="2" applyFont="1" applyFill="1" applyBorder="1" applyAlignment="1" applyProtection="1">
      <alignment vertical="center"/>
    </xf>
    <xf numFmtId="9" fontId="6" fillId="5" borderId="4" xfId="2" applyFont="1" applyFill="1" applyBorder="1" applyAlignment="1" applyProtection="1">
      <alignment horizontal="right" vertical="center"/>
    </xf>
    <xf numFmtId="9" fontId="6" fillId="5" borderId="12" xfId="2" applyFont="1" applyFill="1" applyBorder="1" applyAlignment="1" applyProtection="1">
      <alignment vertical="center"/>
    </xf>
    <xf numFmtId="0" fontId="14" fillId="0" borderId="0" xfId="0" applyFont="1" applyAlignment="1">
      <alignment horizontal="center"/>
    </xf>
    <xf numFmtId="0" fontId="14" fillId="0" borderId="10" xfId="0" applyFont="1" applyBorder="1"/>
    <xf numFmtId="0" fontId="14" fillId="0" borderId="3" xfId="0" applyFont="1" applyBorder="1"/>
    <xf numFmtId="0" fontId="14" fillId="0" borderId="4" xfId="0" applyFont="1" applyBorder="1"/>
    <xf numFmtId="0" fontId="14" fillId="0" borderId="11" xfId="0" applyFont="1" applyBorder="1"/>
    <xf numFmtId="0" fontId="14" fillId="0" borderId="5" xfId="0" applyFont="1" applyBorder="1"/>
    <xf numFmtId="0" fontId="14" fillId="0" borderId="12" xfId="0" applyFont="1" applyBorder="1"/>
    <xf numFmtId="0" fontId="14" fillId="0" borderId="8" xfId="0" applyFont="1" applyBorder="1"/>
    <xf numFmtId="2" fontId="13" fillId="0" borderId="0" xfId="0" applyNumberFormat="1" applyFont="1"/>
    <xf numFmtId="0" fontId="14" fillId="11" borderId="11" xfId="0" applyFont="1" applyFill="1" applyBorder="1"/>
    <xf numFmtId="41" fontId="14" fillId="0" borderId="15" xfId="1" applyNumberFormat="1" applyFont="1" applyBorder="1"/>
    <xf numFmtId="41" fontId="14" fillId="11" borderId="15" xfId="1" applyNumberFormat="1" applyFont="1" applyFill="1" applyBorder="1"/>
    <xf numFmtId="41" fontId="14" fillId="0" borderId="15" xfId="1" applyNumberFormat="1" applyFont="1" applyFill="1" applyBorder="1"/>
    <xf numFmtId="41" fontId="14" fillId="7" borderId="15" xfId="1" applyNumberFormat="1" applyFont="1" applyFill="1" applyBorder="1"/>
    <xf numFmtId="41" fontId="14" fillId="0" borderId="15" xfId="0" applyNumberFormat="1" applyFont="1" applyBorder="1"/>
    <xf numFmtId="41" fontId="14" fillId="0" borderId="18" xfId="0" applyNumberFormat="1" applyFont="1" applyBorder="1"/>
    <xf numFmtId="41" fontId="15" fillId="0" borderId="15" xfId="1" applyNumberFormat="1" applyFont="1" applyBorder="1"/>
    <xf numFmtId="41" fontId="15" fillId="0" borderId="17" xfId="1" applyNumberFormat="1" applyFont="1" applyBorder="1"/>
    <xf numFmtId="41" fontId="15" fillId="0" borderId="13" xfId="1" applyNumberFormat="1" applyFont="1" applyBorder="1"/>
    <xf numFmtId="41" fontId="14" fillId="0" borderId="0" xfId="1" applyNumberFormat="1" applyFont="1" applyFill="1" applyBorder="1"/>
    <xf numFmtId="41" fontId="14" fillId="0" borderId="0" xfId="0" applyNumberFormat="1" applyFont="1"/>
    <xf numFmtId="41" fontId="27" fillId="0" borderId="0" xfId="0" applyNumberFormat="1" applyFont="1" applyAlignment="1">
      <alignment horizontal="center" vertical="center"/>
    </xf>
    <xf numFmtId="41" fontId="13" fillId="0" borderId="0" xfId="0" applyNumberFormat="1" applyFont="1"/>
    <xf numFmtId="41" fontId="14" fillId="11" borderId="0" xfId="0" applyNumberFormat="1" applyFont="1" applyFill="1"/>
    <xf numFmtId="41" fontId="14" fillId="0" borderId="6" xfId="0" applyNumberFormat="1" applyFont="1" applyBorder="1"/>
    <xf numFmtId="41" fontId="5" fillId="2" borderId="0" xfId="1" applyNumberFormat="1" applyFont="1" applyFill="1" applyBorder="1" applyAlignment="1" applyProtection="1">
      <alignment vertical="center"/>
    </xf>
    <xf numFmtId="41" fontId="8" fillId="2" borderId="0" xfId="1" applyNumberFormat="1" applyFont="1" applyFill="1" applyBorder="1" applyAlignment="1" applyProtection="1">
      <alignment vertical="center"/>
    </xf>
    <xf numFmtId="41" fontId="5" fillId="0" borderId="13" xfId="1" applyNumberFormat="1" applyFont="1" applyFill="1" applyBorder="1" applyAlignment="1" applyProtection="1">
      <alignment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5" fillId="0" borderId="0" xfId="1" applyNumberFormat="1" applyFont="1" applyFill="1" applyBorder="1" applyAlignment="1" applyProtection="1">
      <alignment vertical="center"/>
    </xf>
    <xf numFmtId="41" fontId="5"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vertical="center"/>
    </xf>
    <xf numFmtId="41" fontId="7" fillId="6" borderId="14" xfId="1" applyNumberFormat="1" applyFont="1" applyFill="1" applyBorder="1" applyAlignment="1" applyProtection="1">
      <alignment horizontal="center" vertical="center"/>
    </xf>
    <xf numFmtId="41" fontId="5" fillId="2" borderId="9" xfId="1" applyNumberFormat="1" applyFont="1" applyFill="1" applyBorder="1" applyAlignment="1" applyProtection="1">
      <alignment vertical="center"/>
    </xf>
    <xf numFmtId="41" fontId="7" fillId="6" borderId="13" xfId="1" applyNumberFormat="1" applyFont="1" applyFill="1" applyBorder="1" applyAlignment="1" applyProtection="1">
      <alignment horizontal="center" vertical="center"/>
    </xf>
    <xf numFmtId="41" fontId="21" fillId="2" borderId="3" xfId="1" applyNumberFormat="1" applyFont="1" applyFill="1" applyBorder="1" applyAlignment="1" applyProtection="1">
      <alignment vertical="center"/>
    </xf>
    <xf numFmtId="41" fontId="4" fillId="2" borderId="3" xfId="1" applyNumberFormat="1" applyFont="1" applyFill="1" applyBorder="1" applyAlignment="1" applyProtection="1">
      <alignment vertical="center"/>
    </xf>
    <xf numFmtId="41" fontId="5" fillId="2" borderId="11" xfId="1" applyNumberFormat="1" applyFont="1" applyFill="1" applyBorder="1" applyAlignment="1" applyProtection="1">
      <alignment vertical="center"/>
    </xf>
    <xf numFmtId="41" fontId="7" fillId="2" borderId="0" xfId="1" applyNumberFormat="1" applyFont="1" applyFill="1" applyBorder="1" applyAlignment="1" applyProtection="1">
      <alignment horizontal="center" vertical="center"/>
    </xf>
    <xf numFmtId="41" fontId="5" fillId="2" borderId="0" xfId="1" applyNumberFormat="1" applyFont="1" applyFill="1" applyBorder="1" applyAlignment="1" applyProtection="1">
      <alignment horizontal="center" vertical="center"/>
    </xf>
    <xf numFmtId="41" fontId="4" fillId="3" borderId="11" xfId="1" applyNumberFormat="1" applyFont="1" applyFill="1" applyBorder="1" applyAlignment="1" applyProtection="1">
      <alignment vertical="center"/>
      <protection locked="0"/>
    </xf>
    <xf numFmtId="41" fontId="4" fillId="3" borderId="0" xfId="1" applyNumberFormat="1" applyFont="1" applyFill="1" applyBorder="1" applyAlignment="1" applyProtection="1">
      <alignment horizontal="center" vertical="center"/>
      <protection locked="0"/>
    </xf>
    <xf numFmtId="41" fontId="4" fillId="3"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7" fillId="2" borderId="0" xfId="1" applyNumberFormat="1" applyFont="1" applyFill="1" applyBorder="1" applyAlignment="1" applyProtection="1">
      <alignment horizontal="right" vertical="center" wrapText="1"/>
    </xf>
    <xf numFmtId="41" fontId="5"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5" fillId="5" borderId="0" xfId="1" applyNumberFormat="1" applyFont="1" applyFill="1" applyBorder="1" applyAlignment="1" applyProtection="1">
      <alignment vertical="center"/>
    </xf>
    <xf numFmtId="41" fontId="5" fillId="5" borderId="11" xfId="1" applyNumberFormat="1" applyFont="1" applyFill="1" applyBorder="1" applyAlignment="1" applyProtection="1">
      <alignment vertical="center"/>
    </xf>
    <xf numFmtId="41" fontId="4" fillId="5" borderId="0" xfId="1" applyNumberFormat="1" applyFont="1" applyFill="1" applyBorder="1" applyAlignment="1" applyProtection="1">
      <alignment horizontal="right" vertical="center"/>
    </xf>
    <xf numFmtId="41" fontId="5" fillId="2" borderId="12" xfId="1" applyNumberFormat="1" applyFont="1" applyFill="1" applyBorder="1" applyAlignment="1" applyProtection="1">
      <alignment vertical="center"/>
    </xf>
    <xf numFmtId="41" fontId="5" fillId="2" borderId="6" xfId="1" applyNumberFormat="1" applyFont="1" applyFill="1" applyBorder="1" applyAlignment="1" applyProtection="1">
      <alignment vertical="center"/>
    </xf>
    <xf numFmtId="41" fontId="5" fillId="2" borderId="6" xfId="1" applyNumberFormat="1" applyFont="1" applyFill="1" applyBorder="1" applyAlignment="1" applyProtection="1">
      <alignment horizontal="right" vertical="center"/>
    </xf>
    <xf numFmtId="41" fontId="5" fillId="4" borderId="7" xfId="1" applyNumberFormat="1" applyFont="1" applyFill="1" applyBorder="1" applyAlignment="1" applyProtection="1">
      <alignment vertical="center"/>
    </xf>
    <xf numFmtId="41" fontId="21" fillId="2" borderId="1" xfId="1" applyNumberFormat="1" applyFont="1" applyFill="1" applyBorder="1" applyAlignment="1" applyProtection="1">
      <alignment vertical="center"/>
    </xf>
    <xf numFmtId="41" fontId="5" fillId="2" borderId="9" xfId="1" applyNumberFormat="1" applyFont="1" applyFill="1" applyBorder="1" applyAlignment="1" applyProtection="1">
      <alignment horizontal="right" vertical="center"/>
    </xf>
    <xf numFmtId="41" fontId="5" fillId="4" borderId="9" xfId="1" applyNumberFormat="1" applyFont="1" applyFill="1" applyBorder="1" applyAlignment="1" applyProtection="1">
      <alignment vertical="center"/>
    </xf>
    <xf numFmtId="41" fontId="7" fillId="5" borderId="10" xfId="1" applyNumberFormat="1" applyFont="1" applyFill="1" applyBorder="1" applyAlignment="1" applyProtection="1">
      <alignment vertical="center"/>
    </xf>
    <xf numFmtId="41" fontId="7" fillId="5" borderId="3" xfId="1" applyNumberFormat="1" applyFont="1" applyFill="1" applyBorder="1" applyAlignment="1" applyProtection="1">
      <alignment vertical="center"/>
    </xf>
    <xf numFmtId="41" fontId="7" fillId="5" borderId="3" xfId="1" applyNumberFormat="1" applyFont="1" applyFill="1" applyBorder="1" applyAlignment="1" applyProtection="1">
      <alignment horizontal="right" vertical="center"/>
    </xf>
    <xf numFmtId="41" fontId="7" fillId="5" borderId="11" xfId="1" applyNumberFormat="1" applyFont="1" applyFill="1" applyBorder="1" applyAlignment="1" applyProtection="1">
      <alignment vertical="center"/>
    </xf>
    <xf numFmtId="41" fontId="7" fillId="5" borderId="0" xfId="1" applyNumberFormat="1" applyFont="1" applyFill="1" applyBorder="1" applyAlignment="1" applyProtection="1">
      <alignment vertical="center"/>
    </xf>
    <xf numFmtId="41" fontId="7" fillId="5" borderId="0" xfId="1" applyNumberFormat="1" applyFont="1" applyFill="1" applyBorder="1" applyAlignment="1" applyProtection="1">
      <alignment horizontal="right" vertical="center"/>
    </xf>
    <xf numFmtId="41" fontId="7" fillId="5" borderId="12" xfId="1" applyNumberFormat="1" applyFont="1" applyFill="1" applyBorder="1" applyAlignment="1" applyProtection="1">
      <alignment vertical="center"/>
    </xf>
    <xf numFmtId="41" fontId="7" fillId="5" borderId="6" xfId="1" applyNumberFormat="1" applyFont="1" applyFill="1" applyBorder="1" applyAlignment="1" applyProtection="1">
      <alignment vertical="center"/>
    </xf>
    <xf numFmtId="41" fontId="7" fillId="5" borderId="6" xfId="1" applyNumberFormat="1" applyFont="1" applyFill="1" applyBorder="1" applyAlignment="1" applyProtection="1">
      <alignment horizontal="right" vertical="center"/>
    </xf>
    <xf numFmtId="41" fontId="4" fillId="2" borderId="0" xfId="1" applyNumberFormat="1" applyFont="1" applyFill="1" applyBorder="1" applyAlignment="1" applyProtection="1">
      <alignment vertical="center"/>
      <protection locked="0"/>
    </xf>
    <xf numFmtId="41" fontId="4" fillId="2" borderId="11" xfId="1" applyNumberFormat="1" applyFont="1" applyFill="1" applyBorder="1" applyAlignment="1" applyProtection="1">
      <alignment vertical="center"/>
      <protection locked="0"/>
    </xf>
    <xf numFmtId="41" fontId="10" fillId="2" borderId="12" xfId="1" applyNumberFormat="1" applyFont="1" applyFill="1" applyBorder="1" applyAlignment="1" applyProtection="1">
      <alignment vertical="center"/>
    </xf>
    <xf numFmtId="41" fontId="10" fillId="2" borderId="6" xfId="1" applyNumberFormat="1" applyFont="1" applyFill="1" applyBorder="1" applyAlignment="1" applyProtection="1">
      <alignment vertical="center"/>
    </xf>
    <xf numFmtId="41" fontId="10" fillId="2" borderId="0" xfId="1" applyNumberFormat="1" applyFont="1" applyFill="1" applyBorder="1" applyAlignment="1" applyProtection="1">
      <alignment vertical="center"/>
    </xf>
    <xf numFmtId="41" fontId="10" fillId="0" borderId="0"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5" fillId="2" borderId="0" xfId="2" applyNumberFormat="1" applyFont="1" applyFill="1" applyBorder="1" applyAlignment="1" applyProtection="1">
      <alignment horizontal="center" vertical="center"/>
    </xf>
    <xf numFmtId="41" fontId="5" fillId="2" borderId="4" xfId="1" applyNumberFormat="1" applyFont="1" applyFill="1" applyBorder="1" applyAlignment="1" applyProtection="1">
      <alignment horizontal="center" vertical="center"/>
    </xf>
    <xf numFmtId="41" fontId="5" fillId="2" borderId="5" xfId="1" applyNumberFormat="1" applyFont="1" applyFill="1" applyBorder="1" applyAlignment="1" applyProtection="1">
      <alignment horizontal="center" vertical="center"/>
    </xf>
    <xf numFmtId="41" fontId="5" fillId="2" borderId="8" xfId="1" applyNumberFormat="1" applyFont="1" applyFill="1" applyBorder="1" applyAlignment="1" applyProtection="1">
      <alignment horizontal="center" vertical="center"/>
    </xf>
    <xf numFmtId="41" fontId="5" fillId="0" borderId="0" xfId="1" applyNumberFormat="1" applyFont="1" applyFill="1" applyBorder="1" applyAlignment="1" applyProtection="1">
      <alignment horizontal="center" vertical="center"/>
    </xf>
    <xf numFmtId="41" fontId="5" fillId="2" borderId="3"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protection locked="0"/>
    </xf>
    <xf numFmtId="41" fontId="6" fillId="3" borderId="11" xfId="0" applyNumberFormat="1" applyFont="1" applyFill="1" applyBorder="1" applyAlignment="1" applyProtection="1">
      <alignment vertical="center"/>
      <protection locked="0"/>
    </xf>
    <xf numFmtId="41" fontId="6" fillId="3" borderId="0" xfId="0" applyNumberFormat="1" applyFont="1" applyFill="1" applyAlignment="1" applyProtection="1">
      <alignment horizontal="center" vertical="center"/>
      <protection locked="0"/>
    </xf>
    <xf numFmtId="41" fontId="6" fillId="3" borderId="0" xfId="0" applyNumberFormat="1" applyFont="1" applyFill="1" applyAlignment="1" applyProtection="1">
      <alignment vertical="center"/>
      <protection locked="0"/>
    </xf>
    <xf numFmtId="41" fontId="4" fillId="0" borderId="0" xfId="1" applyNumberFormat="1" applyFont="1" applyFill="1" applyBorder="1" applyAlignment="1" applyProtection="1">
      <alignment vertical="center"/>
    </xf>
    <xf numFmtId="41" fontId="5" fillId="0" borderId="5" xfId="1" applyNumberFormat="1" applyFont="1" applyFill="1" applyBorder="1" applyAlignment="1" applyProtection="1">
      <alignment horizontal="center" vertical="center"/>
    </xf>
    <xf numFmtId="41" fontId="5" fillId="2" borderId="2" xfId="1" applyNumberFormat="1" applyFont="1" applyFill="1" applyBorder="1" applyAlignment="1" applyProtection="1">
      <alignment vertical="center"/>
    </xf>
    <xf numFmtId="41" fontId="21" fillId="2" borderId="0" xfId="1" applyNumberFormat="1" applyFont="1" applyFill="1" applyBorder="1" applyAlignment="1" applyProtection="1">
      <alignment vertical="center"/>
    </xf>
    <xf numFmtId="41" fontId="5" fillId="2" borderId="0" xfId="1" applyNumberFormat="1" applyFont="1" applyFill="1" applyBorder="1" applyAlignment="1" applyProtection="1">
      <alignment horizontal="right" vertical="center"/>
    </xf>
    <xf numFmtId="41" fontId="5" fillId="2" borderId="4" xfId="1" applyNumberFormat="1" applyFont="1" applyFill="1" applyBorder="1" applyAlignment="1" applyProtection="1">
      <alignment vertical="center"/>
    </xf>
    <xf numFmtId="41" fontId="5" fillId="2" borderId="5" xfId="1" applyNumberFormat="1" applyFont="1" applyFill="1" applyBorder="1" applyAlignment="1" applyProtection="1">
      <alignment vertical="center"/>
    </xf>
    <xf numFmtId="41" fontId="7" fillId="0" borderId="12" xfId="1" applyNumberFormat="1" applyFont="1" applyFill="1" applyBorder="1" applyAlignment="1" applyProtection="1">
      <alignment vertical="center"/>
    </xf>
    <xf numFmtId="41" fontId="4" fillId="2" borderId="5" xfId="1" applyNumberFormat="1" applyFont="1" applyFill="1" applyBorder="1" applyAlignment="1" applyProtection="1">
      <alignment horizontal="center" vertical="center"/>
    </xf>
    <xf numFmtId="41" fontId="11" fillId="2" borderId="5" xfId="1" applyNumberFormat="1" applyFont="1" applyFill="1" applyBorder="1" applyAlignment="1" applyProtection="1">
      <alignment horizontal="center" vertical="center"/>
    </xf>
    <xf numFmtId="41" fontId="11" fillId="2" borderId="8" xfId="1" applyNumberFormat="1" applyFont="1" applyFill="1" applyBorder="1" applyAlignment="1" applyProtection="1">
      <alignment horizontal="center" vertical="center"/>
    </xf>
    <xf numFmtId="41" fontId="11" fillId="2" borderId="0" xfId="1" applyNumberFormat="1" applyFont="1" applyFill="1" applyBorder="1" applyAlignment="1" applyProtection="1">
      <alignment horizontal="center" vertical="center"/>
    </xf>
    <xf numFmtId="41" fontId="11" fillId="0" borderId="0" xfId="1" applyNumberFormat="1" applyFont="1" applyFill="1" applyBorder="1" applyAlignment="1" applyProtection="1">
      <alignment horizontal="center" vertical="center"/>
    </xf>
    <xf numFmtId="41" fontId="4" fillId="5" borderId="0" xfId="1" applyNumberFormat="1" applyFont="1" applyFill="1" applyBorder="1" applyAlignment="1" applyProtection="1">
      <alignment vertical="center"/>
    </xf>
    <xf numFmtId="164" fontId="5" fillId="2" borderId="11" xfId="1" applyNumberFormat="1" applyFont="1" applyFill="1" applyBorder="1" applyAlignment="1" applyProtection="1">
      <alignment vertical="center"/>
    </xf>
    <xf numFmtId="0" fontId="6" fillId="2" borderId="0" xfId="0" applyFont="1" applyFill="1" applyAlignment="1">
      <alignment vertical="center"/>
    </xf>
    <xf numFmtId="164" fontId="5" fillId="2" borderId="11" xfId="1" applyNumberFormat="1" applyFont="1" applyFill="1" applyBorder="1" applyAlignment="1" applyProtection="1">
      <alignment horizontal="center" vertical="center"/>
    </xf>
    <xf numFmtId="0" fontId="22" fillId="9" borderId="10"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5" fontId="5"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5" fillId="5" borderId="0" xfId="1" applyNumberFormat="1" applyFont="1" applyFill="1" applyBorder="1" applyAlignment="1" applyProtection="1">
      <alignment vertical="center"/>
    </xf>
    <xf numFmtId="164" fontId="22" fillId="9" borderId="10" xfId="1" applyNumberFormat="1" applyFont="1" applyFill="1" applyBorder="1" applyAlignment="1" applyProtection="1">
      <alignment vertical="center"/>
    </xf>
    <xf numFmtId="164" fontId="5" fillId="2" borderId="3" xfId="1" applyNumberFormat="1" applyFont="1" applyFill="1" applyBorder="1" applyAlignment="1" applyProtection="1">
      <alignment vertical="center"/>
    </xf>
    <xf numFmtId="165" fontId="4" fillId="2" borderId="3"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4" fontId="7" fillId="2" borderId="0" xfId="1" applyNumberFormat="1" applyFont="1" applyFill="1" applyBorder="1" applyAlignment="1" applyProtection="1">
      <alignment horizontal="center" vertical="center"/>
    </xf>
    <xf numFmtId="43" fontId="5" fillId="2" borderId="11" xfId="1" applyFont="1" applyFill="1" applyBorder="1" applyAlignment="1" applyProtection="1">
      <alignment horizontal="center" vertical="center"/>
    </xf>
    <xf numFmtId="0" fontId="2" fillId="12" borderId="0" xfId="0" applyFont="1" applyFill="1"/>
    <xf numFmtId="0" fontId="41" fillId="12" borderId="0" xfId="0" applyFont="1" applyFill="1"/>
    <xf numFmtId="0" fontId="42" fillId="12" borderId="0" xfId="0" applyFont="1" applyFill="1"/>
    <xf numFmtId="41" fontId="22" fillId="16" borderId="1" xfId="1" applyNumberFormat="1" applyFont="1" applyFill="1" applyBorder="1" applyAlignment="1" applyProtection="1">
      <alignment vertical="center"/>
    </xf>
    <xf numFmtId="41" fontId="8" fillId="16" borderId="9" xfId="1" applyNumberFormat="1" applyFont="1" applyFill="1" applyBorder="1" applyAlignment="1" applyProtection="1">
      <alignment vertical="center"/>
    </xf>
    <xf numFmtId="41" fontId="9" fillId="16" borderId="9" xfId="1" applyNumberFormat="1" applyFont="1" applyFill="1" applyBorder="1" applyAlignment="1" applyProtection="1">
      <alignment horizontal="right" vertical="center"/>
    </xf>
    <xf numFmtId="165" fontId="9" fillId="16" borderId="2" xfId="1" applyNumberFormat="1" applyFont="1" applyFill="1" applyBorder="1" applyAlignment="1" applyProtection="1">
      <alignment horizontal="center" vertical="center"/>
    </xf>
    <xf numFmtId="41" fontId="9" fillId="16" borderId="2" xfId="1" applyNumberFormat="1" applyFont="1" applyFill="1" applyBorder="1" applyAlignment="1" applyProtection="1">
      <alignment horizontal="center" vertical="center"/>
    </xf>
    <xf numFmtId="49" fontId="23" fillId="12" borderId="0" xfId="0" applyNumberFormat="1" applyFont="1" applyFill="1" applyAlignment="1">
      <alignment vertical="top" wrapText="1"/>
    </xf>
    <xf numFmtId="49" fontId="29" fillId="13" borderId="0" xfId="0" applyNumberFormat="1" applyFont="1" applyFill="1" applyAlignment="1">
      <alignment vertical="top" wrapText="1"/>
    </xf>
    <xf numFmtId="49" fontId="12" fillId="13" borderId="0" xfId="0" applyNumberFormat="1" applyFont="1" applyFill="1" applyAlignment="1">
      <alignment vertical="top" wrapText="1"/>
    </xf>
    <xf numFmtId="0" fontId="12" fillId="14" borderId="0" xfId="0" applyFont="1" applyFill="1" applyAlignment="1">
      <alignment vertical="top" wrapText="1"/>
    </xf>
    <xf numFmtId="0" fontId="12" fillId="13" borderId="0" xfId="0" applyFont="1" applyFill="1" applyAlignment="1">
      <alignment vertical="top" wrapText="1"/>
    </xf>
    <xf numFmtId="0" fontId="23" fillId="14" borderId="0" xfId="0" applyFont="1" applyFill="1" applyAlignment="1">
      <alignment vertical="top" wrapText="1"/>
    </xf>
    <xf numFmtId="0" fontId="12" fillId="13" borderId="0" xfId="0" quotePrefix="1" applyFont="1" applyFill="1" applyAlignment="1">
      <alignment vertical="top" wrapText="1"/>
    </xf>
    <xf numFmtId="0" fontId="34" fillId="13" borderId="0" xfId="3" quotePrefix="1" applyFill="1" applyAlignment="1">
      <alignment vertical="top" wrapText="1"/>
    </xf>
    <xf numFmtId="0" fontId="32" fillId="13" borderId="0" xfId="0" applyFont="1" applyFill="1" applyAlignment="1">
      <alignment vertical="top" wrapText="1"/>
    </xf>
    <xf numFmtId="0" fontId="29" fillId="13" borderId="0" xfId="0" applyFont="1" applyFill="1" applyAlignment="1">
      <alignment vertical="top" wrapText="1"/>
    </xf>
    <xf numFmtId="0" fontId="33" fillId="15" borderId="0" xfId="0" applyFont="1" applyFill="1" applyAlignment="1">
      <alignment vertical="top" wrapText="1"/>
    </xf>
    <xf numFmtId="0" fontId="30" fillId="15" borderId="0" xfId="0" applyFont="1" applyFill="1" applyAlignment="1">
      <alignment vertical="top" wrapText="1"/>
    </xf>
    <xf numFmtId="0" fontId="0" fillId="12" borderId="0" xfId="0" applyFill="1" applyAlignment="1">
      <alignment vertical="top"/>
    </xf>
    <xf numFmtId="0" fontId="31" fillId="15" borderId="0" xfId="0" applyFont="1" applyFill="1" applyAlignment="1">
      <alignment vertical="top" wrapText="1"/>
    </xf>
    <xf numFmtId="0" fontId="44" fillId="12" borderId="0" xfId="0" applyFont="1" applyFill="1" applyAlignment="1">
      <alignment vertical="top"/>
    </xf>
    <xf numFmtId="49" fontId="0" fillId="12" borderId="0" xfId="0" applyNumberFormat="1" applyFill="1" applyAlignment="1">
      <alignment vertical="top"/>
    </xf>
    <xf numFmtId="49" fontId="0" fillId="5" borderId="0" xfId="0" applyNumberFormat="1" applyFill="1" applyAlignment="1">
      <alignment vertical="top"/>
    </xf>
    <xf numFmtId="0" fontId="33" fillId="15" borderId="0" xfId="0" applyFont="1" applyFill="1" applyAlignment="1">
      <alignment wrapText="1"/>
    </xf>
    <xf numFmtId="0" fontId="45" fillId="15" borderId="0" xfId="0" applyFont="1" applyFill="1" applyAlignment="1">
      <alignment wrapText="1"/>
    </xf>
    <xf numFmtId="0" fontId="30" fillId="15" borderId="0" xfId="0" applyFont="1" applyFill="1" applyAlignment="1">
      <alignment wrapText="1"/>
    </xf>
    <xf numFmtId="3" fontId="4" fillId="3" borderId="11" xfId="1" applyNumberFormat="1" applyFont="1" applyFill="1" applyBorder="1" applyAlignment="1" applyProtection="1">
      <alignment vertical="center"/>
      <protection locked="0"/>
    </xf>
    <xf numFmtId="3" fontId="4" fillId="3" borderId="0" xfId="1" applyNumberFormat="1" applyFont="1" applyFill="1" applyBorder="1" applyAlignment="1" applyProtection="1">
      <alignment vertical="center"/>
      <protection locked="0"/>
    </xf>
    <xf numFmtId="164" fontId="4" fillId="5" borderId="0" xfId="1" applyNumberFormat="1" applyFont="1" applyFill="1" applyBorder="1" applyAlignment="1" applyProtection="1">
      <alignment horizontal="right" vertical="center"/>
    </xf>
    <xf numFmtId="164" fontId="5" fillId="5" borderId="11" xfId="1" applyNumberFormat="1" applyFont="1" applyFill="1" applyBorder="1" applyAlignment="1" applyProtection="1">
      <alignment vertical="center"/>
    </xf>
    <xf numFmtId="164" fontId="5" fillId="5" borderId="0" xfId="1" applyNumberFormat="1" applyFont="1" applyFill="1" applyBorder="1" applyAlignment="1" applyProtection="1">
      <alignment vertical="center"/>
    </xf>
    <xf numFmtId="165" fontId="5" fillId="5" borderId="0" xfId="1" applyNumberFormat="1" applyFont="1" applyFill="1" applyBorder="1" applyAlignment="1" applyProtection="1">
      <alignment vertical="center"/>
    </xf>
    <xf numFmtId="164" fontId="5" fillId="2" borderId="9" xfId="1" applyNumberFormat="1" applyFont="1" applyFill="1" applyBorder="1" applyAlignment="1" applyProtection="1">
      <alignment vertical="center"/>
    </xf>
    <xf numFmtId="164" fontId="47" fillId="2" borderId="0" xfId="1" applyNumberFormat="1" applyFont="1" applyFill="1" applyBorder="1" applyAlignment="1" applyProtection="1">
      <alignment vertical="center"/>
    </xf>
    <xf numFmtId="0" fontId="22" fillId="9" borderId="14" xfId="1" applyNumberFormat="1" applyFont="1" applyFill="1" applyBorder="1" applyAlignment="1" applyProtection="1">
      <alignment horizontal="center" vertical="center"/>
    </xf>
    <xf numFmtId="164" fontId="4" fillId="2" borderId="19" xfId="1" applyNumberFormat="1" applyFont="1" applyFill="1" applyBorder="1" applyAlignment="1" applyProtection="1">
      <alignment vertical="center"/>
    </xf>
    <xf numFmtId="164" fontId="5"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vertical="center"/>
    </xf>
    <xf numFmtId="41" fontId="4" fillId="0" borderId="19" xfId="1" applyNumberFormat="1" applyFont="1" applyFill="1" applyBorder="1" applyAlignment="1" applyProtection="1">
      <alignment vertical="center"/>
      <protection locked="0"/>
    </xf>
    <xf numFmtId="1" fontId="5" fillId="2" borderId="19" xfId="1" applyNumberFormat="1" applyFont="1" applyFill="1" applyBorder="1" applyAlignment="1" applyProtection="1">
      <alignment vertical="center"/>
    </xf>
    <xf numFmtId="1" fontId="4" fillId="2" borderId="19" xfId="1" applyNumberFormat="1" applyFont="1" applyFill="1" applyBorder="1" applyAlignment="1" applyProtection="1">
      <alignment vertical="center"/>
    </xf>
    <xf numFmtId="41" fontId="5" fillId="4" borderId="21" xfId="1" applyNumberFormat="1" applyFont="1" applyFill="1" applyBorder="1" applyAlignment="1" applyProtection="1">
      <alignment vertical="center"/>
    </xf>
    <xf numFmtId="166" fontId="5" fillId="2" borderId="0" xfId="1" applyNumberFormat="1" applyFont="1" applyFill="1" applyBorder="1" applyAlignment="1" applyProtection="1">
      <alignment vertical="center"/>
    </xf>
    <xf numFmtId="164" fontId="22" fillId="9" borderId="14" xfId="1" applyNumberFormat="1" applyFont="1" applyFill="1" applyBorder="1" applyAlignment="1" applyProtection="1">
      <alignment horizontal="center" vertical="center"/>
    </xf>
    <xf numFmtId="41" fontId="7"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horizontal="center" vertical="center"/>
    </xf>
    <xf numFmtId="41" fontId="5" fillId="2" borderId="19" xfId="1" applyNumberFormat="1" applyFont="1" applyFill="1" applyBorder="1" applyAlignment="1" applyProtection="1">
      <alignment vertical="center"/>
    </xf>
    <xf numFmtId="41" fontId="4" fillId="2" borderId="19" xfId="1" applyNumberFormat="1" applyFont="1" applyFill="1" applyBorder="1" applyAlignment="1" applyProtection="1">
      <alignment horizontal="right" vertical="center" wrapText="1"/>
    </xf>
    <xf numFmtId="41" fontId="5" fillId="5" borderId="19" xfId="1" applyNumberFormat="1" applyFont="1" applyFill="1" applyBorder="1" applyAlignment="1" applyProtection="1">
      <alignment vertical="center"/>
    </xf>
    <xf numFmtId="41" fontId="4" fillId="5" borderId="19" xfId="1" applyNumberFormat="1" applyFont="1" applyFill="1" applyBorder="1" applyAlignment="1" applyProtection="1">
      <alignment vertical="center"/>
    </xf>
    <xf numFmtId="164" fontId="5" fillId="2" borderId="19" xfId="1" applyNumberFormat="1" applyFont="1" applyFill="1" applyBorder="1" applyAlignment="1" applyProtection="1">
      <alignment vertical="center"/>
    </xf>
    <xf numFmtId="41" fontId="6" fillId="5" borderId="19" xfId="1" applyNumberFormat="1" applyFont="1" applyFill="1" applyBorder="1" applyAlignment="1" applyProtection="1">
      <alignment vertical="center"/>
      <protection locked="0"/>
    </xf>
    <xf numFmtId="41" fontId="4" fillId="0" borderId="19" xfId="1" applyNumberFormat="1" applyFont="1" applyFill="1" applyBorder="1" applyAlignment="1" applyProtection="1">
      <alignment vertical="center"/>
    </xf>
    <xf numFmtId="41" fontId="5" fillId="4" borderId="13" xfId="1" applyNumberFormat="1" applyFont="1" applyFill="1" applyBorder="1" applyAlignment="1" applyProtection="1">
      <alignment vertical="center"/>
    </xf>
    <xf numFmtId="41" fontId="4" fillId="2" borderId="10" xfId="1" applyNumberFormat="1" applyFont="1" applyFill="1" applyBorder="1" applyAlignment="1" applyProtection="1">
      <alignment horizontal="left" vertical="center"/>
      <protection locked="0"/>
    </xf>
    <xf numFmtId="41" fontId="4" fillId="2" borderId="3" xfId="1" applyNumberFormat="1" applyFont="1" applyFill="1" applyBorder="1" applyAlignment="1" applyProtection="1">
      <alignment horizontal="left" vertical="center"/>
      <protection locked="0"/>
    </xf>
    <xf numFmtId="41" fontId="4" fillId="6" borderId="12" xfId="1" applyNumberFormat="1" applyFont="1" applyFill="1" applyBorder="1" applyAlignment="1" applyProtection="1">
      <alignment vertical="center"/>
    </xf>
    <xf numFmtId="41" fontId="0" fillId="6" borderId="6" xfId="0" applyNumberFormat="1" applyFill="1" applyBorder="1" applyAlignment="1">
      <alignment vertical="center"/>
    </xf>
    <xf numFmtId="41" fontId="0" fillId="6" borderId="8" xfId="0" applyNumberFormat="1" applyFill="1" applyBorder="1" applyAlignment="1">
      <alignment vertical="center"/>
    </xf>
    <xf numFmtId="41" fontId="4" fillId="6" borderId="1" xfId="1" applyNumberFormat="1" applyFont="1" applyFill="1" applyBorder="1" applyAlignment="1" applyProtection="1">
      <alignment horizontal="left" vertical="center"/>
    </xf>
    <xf numFmtId="41" fontId="4" fillId="6" borderId="9" xfId="1" applyNumberFormat="1" applyFont="1" applyFill="1" applyBorder="1" applyAlignment="1" applyProtection="1">
      <alignment horizontal="left" vertical="center"/>
    </xf>
    <xf numFmtId="41" fontId="4" fillId="6" borderId="2" xfId="1" applyNumberFormat="1" applyFont="1" applyFill="1" applyBorder="1" applyAlignment="1" applyProtection="1">
      <alignment horizontal="left" vertical="center"/>
    </xf>
    <xf numFmtId="41" fontId="4"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4" fillId="2" borderId="11" xfId="1" applyNumberFormat="1" applyFont="1" applyFill="1" applyBorder="1" applyAlignment="1" applyProtection="1">
      <alignment horizontal="left" vertical="center"/>
      <protection locked="0"/>
    </xf>
    <xf numFmtId="41" fontId="4" fillId="2" borderId="0" xfId="1" applyNumberFormat="1" applyFont="1" applyFill="1" applyBorder="1" applyAlignment="1" applyProtection="1">
      <alignment horizontal="left" vertical="center"/>
      <protection locked="0"/>
    </xf>
    <xf numFmtId="41" fontId="10" fillId="2" borderId="11" xfId="1" applyNumberFormat="1" applyFont="1" applyFill="1" applyBorder="1" applyAlignment="1" applyProtection="1">
      <alignment horizontal="left" vertical="center"/>
      <protection locked="0"/>
    </xf>
    <xf numFmtId="41" fontId="10" fillId="2" borderId="0" xfId="1" applyNumberFormat="1" applyFont="1" applyFill="1" applyBorder="1" applyAlignment="1" applyProtection="1">
      <alignment horizontal="left" vertical="center"/>
      <protection locked="0"/>
    </xf>
    <xf numFmtId="41" fontId="10" fillId="2" borderId="12" xfId="1" applyNumberFormat="1" applyFont="1" applyFill="1" applyBorder="1" applyAlignment="1" applyProtection="1">
      <alignment horizontal="left" vertical="center"/>
      <protection locked="0"/>
    </xf>
    <xf numFmtId="41" fontId="10" fillId="2" borderId="6" xfId="1" applyNumberFormat="1" applyFont="1" applyFill="1" applyBorder="1" applyAlignment="1" applyProtection="1">
      <alignment horizontal="left" vertical="center"/>
      <protection locked="0"/>
    </xf>
    <xf numFmtId="164" fontId="17" fillId="5" borderId="15" xfId="1" applyNumberFormat="1" applyFont="1" applyFill="1" applyBorder="1" applyAlignment="1" applyProtection="1">
      <alignment vertical="center"/>
    </xf>
    <xf numFmtId="0" fontId="14" fillId="5" borderId="15" xfId="0" applyFont="1" applyFill="1" applyBorder="1" applyAlignment="1">
      <alignment vertical="center"/>
    </xf>
    <xf numFmtId="0" fontId="14" fillId="0" borderId="0" xfId="0" applyFont="1"/>
    <xf numFmtId="0" fontId="0" fillId="0" borderId="0" xfId="0"/>
    <xf numFmtId="0" fontId="14" fillId="0" borderId="17" xfId="0" applyFont="1" applyBorder="1" applyAlignment="1">
      <alignment horizontal="left"/>
    </xf>
    <xf numFmtId="0" fontId="14" fillId="0" borderId="20" xfId="0" applyFont="1" applyBorder="1" applyAlignment="1">
      <alignment horizontal="left"/>
    </xf>
    <xf numFmtId="0" fontId="14"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61">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5" name="Afbeelding 4">
          <a:extLst>
            <a:ext uri="{FF2B5EF4-FFF2-40B4-BE49-F238E27FC236}">
              <a16:creationId xmlns:a16="http://schemas.microsoft.com/office/drawing/2014/main" id="{EE8042A3-A928-449C-96CE-4E4FBDA788D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3007591</xdr:colOff>
      <xdr:row>0</xdr:row>
      <xdr:rowOff>0</xdr:rowOff>
    </xdr:from>
    <xdr:to>
      <xdr:col>1</xdr:col>
      <xdr:colOff>4988963</xdr:colOff>
      <xdr:row>0</xdr:row>
      <xdr:rowOff>1243692</xdr:rowOff>
    </xdr:to>
    <xdr:pic>
      <xdr:nvPicPr>
        <xdr:cNvPr id="5" name="Afbeelding 4">
          <a:extLst>
            <a:ext uri="{FF2B5EF4-FFF2-40B4-BE49-F238E27FC236}">
              <a16:creationId xmlns:a16="http://schemas.microsoft.com/office/drawing/2014/main" id="{F080DC19-0273-6AB7-9D4E-1E8E6D37D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46318" y="0"/>
          <a:ext cx="1981372" cy="1243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1200150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D1:D3"/>
  <sheetViews>
    <sheetView showRowColHeaders="0" tabSelected="1" zoomScaleNormal="100" workbookViewId="0">
      <selection activeCell="F18" sqref="F18"/>
    </sheetView>
  </sheetViews>
  <sheetFormatPr defaultColWidth="10.28515625" defaultRowHeight="12.75" x14ac:dyDescent="0.2"/>
  <cols>
    <col min="1" max="16384" width="10.28515625" style="186"/>
  </cols>
  <sheetData>
    <row r="1" spans="4:4" ht="168" customHeight="1" x14ac:dyDescent="0.2"/>
    <row r="2" spans="4:4" ht="24" x14ac:dyDescent="0.4">
      <c r="D2" s="187" t="s">
        <v>178</v>
      </c>
    </row>
    <row r="3" spans="4:4" x14ac:dyDescent="0.2">
      <c r="D3" s="188" t="s">
        <v>179</v>
      </c>
    </row>
  </sheetData>
  <sheetProtection algorithmName="SHA-512" hashValue="cQ83jA14I1CpV+doXQlJo7Ltz/6GGI2MHlLswNN2AuEOfhCBXmsnqw59dqbThAPgD7Dj6s8QECduOkAXTLwctQ==" saltValue="2Ze1Vwh0quVdKMv2nALl9w==" spinCount="100000" sheet="1" objects="1" scenarios="1"/>
  <pageMargins left="0.7" right="0.7" top="0.75" bottom="0.75" header="0.3" footer="0.3"/>
  <pageSetup paperSize="9"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zoomScale="110" zoomScaleNormal="110" workbookViewId="0">
      <selection activeCell="B37" sqref="B37"/>
    </sheetView>
  </sheetViews>
  <sheetFormatPr defaultColWidth="8.85546875" defaultRowHeight="15" x14ac:dyDescent="0.25"/>
  <cols>
    <col min="1" max="1" width="8.85546875" style="48"/>
    <col min="2" max="2" width="91.28515625" style="210" customWidth="1"/>
    <col min="3" max="3" width="3.42578125" style="48" customWidth="1"/>
    <col min="4" max="16384" width="8.85546875" style="48"/>
  </cols>
  <sheetData>
    <row r="1" spans="2:2" s="49" customFormat="1" ht="122.1" customHeight="1" x14ac:dyDescent="0.25">
      <c r="B1" s="194"/>
    </row>
    <row r="2" spans="2:2" s="49" customFormat="1" ht="25.5" x14ac:dyDescent="0.25">
      <c r="B2" s="195" t="s">
        <v>180</v>
      </c>
    </row>
    <row r="3" spans="2:2" s="49" customFormat="1" ht="12.75" x14ac:dyDescent="0.25">
      <c r="B3" s="196"/>
    </row>
    <row r="4" spans="2:2" s="49" customFormat="1" ht="38.25" x14ac:dyDescent="0.25">
      <c r="B4" s="197" t="s">
        <v>0</v>
      </c>
    </row>
    <row r="5" spans="2:2" s="49" customFormat="1" ht="12.75" x14ac:dyDescent="0.25">
      <c r="B5" s="198"/>
    </row>
    <row r="6" spans="2:2" ht="25.5" x14ac:dyDescent="0.25">
      <c r="B6" s="199" t="s">
        <v>181</v>
      </c>
    </row>
    <row r="7" spans="2:2" x14ac:dyDescent="0.25">
      <c r="B7" s="198"/>
    </row>
    <row r="8" spans="2:2" x14ac:dyDescent="0.25">
      <c r="B8" s="198" t="s">
        <v>1</v>
      </c>
    </row>
    <row r="9" spans="2:2" x14ac:dyDescent="0.25">
      <c r="B9" s="198"/>
    </row>
    <row r="10" spans="2:2" x14ac:dyDescent="0.25">
      <c r="B10" s="198" t="s">
        <v>2</v>
      </c>
    </row>
    <row r="11" spans="2:2" x14ac:dyDescent="0.25">
      <c r="B11" s="200" t="s">
        <v>3</v>
      </c>
    </row>
    <row r="12" spans="2:2" x14ac:dyDescent="0.25">
      <c r="B12" s="200" t="s">
        <v>4</v>
      </c>
    </row>
    <row r="13" spans="2:2" x14ac:dyDescent="0.25">
      <c r="B13" s="200" t="s">
        <v>5</v>
      </c>
    </row>
    <row r="14" spans="2:2" x14ac:dyDescent="0.25">
      <c r="B14" s="201" t="s">
        <v>6</v>
      </c>
    </row>
    <row r="15" spans="2:2" x14ac:dyDescent="0.25">
      <c r="B15" s="201"/>
    </row>
    <row r="16" spans="2:2" x14ac:dyDescent="0.25">
      <c r="B16" s="198" t="s">
        <v>182</v>
      </c>
    </row>
    <row r="17" spans="2:2" x14ac:dyDescent="0.25">
      <c r="B17" s="198"/>
    </row>
    <row r="18" spans="2:2" x14ac:dyDescent="0.25">
      <c r="B18" s="200" t="s">
        <v>7</v>
      </c>
    </row>
    <row r="19" spans="2:2" x14ac:dyDescent="0.25">
      <c r="B19" s="200" t="s">
        <v>8</v>
      </c>
    </row>
    <row r="20" spans="2:2" x14ac:dyDescent="0.25">
      <c r="B20" s="200" t="s">
        <v>9</v>
      </c>
    </row>
    <row r="21" spans="2:2" x14ac:dyDescent="0.25">
      <c r="B21" s="198"/>
    </row>
    <row r="22" spans="2:2" x14ac:dyDescent="0.25">
      <c r="B22" s="200" t="s">
        <v>10</v>
      </c>
    </row>
    <row r="23" spans="2:2" x14ac:dyDescent="0.25">
      <c r="B23" s="198"/>
    </row>
    <row r="24" spans="2:2" x14ac:dyDescent="0.25">
      <c r="B24" s="200" t="s">
        <v>11</v>
      </c>
    </row>
    <row r="25" spans="2:2" x14ac:dyDescent="0.25">
      <c r="B25" s="198"/>
    </row>
    <row r="26" spans="2:2" x14ac:dyDescent="0.25">
      <c r="B26" s="198" t="s">
        <v>12</v>
      </c>
    </row>
    <row r="27" spans="2:2" ht="25.5" x14ac:dyDescent="0.25">
      <c r="B27" s="202" t="s">
        <v>13</v>
      </c>
    </row>
    <row r="28" spans="2:2" ht="25.5" x14ac:dyDescent="0.25">
      <c r="B28" s="202" t="s">
        <v>14</v>
      </c>
    </row>
    <row r="29" spans="2:2" x14ac:dyDescent="0.25">
      <c r="B29" s="198"/>
    </row>
    <row r="30" spans="2:2" x14ac:dyDescent="0.25">
      <c r="B30" s="198" t="s">
        <v>15</v>
      </c>
    </row>
    <row r="31" spans="2:2" ht="25.5" x14ac:dyDescent="0.25">
      <c r="B31" s="202" t="s">
        <v>16</v>
      </c>
    </row>
    <row r="32" spans="2:2" x14ac:dyDescent="0.25">
      <c r="B32" s="198"/>
    </row>
    <row r="33" spans="2:2" x14ac:dyDescent="0.25">
      <c r="B33" s="198"/>
    </row>
    <row r="34" spans="2:2" x14ac:dyDescent="0.25">
      <c r="B34" s="203" t="s">
        <v>17</v>
      </c>
    </row>
    <row r="35" spans="2:2" x14ac:dyDescent="0.25">
      <c r="B35" s="198"/>
    </row>
    <row r="36" spans="2:2" x14ac:dyDescent="0.25">
      <c r="B36" s="211" t="s">
        <v>18</v>
      </c>
    </row>
    <row r="37" spans="2:2" x14ac:dyDescent="0.25">
      <c r="B37" s="212" t="s">
        <v>183</v>
      </c>
    </row>
    <row r="38" spans="2:2" x14ac:dyDescent="0.25">
      <c r="B38" s="212"/>
    </row>
    <row r="39" spans="2:2" x14ac:dyDescent="0.25">
      <c r="B39" s="213" t="s">
        <v>19</v>
      </c>
    </row>
    <row r="40" spans="2:2" x14ac:dyDescent="0.25">
      <c r="B40" s="213" t="s">
        <v>20</v>
      </c>
    </row>
    <row r="41" spans="2:2" ht="30" x14ac:dyDescent="0.25">
      <c r="B41" s="213" t="s">
        <v>21</v>
      </c>
    </row>
    <row r="42" spans="2:2" x14ac:dyDescent="0.25">
      <c r="B42" s="213" t="s">
        <v>22</v>
      </c>
    </row>
    <row r="43" spans="2:2" x14ac:dyDescent="0.25">
      <c r="B43" s="213" t="s">
        <v>23</v>
      </c>
    </row>
    <row r="44" spans="2:2" x14ac:dyDescent="0.25">
      <c r="B44" s="213" t="s">
        <v>24</v>
      </c>
    </row>
    <row r="45" spans="2:2" x14ac:dyDescent="0.25">
      <c r="B45" s="213" t="s">
        <v>25</v>
      </c>
    </row>
    <row r="46" spans="2:2" x14ac:dyDescent="0.25">
      <c r="B46" s="213" t="s">
        <v>26</v>
      </c>
    </row>
    <row r="47" spans="2:2" x14ac:dyDescent="0.25">
      <c r="B47" s="213" t="s">
        <v>27</v>
      </c>
    </row>
    <row r="48" spans="2:2" x14ac:dyDescent="0.25">
      <c r="B48" s="213" t="s">
        <v>28</v>
      </c>
    </row>
    <row r="49" spans="2:2" x14ac:dyDescent="0.25">
      <c r="B49" s="213" t="s">
        <v>29</v>
      </c>
    </row>
    <row r="50" spans="2:2" x14ac:dyDescent="0.25">
      <c r="B50" s="213" t="s">
        <v>30</v>
      </c>
    </row>
    <row r="51" spans="2:2" x14ac:dyDescent="0.25">
      <c r="B51" s="213"/>
    </row>
    <row r="52" spans="2:2" x14ac:dyDescent="0.25">
      <c r="B52" s="213" t="s">
        <v>31</v>
      </c>
    </row>
    <row r="53" spans="2:2" x14ac:dyDescent="0.25">
      <c r="B53" s="213" t="s">
        <v>32</v>
      </c>
    </row>
    <row r="54" spans="2:2" x14ac:dyDescent="0.25">
      <c r="B54" s="213" t="s">
        <v>33</v>
      </c>
    </row>
    <row r="55" spans="2:2" x14ac:dyDescent="0.25">
      <c r="B55" s="213" t="s">
        <v>34</v>
      </c>
    </row>
    <row r="56" spans="2:2" x14ac:dyDescent="0.25">
      <c r="B56" s="213"/>
    </row>
    <row r="57" spans="2:2" ht="60" x14ac:dyDescent="0.25">
      <c r="B57" s="213" t="s">
        <v>35</v>
      </c>
    </row>
    <row r="58" spans="2:2" ht="30" x14ac:dyDescent="0.25">
      <c r="B58" s="213" t="s">
        <v>36</v>
      </c>
    </row>
    <row r="59" spans="2:2" x14ac:dyDescent="0.25">
      <c r="B59" s="206"/>
    </row>
    <row r="60" spans="2:2" x14ac:dyDescent="0.25">
      <c r="B60" s="204" t="s">
        <v>37</v>
      </c>
    </row>
    <row r="61" spans="2:2" x14ac:dyDescent="0.25">
      <c r="B61" s="207"/>
    </row>
    <row r="62" spans="2:2" ht="30" x14ac:dyDescent="0.25">
      <c r="B62" s="205" t="s">
        <v>38</v>
      </c>
    </row>
    <row r="63" spans="2:2" x14ac:dyDescent="0.25">
      <c r="B63" s="205"/>
    </row>
    <row r="64" spans="2:2" ht="45" x14ac:dyDescent="0.25">
      <c r="B64" s="205" t="s">
        <v>39</v>
      </c>
    </row>
    <row r="65" spans="2:2" x14ac:dyDescent="0.25">
      <c r="B65" s="205"/>
    </row>
    <row r="66" spans="2:2" ht="26.25" x14ac:dyDescent="0.25">
      <c r="B66" s="205" t="s">
        <v>40</v>
      </c>
    </row>
    <row r="67" spans="2:2" ht="26.25" x14ac:dyDescent="0.25">
      <c r="B67" s="205" t="s">
        <v>41</v>
      </c>
    </row>
    <row r="68" spans="2:2" ht="37.5" x14ac:dyDescent="0.25">
      <c r="B68" s="205" t="s">
        <v>42</v>
      </c>
    </row>
    <row r="69" spans="2:2" ht="26.25" x14ac:dyDescent="0.25">
      <c r="B69" s="205" t="s">
        <v>43</v>
      </c>
    </row>
    <row r="70" spans="2:2" ht="37.5" x14ac:dyDescent="0.25">
      <c r="B70" s="205" t="s">
        <v>44</v>
      </c>
    </row>
    <row r="71" spans="2:2" x14ac:dyDescent="0.25">
      <c r="B71" s="205"/>
    </row>
    <row r="72" spans="2:2" ht="45" x14ac:dyDescent="0.25">
      <c r="B72" s="205" t="s">
        <v>45</v>
      </c>
    </row>
    <row r="73" spans="2:2" x14ac:dyDescent="0.25">
      <c r="B73" s="205"/>
    </row>
    <row r="74" spans="2:2" ht="30" x14ac:dyDescent="0.25">
      <c r="B74" s="205" t="s">
        <v>46</v>
      </c>
    </row>
    <row r="75" spans="2:2" x14ac:dyDescent="0.25">
      <c r="B75" s="205" t="s">
        <v>47</v>
      </c>
    </row>
    <row r="76" spans="2:2" ht="26.25" x14ac:dyDescent="0.25">
      <c r="B76" s="205" t="s">
        <v>48</v>
      </c>
    </row>
    <row r="77" spans="2:2" ht="26.25" x14ac:dyDescent="0.25">
      <c r="B77" s="205" t="s">
        <v>49</v>
      </c>
    </row>
    <row r="78" spans="2:2" ht="26.25" x14ac:dyDescent="0.25">
      <c r="B78" s="205" t="s">
        <v>50</v>
      </c>
    </row>
    <row r="79" spans="2:2" x14ac:dyDescent="0.25">
      <c r="B79" s="205"/>
    </row>
    <row r="80" spans="2:2" x14ac:dyDescent="0.25">
      <c r="B80" s="205" t="s">
        <v>51</v>
      </c>
    </row>
    <row r="81" spans="2:2" ht="26.25" x14ac:dyDescent="0.25">
      <c r="B81" s="205" t="s">
        <v>52</v>
      </c>
    </row>
    <row r="82" spans="2:2" ht="48.75" x14ac:dyDescent="0.25">
      <c r="B82" s="205" t="s">
        <v>53</v>
      </c>
    </row>
    <row r="83" spans="2:2" x14ac:dyDescent="0.25">
      <c r="B83" s="205" t="s">
        <v>54</v>
      </c>
    </row>
    <row r="84" spans="2:2" ht="37.5" x14ac:dyDescent="0.25">
      <c r="B84" s="205" t="s">
        <v>55</v>
      </c>
    </row>
    <row r="85" spans="2:2" x14ac:dyDescent="0.25">
      <c r="B85" s="205"/>
    </row>
    <row r="86" spans="2:2" ht="30" x14ac:dyDescent="0.25">
      <c r="B86" s="205" t="s">
        <v>56</v>
      </c>
    </row>
    <row r="87" spans="2:2" ht="75" x14ac:dyDescent="0.25">
      <c r="B87" s="205" t="s">
        <v>57</v>
      </c>
    </row>
    <row r="88" spans="2:2" x14ac:dyDescent="0.25">
      <c r="B88" s="205"/>
    </row>
    <row r="89" spans="2:2" x14ac:dyDescent="0.25">
      <c r="B89" s="205" t="s">
        <v>58</v>
      </c>
    </row>
    <row r="90" spans="2:2" ht="26.25" x14ac:dyDescent="0.25">
      <c r="B90" s="205" t="s">
        <v>59</v>
      </c>
    </row>
    <row r="91" spans="2:2" x14ac:dyDescent="0.25">
      <c r="B91" s="205"/>
    </row>
    <row r="92" spans="2:2" ht="135" x14ac:dyDescent="0.25">
      <c r="B92" s="205" t="s">
        <v>60</v>
      </c>
    </row>
    <row r="93" spans="2:2" x14ac:dyDescent="0.25">
      <c r="B93" s="205"/>
    </row>
    <row r="94" spans="2:2" x14ac:dyDescent="0.25">
      <c r="B94" s="207" t="s">
        <v>61</v>
      </c>
    </row>
    <row r="95" spans="2:2" x14ac:dyDescent="0.25">
      <c r="B95" s="207"/>
    </row>
    <row r="96" spans="2:2" ht="90" x14ac:dyDescent="0.25">
      <c r="B96" s="205" t="s">
        <v>62</v>
      </c>
    </row>
    <row r="97" spans="2:2" x14ac:dyDescent="0.25">
      <c r="B97" s="205"/>
    </row>
    <row r="98" spans="2:2" ht="120" x14ac:dyDescent="0.25">
      <c r="B98" s="205" t="s">
        <v>63</v>
      </c>
    </row>
    <row r="99" spans="2:2" ht="105" x14ac:dyDescent="0.25">
      <c r="B99" s="205" t="s">
        <v>64</v>
      </c>
    </row>
    <row r="100" spans="2:2" x14ac:dyDescent="0.25">
      <c r="B100" s="205"/>
    </row>
    <row r="101" spans="2:2" ht="60" x14ac:dyDescent="0.25">
      <c r="B101" s="205" t="s">
        <v>65</v>
      </c>
    </row>
    <row r="102" spans="2:2" x14ac:dyDescent="0.25">
      <c r="B102" s="206"/>
    </row>
    <row r="103" spans="2:2" x14ac:dyDescent="0.25">
      <c r="B103" s="208" t="s">
        <v>66</v>
      </c>
    </row>
    <row r="104" spans="2:2" x14ac:dyDescent="0.25">
      <c r="B104" s="209"/>
    </row>
  </sheetData>
  <sheetProtection algorithmName="SHA-512" hashValue="WBv+j2gRl8PuNInrG7JzbyIylJZsr5hxrj29NgcEIFXPiBC9q3SXYjXE6EU1MRPVIRpNZKZ7aEggCGek5t39Xg==" saltValue="oaECIx8eKnqcYGr9PhF2Kg==" spinCount="100000" sheet="1" objects="1" scenarios="1"/>
  <hyperlinks>
    <hyperlink ref="B14" r:id="rId1" display="&quot;- Beleidsregels handhaving subsidiebepalingen VWS" xr:uid="{50393FEB-8F8A-4213-9209-CA2744FDAB94}"/>
  </hyperlinks>
  <pageMargins left="0.70866141732283472" right="0.70866141732283472" top="0.74803149606299213" bottom="0.74803149606299213" header="0.31496062992125984" footer="0.31496062992125984"/>
  <pageSetup paperSize="9" scale="62" fitToHeight="2" orientation="portrait" r:id="rId2"/>
  <headerFooter>
    <oddFooter>&amp;L_x000D_&amp;1#&amp;"Calibri"&amp;10&amp;K000000 Intern gebruik</oddFooter>
  </headerFooter>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O153"/>
  <sheetViews>
    <sheetView workbookViewId="0">
      <selection activeCell="I17" sqref="I17"/>
    </sheetView>
  </sheetViews>
  <sheetFormatPr defaultColWidth="12.42578125" defaultRowHeight="12.75" x14ac:dyDescent="0.25"/>
  <cols>
    <col min="1" max="1" width="4.140625" style="21" customWidth="1"/>
    <col min="2" max="2" width="43" style="146" customWidth="1"/>
    <col min="3" max="3" width="23.42578125" style="146" customWidth="1"/>
    <col min="4" max="4" width="18.85546875" style="146" bestFit="1" customWidth="1"/>
    <col min="5" max="5" width="33.7109375" style="146" customWidth="1"/>
    <col min="6" max="6" width="26.42578125" style="146" bestFit="1" customWidth="1"/>
    <col min="7" max="7" width="6.85546875" style="26" bestFit="1" customWidth="1"/>
    <col min="8" max="8" width="5" style="23" customWidth="1"/>
    <col min="9" max="9" width="53.42578125" style="24" bestFit="1" customWidth="1"/>
    <col min="10" max="10" width="37.140625" style="23" customWidth="1"/>
    <col min="11" max="15" width="49.140625" style="23" customWidth="1"/>
    <col min="16" max="16384" width="12.42578125" style="25"/>
  </cols>
  <sheetData>
    <row r="1" spans="1:15" x14ac:dyDescent="0.25">
      <c r="B1" s="98"/>
      <c r="C1" s="98"/>
      <c r="D1" s="98"/>
      <c r="E1" s="98"/>
      <c r="F1" s="99" t="s">
        <v>67</v>
      </c>
      <c r="G1" s="7"/>
    </row>
    <row r="2" spans="1:15" s="5" customFormat="1" ht="15" customHeight="1" x14ac:dyDescent="0.25">
      <c r="A2" s="1"/>
      <c r="B2" s="100" t="s">
        <v>68</v>
      </c>
      <c r="C2" s="247" t="s">
        <v>69</v>
      </c>
      <c r="D2" s="248"/>
      <c r="E2" s="249"/>
      <c r="F2" s="101"/>
      <c r="G2" s="3"/>
      <c r="H2" s="2"/>
      <c r="I2" s="4"/>
      <c r="J2" s="2"/>
      <c r="K2" s="2"/>
      <c r="L2" s="2"/>
      <c r="M2" s="2"/>
      <c r="N2" s="2"/>
      <c r="O2" s="2"/>
    </row>
    <row r="3" spans="1:15" s="9" customFormat="1" ht="15" x14ac:dyDescent="0.25">
      <c r="A3" s="6"/>
      <c r="B3" s="100" t="s">
        <v>70</v>
      </c>
      <c r="C3" s="244" t="s">
        <v>71</v>
      </c>
      <c r="D3" s="245"/>
      <c r="E3" s="246"/>
      <c r="F3" s="102"/>
      <c r="G3" s="3"/>
      <c r="H3" s="7"/>
      <c r="I3" s="8"/>
      <c r="J3" s="7"/>
      <c r="K3" s="7"/>
      <c r="L3" s="7"/>
      <c r="M3" s="7"/>
      <c r="N3" s="7"/>
      <c r="O3" s="7"/>
    </row>
    <row r="4" spans="1:15" s="9" customFormat="1" thickBot="1" x14ac:dyDescent="0.3">
      <c r="A4" s="6"/>
      <c r="B4" s="103"/>
      <c r="C4" s="101"/>
      <c r="D4" s="101"/>
      <c r="E4" s="101"/>
      <c r="F4" s="102"/>
      <c r="G4" s="3"/>
      <c r="H4" s="7"/>
      <c r="I4" s="8"/>
      <c r="J4" s="7"/>
      <c r="K4" s="7"/>
      <c r="L4" s="7"/>
      <c r="M4" s="7"/>
      <c r="N4" s="7"/>
      <c r="O4" s="7"/>
    </row>
    <row r="5" spans="1:15" s="9" customFormat="1" thickBot="1" x14ac:dyDescent="0.3">
      <c r="A5" s="6"/>
      <c r="B5" s="176" t="s">
        <v>72</v>
      </c>
      <c r="C5" s="105"/>
      <c r="D5" s="105"/>
      <c r="E5" s="105"/>
      <c r="F5" s="106"/>
      <c r="G5" s="33"/>
      <c r="H5" s="7"/>
      <c r="I5" s="8"/>
      <c r="J5" s="7"/>
      <c r="K5" s="7"/>
      <c r="L5" s="7"/>
      <c r="M5" s="7"/>
      <c r="N5" s="7"/>
      <c r="O5" s="7"/>
    </row>
    <row r="6" spans="1:15" s="9" customFormat="1" thickBot="1" x14ac:dyDescent="0.3">
      <c r="A6" s="6"/>
      <c r="B6" s="104" t="s">
        <v>73</v>
      </c>
      <c r="C6" s="107"/>
      <c r="D6" s="107"/>
      <c r="E6" s="107"/>
      <c r="F6" s="108"/>
      <c r="G6" s="33"/>
      <c r="H6" s="7"/>
      <c r="I6" s="8"/>
      <c r="J6" s="7"/>
      <c r="K6" s="7"/>
      <c r="L6" s="7"/>
      <c r="M6" s="7"/>
      <c r="N6" s="7"/>
      <c r="O6" s="7"/>
    </row>
    <row r="7" spans="1:15" s="9" customFormat="1" thickBot="1" x14ac:dyDescent="0.3">
      <c r="A7" s="6"/>
      <c r="B7" s="104" t="s">
        <v>74</v>
      </c>
      <c r="C7" s="107"/>
      <c r="D7" s="107"/>
      <c r="E7" s="107"/>
      <c r="F7" s="108"/>
      <c r="G7" s="33"/>
      <c r="H7" s="7"/>
      <c r="I7" s="8"/>
      <c r="J7" s="7"/>
      <c r="K7" s="7"/>
      <c r="L7" s="7"/>
      <c r="M7" s="7"/>
      <c r="N7" s="7"/>
      <c r="O7" s="7"/>
    </row>
    <row r="8" spans="1:15" s="9" customFormat="1" thickBot="1" x14ac:dyDescent="0.3">
      <c r="A8" s="6"/>
      <c r="B8" s="104" t="s">
        <v>75</v>
      </c>
      <c r="C8" s="107"/>
      <c r="D8" s="107"/>
      <c r="E8" s="107"/>
      <c r="F8" s="108"/>
      <c r="G8" s="33"/>
      <c r="H8" s="7"/>
      <c r="I8" s="8"/>
      <c r="J8" s="7"/>
      <c r="K8" s="7"/>
      <c r="L8" s="7"/>
      <c r="M8" s="7"/>
      <c r="N8" s="7"/>
      <c r="O8" s="7"/>
    </row>
    <row r="9" spans="1:15" s="9" customFormat="1" thickBot="1" x14ac:dyDescent="0.3">
      <c r="A9" s="6"/>
      <c r="B9" s="176" t="s">
        <v>184</v>
      </c>
      <c r="C9" s="220"/>
      <c r="D9" s="220"/>
      <c r="E9" s="20"/>
      <c r="F9" s="108"/>
      <c r="G9" s="33"/>
      <c r="H9" s="7"/>
      <c r="I9" s="8"/>
      <c r="J9" s="7"/>
      <c r="K9" s="7"/>
      <c r="L9" s="7"/>
      <c r="M9" s="7"/>
      <c r="N9" s="7"/>
      <c r="O9" s="7"/>
    </row>
    <row r="10" spans="1:15" s="9" customFormat="1" ht="12" x14ac:dyDescent="0.25">
      <c r="A10" s="6"/>
      <c r="B10" s="7"/>
      <c r="C10" s="7"/>
      <c r="D10" s="7"/>
      <c r="E10" s="7"/>
      <c r="F10" s="7"/>
      <c r="G10" s="33"/>
      <c r="H10" s="7"/>
      <c r="I10" s="8"/>
      <c r="J10" s="7"/>
      <c r="K10" s="7"/>
      <c r="L10" s="7"/>
      <c r="M10" s="7"/>
      <c r="N10" s="7"/>
      <c r="O10" s="7"/>
    </row>
    <row r="11" spans="1:15" s="9" customFormat="1" ht="15.75" x14ac:dyDescent="0.25">
      <c r="A11" s="6"/>
      <c r="B11" s="221" t="s">
        <v>185</v>
      </c>
      <c r="C11" s="98"/>
      <c r="D11" s="98"/>
      <c r="E11" s="98"/>
      <c r="F11" s="7"/>
      <c r="G11" s="66"/>
      <c r="H11" s="7"/>
      <c r="I11" s="221" t="s">
        <v>186</v>
      </c>
      <c r="J11" s="8"/>
      <c r="K11" s="7"/>
      <c r="L11" s="7"/>
      <c r="M11" s="7"/>
      <c r="N11" s="7"/>
      <c r="O11" s="7"/>
    </row>
    <row r="12" spans="1:15" s="5" customFormat="1" thickBot="1" x14ac:dyDescent="0.3">
      <c r="A12" s="1"/>
      <c r="B12" s="101"/>
      <c r="C12" s="101"/>
      <c r="D12" s="101"/>
      <c r="E12" s="101"/>
      <c r="F12" s="101"/>
      <c r="G12" s="3"/>
      <c r="H12" s="7"/>
      <c r="I12" s="7"/>
      <c r="J12" s="4"/>
      <c r="K12" s="2"/>
      <c r="L12" s="2"/>
      <c r="M12" s="2"/>
      <c r="N12" s="2"/>
      <c r="O12" s="2"/>
    </row>
    <row r="13" spans="1:15" s="5" customFormat="1" ht="15.75" x14ac:dyDescent="0.25">
      <c r="A13" s="45" t="s">
        <v>76</v>
      </c>
      <c r="B13" s="175" t="s">
        <v>77</v>
      </c>
      <c r="C13" s="109"/>
      <c r="D13" s="109"/>
      <c r="E13" s="109"/>
      <c r="F13" s="110"/>
      <c r="G13" s="11"/>
      <c r="H13" s="2"/>
      <c r="I13" s="222" t="s">
        <v>77</v>
      </c>
      <c r="J13" s="4"/>
      <c r="K13" s="2"/>
      <c r="L13" s="2"/>
      <c r="M13" s="2"/>
      <c r="N13" s="2"/>
      <c r="O13" s="2"/>
    </row>
    <row r="14" spans="1:15" s="5" customFormat="1" ht="12" x14ac:dyDescent="0.25">
      <c r="A14" s="6"/>
      <c r="B14" s="172" t="s">
        <v>78</v>
      </c>
      <c r="C14" s="173"/>
      <c r="D14" s="173"/>
      <c r="E14" s="101"/>
      <c r="F14" s="112"/>
      <c r="G14" s="12"/>
      <c r="H14" s="2"/>
      <c r="I14" s="223"/>
      <c r="J14" s="4"/>
      <c r="K14" s="2"/>
      <c r="L14" s="2"/>
      <c r="M14" s="2"/>
      <c r="N14" s="2"/>
      <c r="O14" s="2"/>
    </row>
    <row r="15" spans="1:15" s="15" customFormat="1" ht="12" x14ac:dyDescent="0.25">
      <c r="A15" s="6"/>
      <c r="B15" s="174" t="s">
        <v>79</v>
      </c>
      <c r="C15" s="13" t="s">
        <v>80</v>
      </c>
      <c r="D15" s="3" t="s">
        <v>81</v>
      </c>
      <c r="E15" s="113" t="s">
        <v>82</v>
      </c>
      <c r="F15" s="113" t="s">
        <v>83</v>
      </c>
      <c r="G15" s="12"/>
      <c r="H15" s="13"/>
      <c r="I15" s="224"/>
      <c r="J15" s="14"/>
      <c r="K15" s="13"/>
      <c r="L15" s="13"/>
      <c r="M15" s="13"/>
      <c r="N15" s="13"/>
      <c r="O15" s="13"/>
    </row>
    <row r="16" spans="1:15" s="5" customFormat="1" ht="12" x14ac:dyDescent="0.25">
      <c r="A16" s="1"/>
      <c r="B16" s="114"/>
      <c r="C16" s="115"/>
      <c r="D16" s="116"/>
      <c r="E16" s="116"/>
      <c r="F16" s="101">
        <f>$D$16*E16</f>
        <v>0</v>
      </c>
      <c r="G16" s="12"/>
      <c r="H16" s="2"/>
      <c r="I16" s="225">
        <v>0</v>
      </c>
      <c r="J16" s="4"/>
      <c r="K16" s="2"/>
      <c r="L16" s="2"/>
      <c r="M16" s="2"/>
      <c r="N16" s="2"/>
      <c r="O16" s="2"/>
    </row>
    <row r="17" spans="1:15" s="5" customFormat="1" ht="12" x14ac:dyDescent="0.25">
      <c r="A17" s="1"/>
      <c r="B17" s="114"/>
      <c r="C17" s="115"/>
      <c r="D17" s="116"/>
      <c r="E17" s="116"/>
      <c r="F17" s="101">
        <f>$D$17*E17</f>
        <v>0</v>
      </c>
      <c r="G17" s="12"/>
      <c r="H17" s="2"/>
      <c r="I17" s="225">
        <v>0</v>
      </c>
      <c r="J17" s="4"/>
      <c r="K17" s="2"/>
      <c r="L17" s="2"/>
      <c r="M17" s="2"/>
      <c r="N17" s="2"/>
      <c r="O17" s="2"/>
    </row>
    <row r="18" spans="1:15" s="5" customFormat="1" ht="12" x14ac:dyDescent="0.25">
      <c r="A18" s="1"/>
      <c r="B18" s="114"/>
      <c r="C18" s="115"/>
      <c r="D18" s="116"/>
      <c r="E18" s="116"/>
      <c r="F18" s="101">
        <f>$D$18*E18</f>
        <v>0</v>
      </c>
      <c r="G18" s="12"/>
      <c r="H18" s="2"/>
      <c r="I18" s="225">
        <v>0</v>
      </c>
      <c r="J18" s="4"/>
      <c r="K18" s="2"/>
      <c r="L18" s="2"/>
      <c r="M18" s="2"/>
      <c r="N18" s="2"/>
      <c r="O18" s="2"/>
    </row>
    <row r="19" spans="1:15" s="5" customFormat="1" ht="12" x14ac:dyDescent="0.25">
      <c r="A19" s="1"/>
      <c r="B19" s="114"/>
      <c r="C19" s="115"/>
      <c r="D19" s="116"/>
      <c r="E19" s="116"/>
      <c r="F19" s="101">
        <f>$D$19*E19</f>
        <v>0</v>
      </c>
      <c r="G19" s="12"/>
      <c r="H19" s="2"/>
      <c r="I19" s="225">
        <v>0</v>
      </c>
      <c r="J19" s="4"/>
      <c r="K19" s="2"/>
      <c r="L19" s="2"/>
      <c r="M19" s="2"/>
      <c r="N19" s="2"/>
      <c r="O19" s="2"/>
    </row>
    <row r="20" spans="1:15" s="5" customFormat="1" ht="12" x14ac:dyDescent="0.25">
      <c r="A20" s="1"/>
      <c r="B20" s="114"/>
      <c r="C20" s="115"/>
      <c r="D20" s="116"/>
      <c r="E20" s="116"/>
      <c r="F20" s="101">
        <f>$D$20*E20</f>
        <v>0</v>
      </c>
      <c r="G20" s="12"/>
      <c r="H20" s="2"/>
      <c r="I20" s="225">
        <v>0</v>
      </c>
      <c r="J20" s="4"/>
      <c r="K20" s="2"/>
      <c r="L20" s="2"/>
      <c r="M20" s="2"/>
      <c r="N20" s="2"/>
      <c r="O20" s="2"/>
    </row>
    <row r="21" spans="1:15" s="5" customFormat="1" ht="12" x14ac:dyDescent="0.25">
      <c r="A21" s="1"/>
      <c r="B21" s="114"/>
      <c r="C21" s="115"/>
      <c r="D21" s="116"/>
      <c r="E21" s="116"/>
      <c r="F21" s="101">
        <f>$D$21*E21</f>
        <v>0</v>
      </c>
      <c r="G21" s="12"/>
      <c r="H21" s="2"/>
      <c r="I21" s="225">
        <v>0</v>
      </c>
      <c r="J21" s="4"/>
      <c r="K21" s="2"/>
      <c r="L21" s="2"/>
      <c r="M21" s="2"/>
      <c r="N21" s="2"/>
      <c r="O21" s="2"/>
    </row>
    <row r="22" spans="1:15" s="5" customFormat="1" ht="12" x14ac:dyDescent="0.25">
      <c r="A22" s="1"/>
      <c r="B22" s="114"/>
      <c r="C22" s="115"/>
      <c r="D22" s="116"/>
      <c r="E22" s="116"/>
      <c r="F22" s="101">
        <f>$D$22*E22</f>
        <v>0</v>
      </c>
      <c r="G22" s="12"/>
      <c r="H22" s="2"/>
      <c r="I22" s="225">
        <v>0</v>
      </c>
      <c r="J22" s="4"/>
      <c r="K22" s="2"/>
      <c r="L22" s="2"/>
      <c r="M22" s="2"/>
      <c r="N22" s="2"/>
      <c r="O22" s="2"/>
    </row>
    <row r="23" spans="1:15" s="5" customFormat="1" ht="12" x14ac:dyDescent="0.25">
      <c r="A23" s="1"/>
      <c r="B23" s="114"/>
      <c r="C23" s="115"/>
      <c r="D23" s="116"/>
      <c r="E23" s="116"/>
      <c r="F23" s="101">
        <f>$D$23*E23</f>
        <v>0</v>
      </c>
      <c r="G23" s="12"/>
      <c r="H23" s="2"/>
      <c r="I23" s="225">
        <v>0</v>
      </c>
      <c r="J23" s="4"/>
      <c r="K23" s="2"/>
      <c r="L23" s="2"/>
      <c r="M23" s="2"/>
      <c r="N23" s="2"/>
      <c r="O23" s="2"/>
    </row>
    <row r="24" spans="1:15" s="5" customFormat="1" ht="12" x14ac:dyDescent="0.25">
      <c r="A24" s="1"/>
      <c r="B24" s="114"/>
      <c r="C24" s="115"/>
      <c r="D24" s="116"/>
      <c r="E24" s="116"/>
      <c r="F24" s="101">
        <f>$D$24*E24</f>
        <v>0</v>
      </c>
      <c r="G24" s="12"/>
      <c r="H24" s="2"/>
      <c r="I24" s="226">
        <v>0</v>
      </c>
      <c r="J24" s="4"/>
      <c r="K24" s="2"/>
      <c r="L24" s="2"/>
      <c r="M24" s="2"/>
      <c r="N24" s="2"/>
      <c r="O24" s="2"/>
    </row>
    <row r="25" spans="1:15" s="5" customFormat="1" ht="12" x14ac:dyDescent="0.25">
      <c r="A25" s="1"/>
      <c r="B25" s="117"/>
      <c r="C25" s="101"/>
      <c r="D25" s="101"/>
      <c r="E25" s="118" t="s">
        <v>84</v>
      </c>
      <c r="F25" s="98">
        <f>SUM(F16:F24)</f>
        <v>0</v>
      </c>
      <c r="G25" s="12"/>
      <c r="H25" s="2"/>
      <c r="I25" s="225">
        <f>SUM(I16:I24)</f>
        <v>0</v>
      </c>
      <c r="J25" s="4"/>
      <c r="K25" s="2"/>
      <c r="L25" s="2"/>
      <c r="M25" s="2"/>
      <c r="N25" s="2"/>
      <c r="O25" s="2"/>
    </row>
    <row r="26" spans="1:15" s="9" customFormat="1" ht="12" x14ac:dyDescent="0.25">
      <c r="A26" s="6"/>
      <c r="B26" s="111"/>
      <c r="C26" s="98"/>
      <c r="D26" s="98"/>
      <c r="E26" s="98"/>
      <c r="F26" s="98"/>
      <c r="G26" s="12"/>
      <c r="H26" s="7"/>
      <c r="I26" s="227"/>
      <c r="J26" s="8"/>
      <c r="K26" s="7"/>
      <c r="L26" s="7"/>
      <c r="M26" s="7"/>
      <c r="N26" s="7"/>
      <c r="O26" s="7"/>
    </row>
    <row r="27" spans="1:15" s="5" customFormat="1" ht="14.25" customHeight="1" x14ac:dyDescent="0.25">
      <c r="A27" s="6"/>
      <c r="B27" s="111" t="s">
        <v>85</v>
      </c>
      <c r="C27" s="98"/>
      <c r="D27" s="101"/>
      <c r="E27" s="119"/>
      <c r="F27" s="120">
        <f>F25*0.15</f>
        <v>0</v>
      </c>
      <c r="G27" s="16"/>
      <c r="H27" s="2"/>
      <c r="I27" s="225">
        <f>I25*0.15</f>
        <v>0</v>
      </c>
      <c r="J27" s="4"/>
      <c r="K27" s="2"/>
      <c r="L27" s="2"/>
      <c r="M27" s="2"/>
      <c r="N27" s="2"/>
      <c r="O27" s="2"/>
    </row>
    <row r="28" spans="1:15" s="5" customFormat="1" ht="14.25" customHeight="1" x14ac:dyDescent="0.25">
      <c r="A28" s="6"/>
      <c r="B28" s="111"/>
      <c r="C28" s="98"/>
      <c r="D28" s="101"/>
      <c r="E28" s="119"/>
      <c r="F28" s="121"/>
      <c r="G28" s="16"/>
      <c r="H28" s="2"/>
      <c r="I28" s="228"/>
      <c r="J28" s="4"/>
      <c r="K28" s="2"/>
      <c r="L28" s="2"/>
      <c r="M28" s="2"/>
      <c r="N28" s="2"/>
      <c r="O28" s="2"/>
    </row>
    <row r="29" spans="1:15" s="9" customFormat="1" ht="12" x14ac:dyDescent="0.25">
      <c r="A29" s="6"/>
      <c r="B29" s="172" t="s">
        <v>86</v>
      </c>
      <c r="C29" s="7"/>
      <c r="D29" s="177"/>
      <c r="E29" s="178"/>
      <c r="F29" s="122"/>
      <c r="G29" s="12"/>
      <c r="H29" s="7"/>
      <c r="I29" s="227"/>
      <c r="J29" s="7"/>
      <c r="K29" s="7"/>
      <c r="L29" s="7"/>
      <c r="M29" s="7"/>
      <c r="N29" s="7"/>
      <c r="O29" s="7"/>
    </row>
    <row r="30" spans="1:15" s="9" customFormat="1" ht="12" x14ac:dyDescent="0.25">
      <c r="A30" s="6"/>
      <c r="B30" s="174" t="s">
        <v>87</v>
      </c>
      <c r="C30" s="7"/>
      <c r="D30" s="3" t="s">
        <v>81</v>
      </c>
      <c r="E30" s="13" t="s">
        <v>82</v>
      </c>
      <c r="F30" s="113" t="s">
        <v>83</v>
      </c>
      <c r="G30" s="12"/>
      <c r="H30" s="7"/>
      <c r="I30" s="227"/>
      <c r="J30" s="7"/>
      <c r="K30" s="7"/>
      <c r="L30" s="7"/>
      <c r="M30" s="7"/>
      <c r="N30" s="7"/>
      <c r="O30" s="7"/>
    </row>
    <row r="31" spans="1:15" s="9" customFormat="1" ht="12" x14ac:dyDescent="0.25">
      <c r="A31" s="6"/>
      <c r="B31" s="214"/>
      <c r="C31" s="215"/>
      <c r="D31" s="215"/>
      <c r="E31" s="215"/>
      <c r="F31" s="101">
        <f>$D31*E31</f>
        <v>0</v>
      </c>
      <c r="G31" s="12"/>
      <c r="H31" s="7"/>
      <c r="I31" s="226">
        <v>0</v>
      </c>
      <c r="J31" s="7"/>
      <c r="K31" s="7"/>
      <c r="L31" s="7"/>
      <c r="M31" s="7"/>
      <c r="N31" s="7"/>
      <c r="O31" s="7"/>
    </row>
    <row r="32" spans="1:15" s="9" customFormat="1" ht="12" x14ac:dyDescent="0.25">
      <c r="A32" s="6"/>
      <c r="B32" s="214"/>
      <c r="C32" s="215"/>
      <c r="D32" s="215"/>
      <c r="E32" s="215"/>
      <c r="F32" s="101">
        <f>$D32*E32</f>
        <v>0</v>
      </c>
      <c r="G32" s="12"/>
      <c r="H32" s="7"/>
      <c r="I32" s="225">
        <v>0</v>
      </c>
      <c r="J32" s="7"/>
      <c r="K32" s="7"/>
      <c r="L32" s="7"/>
      <c r="M32" s="7"/>
      <c r="N32" s="7"/>
      <c r="O32" s="7"/>
    </row>
    <row r="33" spans="1:15" s="9" customFormat="1" ht="12" x14ac:dyDescent="0.25">
      <c r="A33" s="6"/>
      <c r="B33" s="214"/>
      <c r="C33" s="215"/>
      <c r="D33" s="215"/>
      <c r="E33" s="215"/>
      <c r="F33" s="101">
        <f>$D33*E33</f>
        <v>0</v>
      </c>
      <c r="G33" s="12"/>
      <c r="H33" s="7"/>
      <c r="I33" s="225">
        <v>0</v>
      </c>
      <c r="J33" s="7"/>
      <c r="K33" s="7"/>
      <c r="L33" s="7"/>
      <c r="M33" s="7"/>
      <c r="N33" s="7"/>
      <c r="O33" s="7"/>
    </row>
    <row r="34" spans="1:15" s="9" customFormat="1" ht="12" x14ac:dyDescent="0.25">
      <c r="A34" s="6"/>
      <c r="B34" s="214"/>
      <c r="C34" s="215"/>
      <c r="D34" s="215"/>
      <c r="E34" s="215"/>
      <c r="F34" s="101">
        <f>$D34*E34</f>
        <v>0</v>
      </c>
      <c r="G34" s="12"/>
      <c r="H34" s="7"/>
      <c r="I34" s="225">
        <v>0</v>
      </c>
      <c r="J34" s="7"/>
      <c r="K34" s="7"/>
      <c r="L34" s="7"/>
      <c r="M34" s="7"/>
      <c r="N34" s="7"/>
      <c r="O34" s="7"/>
    </row>
    <row r="35" spans="1:15" s="9" customFormat="1" ht="12" x14ac:dyDescent="0.25">
      <c r="A35" s="6"/>
      <c r="B35" s="172"/>
      <c r="C35" s="7"/>
      <c r="D35" s="2"/>
      <c r="E35" s="216" t="s">
        <v>88</v>
      </c>
      <c r="F35" s="171">
        <f>SUM(F31:F34)</f>
        <v>0</v>
      </c>
      <c r="G35" s="12"/>
      <c r="H35" s="7"/>
      <c r="I35" s="225">
        <f>SUM(I31:I34)</f>
        <v>0</v>
      </c>
      <c r="J35" s="4"/>
      <c r="K35" s="7"/>
      <c r="L35" s="7"/>
      <c r="M35" s="7"/>
      <c r="N35" s="7"/>
      <c r="O35" s="7"/>
    </row>
    <row r="36" spans="1:15" s="9" customFormat="1" ht="12" x14ac:dyDescent="0.25">
      <c r="A36" s="6"/>
      <c r="B36" s="172" t="s">
        <v>89</v>
      </c>
      <c r="C36" s="7"/>
      <c r="D36" s="177"/>
      <c r="E36" s="178"/>
      <c r="F36" s="122"/>
      <c r="G36" s="12"/>
      <c r="H36" s="7"/>
      <c r="I36" s="227"/>
      <c r="J36" s="7"/>
      <c r="K36" s="7"/>
      <c r="L36" s="7"/>
      <c r="M36" s="7"/>
      <c r="N36" s="7"/>
      <c r="O36" s="7"/>
    </row>
    <row r="37" spans="1:15" s="9" customFormat="1" ht="12" x14ac:dyDescent="0.25">
      <c r="A37" s="6"/>
      <c r="B37" s="174" t="s">
        <v>87</v>
      </c>
      <c r="C37" s="7"/>
      <c r="E37" s="178"/>
      <c r="F37" s="113" t="s">
        <v>90</v>
      </c>
      <c r="G37" s="12"/>
      <c r="H37" s="7"/>
      <c r="I37" s="227"/>
      <c r="J37" s="7"/>
      <c r="K37" s="7"/>
      <c r="L37" s="7"/>
      <c r="M37" s="7"/>
      <c r="N37" s="7"/>
      <c r="O37" s="7"/>
    </row>
    <row r="38" spans="1:15" s="9" customFormat="1" ht="12" x14ac:dyDescent="0.25">
      <c r="A38" s="6"/>
      <c r="B38" s="214"/>
      <c r="C38" s="215"/>
      <c r="D38" s="215"/>
      <c r="E38" s="215"/>
      <c r="F38" s="116">
        <v>0</v>
      </c>
      <c r="G38" s="12"/>
      <c r="H38" s="7"/>
      <c r="I38" s="225">
        <v>0</v>
      </c>
      <c r="J38" s="7"/>
      <c r="K38" s="7"/>
      <c r="L38" s="7"/>
      <c r="M38" s="7"/>
      <c r="N38" s="7"/>
      <c r="O38" s="7"/>
    </row>
    <row r="39" spans="1:15" s="9" customFormat="1" ht="12" x14ac:dyDescent="0.25">
      <c r="A39" s="6"/>
      <c r="B39" s="214"/>
      <c r="C39" s="215"/>
      <c r="D39" s="215"/>
      <c r="E39" s="215"/>
      <c r="F39" s="116">
        <v>0</v>
      </c>
      <c r="G39" s="12"/>
      <c r="H39" s="7"/>
      <c r="I39" s="225">
        <v>0</v>
      </c>
      <c r="J39" s="7"/>
      <c r="K39" s="7"/>
      <c r="L39" s="7"/>
      <c r="M39" s="7"/>
      <c r="N39" s="7"/>
      <c r="O39" s="7"/>
    </row>
    <row r="40" spans="1:15" s="9" customFormat="1" ht="12" x14ac:dyDescent="0.25">
      <c r="A40" s="6"/>
      <c r="B40" s="214"/>
      <c r="C40" s="215"/>
      <c r="D40" s="215"/>
      <c r="E40" s="215"/>
      <c r="F40" s="116">
        <v>0</v>
      </c>
      <c r="G40" s="12"/>
      <c r="H40" s="7"/>
      <c r="I40" s="225">
        <v>0</v>
      </c>
      <c r="J40" s="7"/>
      <c r="K40" s="7"/>
      <c r="L40" s="7"/>
      <c r="M40" s="7"/>
      <c r="N40" s="7"/>
      <c r="O40" s="7"/>
    </row>
    <row r="41" spans="1:15" s="9" customFormat="1" ht="12" x14ac:dyDescent="0.25">
      <c r="A41" s="6"/>
      <c r="B41" s="214"/>
      <c r="C41" s="215"/>
      <c r="D41" s="215"/>
      <c r="E41" s="215"/>
      <c r="F41" s="116">
        <v>0</v>
      </c>
      <c r="G41" s="12"/>
      <c r="H41" s="7"/>
      <c r="I41" s="226">
        <v>0</v>
      </c>
      <c r="J41" s="7"/>
      <c r="K41" s="7"/>
      <c r="L41" s="7"/>
      <c r="M41" s="7"/>
      <c r="N41" s="7"/>
      <c r="O41" s="7"/>
    </row>
    <row r="42" spans="1:15" s="9" customFormat="1" ht="12" x14ac:dyDescent="0.25">
      <c r="A42" s="6"/>
      <c r="B42" s="217"/>
      <c r="C42" s="218"/>
      <c r="D42" s="219"/>
      <c r="E42" s="216" t="s">
        <v>91</v>
      </c>
      <c r="F42" s="171">
        <f>SUM(F38:F41)</f>
        <v>0</v>
      </c>
      <c r="G42" s="12"/>
      <c r="H42" s="7"/>
      <c r="I42" s="225">
        <f>SUM(I38:I41)</f>
        <v>0</v>
      </c>
      <c r="J42" s="7"/>
      <c r="K42" s="7"/>
      <c r="L42" s="7"/>
      <c r="M42" s="7"/>
      <c r="N42" s="7"/>
      <c r="O42" s="7"/>
    </row>
    <row r="43" spans="1:15" s="9" customFormat="1" thickBot="1" x14ac:dyDescent="0.3">
      <c r="A43" s="6"/>
      <c r="B43" s="123"/>
      <c r="C43" s="122"/>
      <c r="D43" s="122"/>
      <c r="E43" s="124"/>
      <c r="F43" s="122"/>
      <c r="G43" s="12"/>
      <c r="H43" s="7"/>
      <c r="I43" s="225"/>
      <c r="J43" s="7"/>
      <c r="K43" s="7"/>
      <c r="L43" s="7"/>
      <c r="M43" s="7"/>
      <c r="N43" s="7"/>
      <c r="O43" s="7"/>
    </row>
    <row r="44" spans="1:15" s="9" customFormat="1" thickBot="1" x14ac:dyDescent="0.3">
      <c r="A44" s="6"/>
      <c r="B44" s="125"/>
      <c r="C44" s="126"/>
      <c r="D44" s="126"/>
      <c r="E44" s="127" t="s">
        <v>92</v>
      </c>
      <c r="F44" s="128">
        <f>F25+F27+F35+F42</f>
        <v>0</v>
      </c>
      <c r="G44" s="44"/>
      <c r="H44" s="7"/>
      <c r="I44" s="229">
        <f>I25+I27+I35+I42</f>
        <v>0</v>
      </c>
      <c r="J44" s="230" t="e">
        <f>F44/I44*100</f>
        <v>#DIV/0!</v>
      </c>
      <c r="K44" s="7"/>
      <c r="L44" s="7"/>
      <c r="M44" s="7"/>
      <c r="N44" s="7"/>
      <c r="O44" s="7"/>
    </row>
    <row r="45" spans="1:15" s="9" customFormat="1" ht="12" x14ac:dyDescent="0.25">
      <c r="A45" s="6"/>
      <c r="B45" s="98"/>
      <c r="C45" s="98"/>
      <c r="D45" s="98"/>
      <c r="E45" s="118"/>
      <c r="F45" s="122"/>
      <c r="G45" s="42"/>
      <c r="H45" s="7"/>
      <c r="I45" s="7"/>
      <c r="J45" s="7"/>
      <c r="K45" s="7"/>
      <c r="L45" s="7"/>
      <c r="M45" s="7"/>
      <c r="N45" s="7"/>
      <c r="O45" s="7"/>
    </row>
    <row r="46" spans="1:15" s="9" customFormat="1" thickBot="1" x14ac:dyDescent="0.3">
      <c r="A46" s="6"/>
      <c r="B46" s="98"/>
      <c r="C46" s="98"/>
      <c r="D46" s="98"/>
      <c r="E46" s="118"/>
      <c r="F46" s="122"/>
      <c r="G46" s="19"/>
      <c r="H46" s="7"/>
      <c r="I46" s="7"/>
      <c r="J46" s="8"/>
      <c r="K46" s="7"/>
      <c r="L46" s="7"/>
      <c r="M46" s="7"/>
      <c r="N46" s="7"/>
      <c r="O46" s="7"/>
    </row>
    <row r="47" spans="1:15" s="9" customFormat="1" ht="16.5" thickBot="1" x14ac:dyDescent="0.3">
      <c r="A47" s="45" t="s">
        <v>93</v>
      </c>
      <c r="B47" s="129" t="s">
        <v>94</v>
      </c>
      <c r="C47" s="107"/>
      <c r="D47" s="107"/>
      <c r="E47" s="130"/>
      <c r="F47" s="131">
        <f>F44</f>
        <v>0</v>
      </c>
      <c r="G47" s="20"/>
      <c r="H47" s="7"/>
      <c r="I47" s="241">
        <f>I44</f>
        <v>0</v>
      </c>
      <c r="J47" s="7"/>
      <c r="K47" s="7"/>
      <c r="L47" s="7"/>
      <c r="M47" s="7"/>
    </row>
    <row r="48" spans="1:15" s="2" customFormat="1" ht="11.25" customHeight="1" thickBot="1" x14ac:dyDescent="0.3">
      <c r="A48" s="1"/>
      <c r="B48" s="101"/>
      <c r="C48" s="101"/>
      <c r="D48" s="101"/>
      <c r="E48" s="101"/>
      <c r="F48" s="118"/>
      <c r="G48" s="3"/>
    </row>
    <row r="49" spans="1:15" s="2" customFormat="1" ht="15.75" x14ac:dyDescent="0.25">
      <c r="A49" s="50"/>
      <c r="B49" s="132"/>
      <c r="C49" s="133"/>
      <c r="D49" s="134" t="s">
        <v>95</v>
      </c>
      <c r="E49" s="134" t="s">
        <v>96</v>
      </c>
      <c r="F49" s="134" t="s">
        <v>97</v>
      </c>
      <c r="G49" s="51"/>
      <c r="H49" s="40"/>
    </row>
    <row r="50" spans="1:15" s="2" customFormat="1" ht="12" x14ac:dyDescent="0.25">
      <c r="A50" s="39"/>
      <c r="B50" s="135" t="s">
        <v>92</v>
      </c>
      <c r="C50" s="136"/>
      <c r="D50" s="136">
        <f>F44</f>
        <v>0</v>
      </c>
      <c r="E50" s="136">
        <f>F44</f>
        <v>0</v>
      </c>
      <c r="F50" s="137">
        <f>IF($F$6="grote onderneming",E50*0.15,E50*0.5)</f>
        <v>0</v>
      </c>
      <c r="G50" s="54"/>
      <c r="H50" s="41"/>
    </row>
    <row r="51" spans="1:15" s="2" customFormat="1" ht="12" x14ac:dyDescent="0.25">
      <c r="A51" s="39"/>
      <c r="B51" s="135" t="s">
        <v>99</v>
      </c>
      <c r="C51" s="136"/>
      <c r="D51" s="136">
        <f>SUM(D50:D50)</f>
        <v>0</v>
      </c>
      <c r="E51" s="136">
        <f>SUM(E50:E50)</f>
        <v>0</v>
      </c>
      <c r="F51" s="137"/>
      <c r="G51" s="54"/>
      <c r="H51" s="41"/>
    </row>
    <row r="52" spans="1:15" s="2" customFormat="1" thickBot="1" x14ac:dyDescent="0.3">
      <c r="A52" s="39"/>
      <c r="B52" s="138"/>
      <c r="C52" s="139"/>
      <c r="D52" s="139"/>
      <c r="E52" s="139"/>
      <c r="F52" s="140"/>
      <c r="G52" s="58"/>
      <c r="H52" s="41"/>
    </row>
    <row r="53" spans="1:15" s="2" customFormat="1" thickBot="1" x14ac:dyDescent="0.3">
      <c r="A53" s="39"/>
      <c r="B53" s="136"/>
      <c r="C53" s="136"/>
      <c r="D53" s="136"/>
      <c r="E53" s="136"/>
      <c r="F53" s="137"/>
      <c r="G53" s="41"/>
      <c r="H53" s="41"/>
    </row>
    <row r="54" spans="1:15" s="2" customFormat="1" ht="16.5" thickBot="1" x14ac:dyDescent="0.3">
      <c r="A54" s="50" t="s">
        <v>100</v>
      </c>
      <c r="B54" s="189" t="s">
        <v>101</v>
      </c>
      <c r="C54" s="190"/>
      <c r="D54" s="190"/>
      <c r="E54" s="190"/>
      <c r="F54" s="191">
        <f>F50</f>
        <v>0</v>
      </c>
      <c r="G54" s="192"/>
      <c r="H54" s="41"/>
    </row>
    <row r="55" spans="1:15" s="2" customFormat="1" thickBot="1" x14ac:dyDescent="0.3">
      <c r="A55" s="1"/>
      <c r="B55" s="101"/>
      <c r="C55" s="101"/>
      <c r="D55" s="101"/>
      <c r="E55" s="101"/>
      <c r="F55" s="118"/>
      <c r="G55" s="3"/>
    </row>
    <row r="56" spans="1:15" s="2" customFormat="1" ht="15.75" x14ac:dyDescent="0.25">
      <c r="A56" s="45" t="s">
        <v>102</v>
      </c>
      <c r="B56" s="242" t="s">
        <v>103</v>
      </c>
      <c r="C56" s="243"/>
      <c r="D56" s="243"/>
      <c r="E56" s="243"/>
      <c r="F56" s="243"/>
      <c r="G56" s="11"/>
    </row>
    <row r="57" spans="1:15" s="2" customFormat="1" ht="12" x14ac:dyDescent="0.25">
      <c r="A57" s="1"/>
      <c r="B57" s="117"/>
      <c r="C57" s="141"/>
      <c r="D57" s="141"/>
      <c r="E57" s="141"/>
      <c r="F57" s="141"/>
      <c r="G57" s="12"/>
    </row>
    <row r="58" spans="1:15" s="2" customFormat="1" ht="12" x14ac:dyDescent="0.25">
      <c r="A58" s="1"/>
      <c r="B58" s="142"/>
      <c r="C58" s="141"/>
      <c r="D58" s="141"/>
      <c r="E58" s="141"/>
      <c r="F58" s="141"/>
      <c r="G58" s="12"/>
    </row>
    <row r="59" spans="1:15" s="2" customFormat="1" ht="12" x14ac:dyDescent="0.25">
      <c r="A59" s="1"/>
      <c r="B59" s="142"/>
      <c r="C59" s="141"/>
      <c r="D59" s="141"/>
      <c r="E59" s="141"/>
      <c r="F59" s="141"/>
      <c r="G59" s="12"/>
    </row>
    <row r="60" spans="1:15" s="2" customFormat="1" ht="12" x14ac:dyDescent="0.25">
      <c r="A60" s="1"/>
      <c r="B60" s="142"/>
      <c r="C60" s="141"/>
      <c r="D60" s="141"/>
      <c r="E60" s="141"/>
      <c r="F60" s="141"/>
      <c r="G60" s="12"/>
    </row>
    <row r="61" spans="1:15" s="2" customFormat="1" ht="12" x14ac:dyDescent="0.25">
      <c r="A61" s="1"/>
      <c r="B61" s="142"/>
      <c r="C61" s="141"/>
      <c r="D61" s="141"/>
      <c r="E61" s="141"/>
      <c r="F61" s="141"/>
      <c r="G61" s="12"/>
    </row>
    <row r="62" spans="1:15" s="2" customFormat="1" ht="12" x14ac:dyDescent="0.25">
      <c r="A62" s="1"/>
      <c r="B62" s="142"/>
      <c r="C62" s="141"/>
      <c r="D62" s="141"/>
      <c r="E62" s="141"/>
      <c r="F62" s="141"/>
      <c r="G62" s="12"/>
    </row>
    <row r="63" spans="1:15" x14ac:dyDescent="0.25">
      <c r="B63" s="142"/>
      <c r="C63" s="141"/>
      <c r="D63" s="141"/>
      <c r="E63" s="141"/>
      <c r="F63" s="141"/>
      <c r="G63" s="28"/>
      <c r="I63" s="23"/>
      <c r="N63" s="25"/>
      <c r="O63" s="25"/>
    </row>
    <row r="64" spans="1:15" ht="13.5" thickBot="1" x14ac:dyDescent="0.3">
      <c r="B64" s="143"/>
      <c r="C64" s="144"/>
      <c r="D64" s="144"/>
      <c r="E64" s="144"/>
      <c r="F64" s="144"/>
      <c r="G64" s="29"/>
      <c r="I64" s="23"/>
      <c r="N64" s="25"/>
      <c r="O64" s="25"/>
    </row>
    <row r="65" spans="2:15" x14ac:dyDescent="0.25">
      <c r="B65" s="145"/>
      <c r="C65" s="145"/>
      <c r="D65" s="145"/>
      <c r="E65" s="145"/>
      <c r="F65" s="145"/>
      <c r="G65" s="22"/>
      <c r="I65" s="23"/>
      <c r="N65" s="25"/>
      <c r="O65" s="25"/>
    </row>
    <row r="66" spans="2:15" x14ac:dyDescent="0.25">
      <c r="B66" s="145"/>
      <c r="C66" s="145"/>
      <c r="D66" s="145"/>
      <c r="E66" s="145"/>
      <c r="F66" s="145"/>
      <c r="G66" s="22"/>
      <c r="I66" s="23"/>
      <c r="N66" s="25"/>
      <c r="O66" s="25"/>
    </row>
    <row r="67" spans="2:15" x14ac:dyDescent="0.25">
      <c r="B67" s="145"/>
      <c r="C67" s="145"/>
      <c r="D67" s="145"/>
      <c r="E67" s="145"/>
      <c r="F67" s="145"/>
      <c r="G67" s="22"/>
      <c r="I67" s="23"/>
      <c r="N67" s="25"/>
      <c r="O67" s="25"/>
    </row>
    <row r="68" spans="2:15" x14ac:dyDescent="0.25">
      <c r="B68" s="145"/>
      <c r="C68" s="145"/>
      <c r="D68" s="145"/>
      <c r="E68" s="145"/>
      <c r="F68" s="145"/>
      <c r="G68" s="22"/>
      <c r="I68" s="23"/>
      <c r="N68" s="25"/>
      <c r="O68" s="25"/>
    </row>
    <row r="69" spans="2:15" x14ac:dyDescent="0.25">
      <c r="B69" s="145"/>
      <c r="C69" s="145"/>
      <c r="D69" s="145"/>
      <c r="E69" s="145"/>
      <c r="F69" s="145"/>
      <c r="G69" s="22"/>
      <c r="I69" s="23"/>
      <c r="N69" s="25"/>
      <c r="O69" s="25"/>
    </row>
    <row r="70" spans="2:15" x14ac:dyDescent="0.25">
      <c r="B70" s="145"/>
      <c r="C70" s="145"/>
      <c r="D70" s="145"/>
      <c r="E70" s="145"/>
      <c r="F70" s="145"/>
      <c r="G70" s="22"/>
      <c r="I70" s="23"/>
      <c r="N70" s="25"/>
      <c r="O70" s="25"/>
    </row>
    <row r="71" spans="2:15" x14ac:dyDescent="0.25">
      <c r="B71" s="145"/>
      <c r="C71" s="145"/>
      <c r="D71" s="145"/>
      <c r="E71" s="145"/>
      <c r="F71" s="145"/>
      <c r="G71" s="22"/>
      <c r="I71" s="23"/>
      <c r="N71" s="25"/>
      <c r="O71" s="25"/>
    </row>
    <row r="72" spans="2:15" x14ac:dyDescent="0.25">
      <c r="B72" s="145"/>
      <c r="C72" s="145"/>
      <c r="D72" s="145"/>
      <c r="E72" s="145"/>
      <c r="F72" s="145"/>
      <c r="G72" s="22"/>
      <c r="I72" s="23"/>
      <c r="N72" s="25"/>
      <c r="O72" s="25"/>
    </row>
    <row r="73" spans="2:15" x14ac:dyDescent="0.25">
      <c r="B73" s="145"/>
      <c r="C73" s="145"/>
      <c r="D73" s="145"/>
      <c r="E73" s="145"/>
      <c r="F73" s="145"/>
      <c r="G73" s="22"/>
      <c r="I73" s="23"/>
      <c r="N73" s="25"/>
      <c r="O73" s="25"/>
    </row>
    <row r="74" spans="2:15" x14ac:dyDescent="0.25">
      <c r="B74" s="145"/>
      <c r="C74" s="145"/>
      <c r="D74" s="145"/>
      <c r="E74" s="145"/>
      <c r="F74" s="145"/>
      <c r="I74" s="23"/>
      <c r="N74" s="25"/>
      <c r="O74" s="25"/>
    </row>
    <row r="75" spans="2:15" x14ac:dyDescent="0.25">
      <c r="I75" s="23"/>
      <c r="N75" s="25"/>
      <c r="O75" s="25"/>
    </row>
    <row r="76" spans="2:15" x14ac:dyDescent="0.25">
      <c r="I76" s="23"/>
      <c r="N76" s="25"/>
      <c r="O76" s="25"/>
    </row>
    <row r="77" spans="2:15" x14ac:dyDescent="0.25">
      <c r="I77" s="23"/>
      <c r="N77" s="25"/>
      <c r="O77" s="25"/>
    </row>
    <row r="78" spans="2:15" x14ac:dyDescent="0.25">
      <c r="I78" s="23"/>
      <c r="N78" s="25"/>
      <c r="O78" s="25"/>
    </row>
    <row r="79" spans="2:15" x14ac:dyDescent="0.25">
      <c r="I79" s="23"/>
      <c r="N79" s="25"/>
      <c r="O79" s="25"/>
    </row>
    <row r="80" spans="2:15" x14ac:dyDescent="0.25">
      <c r="I80" s="23"/>
      <c r="N80" s="25"/>
      <c r="O80" s="25"/>
    </row>
    <row r="81" spans="9:15" x14ac:dyDescent="0.25">
      <c r="I81" s="23"/>
      <c r="N81" s="25"/>
      <c r="O81" s="25"/>
    </row>
    <row r="82" spans="9:15" x14ac:dyDescent="0.25">
      <c r="I82" s="23"/>
      <c r="N82" s="25"/>
      <c r="O82" s="25"/>
    </row>
    <row r="83" spans="9:15" x14ac:dyDescent="0.25">
      <c r="I83" s="23"/>
      <c r="N83" s="25"/>
      <c r="O83" s="25"/>
    </row>
    <row r="84" spans="9:15" x14ac:dyDescent="0.25">
      <c r="I84" s="23"/>
      <c r="N84" s="25"/>
      <c r="O84" s="25"/>
    </row>
    <row r="85" spans="9:15" x14ac:dyDescent="0.25">
      <c r="I85" s="23"/>
      <c r="N85" s="25"/>
      <c r="O85" s="25"/>
    </row>
    <row r="86" spans="9:15" x14ac:dyDescent="0.25">
      <c r="I86" s="23"/>
      <c r="N86" s="25"/>
      <c r="O86" s="25"/>
    </row>
    <row r="87" spans="9:15" x14ac:dyDescent="0.25">
      <c r="I87" s="23"/>
      <c r="N87" s="25"/>
      <c r="O87" s="25"/>
    </row>
    <row r="88" spans="9:15" x14ac:dyDescent="0.25">
      <c r="I88" s="23"/>
      <c r="N88" s="25"/>
      <c r="O88" s="25"/>
    </row>
    <row r="89" spans="9:15" x14ac:dyDescent="0.25">
      <c r="I89" s="23"/>
      <c r="N89" s="25"/>
      <c r="O89" s="25"/>
    </row>
    <row r="90" spans="9:15" x14ac:dyDescent="0.25">
      <c r="I90" s="23"/>
      <c r="N90" s="25"/>
      <c r="O90" s="25"/>
    </row>
    <row r="91" spans="9:15" x14ac:dyDescent="0.25">
      <c r="I91" s="23"/>
      <c r="N91" s="25"/>
      <c r="O91" s="25"/>
    </row>
    <row r="92" spans="9:15" x14ac:dyDescent="0.25">
      <c r="I92" s="23"/>
      <c r="N92" s="25"/>
      <c r="O92" s="25"/>
    </row>
    <row r="93" spans="9:15" x14ac:dyDescent="0.25">
      <c r="I93" s="23"/>
      <c r="N93" s="25"/>
      <c r="O93" s="25"/>
    </row>
    <row r="94" spans="9:15" x14ac:dyDescent="0.25">
      <c r="I94" s="23"/>
      <c r="N94" s="25"/>
      <c r="O94" s="25"/>
    </row>
    <row r="95" spans="9:15" x14ac:dyDescent="0.25">
      <c r="I95" s="23"/>
      <c r="N95" s="25"/>
      <c r="O95" s="25"/>
    </row>
    <row r="96" spans="9:15" x14ac:dyDescent="0.25">
      <c r="I96" s="23"/>
      <c r="N96" s="25"/>
      <c r="O96" s="25"/>
    </row>
    <row r="97" spans="9:15" x14ac:dyDescent="0.25">
      <c r="I97" s="23"/>
      <c r="N97" s="25"/>
      <c r="O97" s="25"/>
    </row>
    <row r="98" spans="9:15" x14ac:dyDescent="0.25">
      <c r="I98" s="23"/>
      <c r="N98" s="25"/>
      <c r="O98" s="25"/>
    </row>
    <row r="99" spans="9:15" x14ac:dyDescent="0.25">
      <c r="I99" s="23"/>
      <c r="N99" s="25"/>
      <c r="O99" s="25"/>
    </row>
    <row r="100" spans="9:15" x14ac:dyDescent="0.25">
      <c r="I100" s="23"/>
      <c r="N100" s="25"/>
      <c r="O100" s="25"/>
    </row>
    <row r="101" spans="9:15" x14ac:dyDescent="0.25">
      <c r="I101" s="23"/>
      <c r="N101" s="25"/>
      <c r="O101" s="25"/>
    </row>
    <row r="102" spans="9:15" x14ac:dyDescent="0.25">
      <c r="I102" s="23"/>
      <c r="N102" s="25"/>
      <c r="O102" s="25"/>
    </row>
    <row r="103" spans="9:15" x14ac:dyDescent="0.25">
      <c r="I103" s="23"/>
      <c r="N103" s="25"/>
      <c r="O103" s="25"/>
    </row>
    <row r="104" spans="9:15" x14ac:dyDescent="0.25">
      <c r="I104" s="23"/>
      <c r="N104" s="25"/>
      <c r="O104" s="25"/>
    </row>
    <row r="105" spans="9:15" x14ac:dyDescent="0.25">
      <c r="I105" s="23"/>
      <c r="N105" s="25"/>
      <c r="O105" s="25"/>
    </row>
    <row r="106" spans="9:15" x14ac:dyDescent="0.25">
      <c r="I106" s="23"/>
      <c r="N106" s="25"/>
      <c r="O106" s="25"/>
    </row>
    <row r="107" spans="9:15" x14ac:dyDescent="0.25">
      <c r="I107" s="23"/>
      <c r="N107" s="25"/>
      <c r="O107" s="25"/>
    </row>
    <row r="108" spans="9:15" x14ac:dyDescent="0.25">
      <c r="I108" s="23"/>
      <c r="N108" s="25"/>
      <c r="O108" s="25"/>
    </row>
    <row r="109" spans="9:15" x14ac:dyDescent="0.25">
      <c r="I109" s="23"/>
      <c r="N109" s="25"/>
      <c r="O109" s="25"/>
    </row>
    <row r="110" spans="9:15" x14ac:dyDescent="0.25">
      <c r="I110" s="23"/>
      <c r="N110" s="25"/>
      <c r="O110" s="25"/>
    </row>
    <row r="111" spans="9:15" x14ac:dyDescent="0.25">
      <c r="I111" s="23"/>
      <c r="N111" s="25"/>
      <c r="O111" s="25"/>
    </row>
    <row r="112" spans="9:15" x14ac:dyDescent="0.25">
      <c r="I112" s="23"/>
      <c r="N112" s="25"/>
      <c r="O112" s="25"/>
    </row>
    <row r="113" spans="9:15" x14ac:dyDescent="0.25">
      <c r="I113" s="23"/>
      <c r="N113" s="25"/>
      <c r="O113" s="25"/>
    </row>
    <row r="114" spans="9:15" x14ac:dyDescent="0.25">
      <c r="I114" s="23"/>
      <c r="N114" s="25"/>
      <c r="O114" s="25"/>
    </row>
    <row r="115" spans="9:15" x14ac:dyDescent="0.25">
      <c r="I115" s="23"/>
      <c r="N115" s="25"/>
      <c r="O115" s="25"/>
    </row>
    <row r="116" spans="9:15" x14ac:dyDescent="0.25">
      <c r="I116" s="23"/>
      <c r="N116" s="25"/>
      <c r="O116" s="25"/>
    </row>
    <row r="117" spans="9:15" x14ac:dyDescent="0.25">
      <c r="I117" s="23"/>
      <c r="N117" s="25"/>
      <c r="O117" s="25"/>
    </row>
    <row r="118" spans="9:15" x14ac:dyDescent="0.25">
      <c r="I118" s="23"/>
      <c r="N118" s="25"/>
      <c r="O118" s="25"/>
    </row>
    <row r="119" spans="9:15" x14ac:dyDescent="0.25">
      <c r="I119" s="23"/>
      <c r="N119" s="25"/>
      <c r="O119" s="25"/>
    </row>
    <row r="120" spans="9:15" x14ac:dyDescent="0.25">
      <c r="I120" s="23"/>
      <c r="N120" s="25"/>
      <c r="O120" s="25"/>
    </row>
    <row r="121" spans="9:15" x14ac:dyDescent="0.25">
      <c r="I121" s="23"/>
      <c r="N121" s="25"/>
      <c r="O121" s="25"/>
    </row>
    <row r="122" spans="9:15" x14ac:dyDescent="0.25">
      <c r="I122" s="23"/>
      <c r="N122" s="25"/>
      <c r="O122" s="25"/>
    </row>
    <row r="123" spans="9:15" x14ac:dyDescent="0.25">
      <c r="I123" s="23"/>
      <c r="N123" s="25"/>
      <c r="O123" s="25"/>
    </row>
    <row r="124" spans="9:15" x14ac:dyDescent="0.25">
      <c r="I124" s="23"/>
      <c r="N124" s="25"/>
      <c r="O124" s="25"/>
    </row>
    <row r="125" spans="9:15" x14ac:dyDescent="0.25">
      <c r="I125" s="23"/>
      <c r="N125" s="25"/>
      <c r="O125" s="25"/>
    </row>
    <row r="126" spans="9:15" x14ac:dyDescent="0.25">
      <c r="I126" s="23"/>
      <c r="N126" s="25"/>
      <c r="O126" s="25"/>
    </row>
    <row r="127" spans="9:15" x14ac:dyDescent="0.25">
      <c r="I127" s="23"/>
      <c r="N127" s="25"/>
      <c r="O127" s="25"/>
    </row>
    <row r="128" spans="9:15" x14ac:dyDescent="0.25">
      <c r="I128" s="23"/>
      <c r="N128" s="25"/>
      <c r="O128" s="25"/>
    </row>
    <row r="129" spans="9:15" x14ac:dyDescent="0.25">
      <c r="I129" s="23"/>
      <c r="N129" s="25"/>
      <c r="O129" s="25"/>
    </row>
    <row r="130" spans="9:15" x14ac:dyDescent="0.25">
      <c r="I130" s="23"/>
      <c r="N130" s="25"/>
      <c r="O130" s="25"/>
    </row>
    <row r="131" spans="9:15" x14ac:dyDescent="0.25">
      <c r="I131" s="23"/>
      <c r="N131" s="25"/>
      <c r="O131" s="25"/>
    </row>
    <row r="132" spans="9:15" x14ac:dyDescent="0.25">
      <c r="I132" s="23"/>
      <c r="N132" s="25"/>
      <c r="O132" s="25"/>
    </row>
    <row r="133" spans="9:15" x14ac:dyDescent="0.25">
      <c r="I133" s="23"/>
      <c r="N133" s="25"/>
      <c r="O133" s="25"/>
    </row>
    <row r="134" spans="9:15" x14ac:dyDescent="0.25">
      <c r="I134" s="23"/>
      <c r="N134" s="25"/>
      <c r="O134" s="25"/>
    </row>
    <row r="135" spans="9:15" x14ac:dyDescent="0.25">
      <c r="I135" s="23"/>
      <c r="N135" s="25"/>
      <c r="O135" s="25"/>
    </row>
    <row r="136" spans="9:15" x14ac:dyDescent="0.25">
      <c r="I136" s="23"/>
      <c r="N136" s="25"/>
      <c r="O136" s="25"/>
    </row>
    <row r="137" spans="9:15" x14ac:dyDescent="0.25">
      <c r="I137" s="23"/>
      <c r="N137" s="25"/>
      <c r="O137" s="25"/>
    </row>
    <row r="138" spans="9:15" x14ac:dyDescent="0.25">
      <c r="I138" s="23"/>
      <c r="N138" s="25"/>
      <c r="O138" s="25"/>
    </row>
    <row r="139" spans="9:15" x14ac:dyDescent="0.25">
      <c r="I139" s="23"/>
      <c r="N139" s="25"/>
      <c r="O139" s="25"/>
    </row>
    <row r="140" spans="9:15" x14ac:dyDescent="0.25">
      <c r="I140" s="23"/>
      <c r="N140" s="25"/>
      <c r="O140" s="25"/>
    </row>
    <row r="141" spans="9:15" x14ac:dyDescent="0.25">
      <c r="I141" s="23"/>
      <c r="N141" s="25"/>
      <c r="O141" s="25"/>
    </row>
    <row r="142" spans="9:15" x14ac:dyDescent="0.25">
      <c r="I142" s="23"/>
      <c r="N142" s="25"/>
      <c r="O142" s="25"/>
    </row>
    <row r="143" spans="9:15" x14ac:dyDescent="0.25">
      <c r="I143" s="23"/>
      <c r="N143" s="25"/>
      <c r="O143" s="25"/>
    </row>
    <row r="144" spans="9:15" x14ac:dyDescent="0.25">
      <c r="I144" s="23"/>
      <c r="N144" s="25"/>
      <c r="O144" s="25"/>
    </row>
    <row r="145" spans="9:15" x14ac:dyDescent="0.25">
      <c r="I145" s="23"/>
      <c r="N145" s="25"/>
      <c r="O145" s="25"/>
    </row>
    <row r="146" spans="9:15" x14ac:dyDescent="0.25">
      <c r="I146" s="23"/>
      <c r="N146" s="25"/>
      <c r="O146" s="25"/>
    </row>
    <row r="147" spans="9:15" x14ac:dyDescent="0.25">
      <c r="I147" s="23"/>
      <c r="N147" s="25"/>
      <c r="O147" s="25"/>
    </row>
    <row r="148" spans="9:15" x14ac:dyDescent="0.25">
      <c r="I148" s="23"/>
      <c r="N148" s="25"/>
      <c r="O148" s="25"/>
    </row>
    <row r="149" spans="9:15" x14ac:dyDescent="0.25">
      <c r="I149" s="23"/>
      <c r="N149" s="25"/>
      <c r="O149" s="25"/>
    </row>
    <row r="150" spans="9:15" x14ac:dyDescent="0.25">
      <c r="I150" s="23"/>
      <c r="N150" s="25"/>
      <c r="O150" s="25"/>
    </row>
    <row r="151" spans="9:15" x14ac:dyDescent="0.25">
      <c r="I151" s="23"/>
      <c r="N151" s="25"/>
      <c r="O151" s="25"/>
    </row>
    <row r="152" spans="9:15" x14ac:dyDescent="0.25">
      <c r="I152" s="23"/>
      <c r="N152" s="25"/>
      <c r="O152" s="25"/>
    </row>
    <row r="153" spans="9:15" x14ac:dyDescent="0.25">
      <c r="I153" s="23"/>
      <c r="N153" s="25"/>
      <c r="O153" s="25"/>
    </row>
  </sheetData>
  <mergeCells count="3">
    <mergeCell ref="B56:F56"/>
    <mergeCell ref="C3:E3"/>
    <mergeCell ref="C2:E2"/>
  </mergeCells>
  <conditionalFormatting sqref="B13">
    <cfRule type="cellIs" dxfId="60" priority="4" stopIfTrue="1" operator="equal">
      <formula>"Kies eerst uw systematiek voor de berekening van de subsidiabele kosten"</formula>
    </cfRule>
  </conditionalFormatting>
  <conditionalFormatting sqref="E27:E28">
    <cfRule type="cellIs" dxfId="59" priority="6" stopIfTrue="1" operator="equal">
      <formula>"Opslag algemene kosten (50%)"</formula>
    </cfRule>
  </conditionalFormatting>
  <conditionalFormatting sqref="I13">
    <cfRule type="cellIs" dxfId="58" priority="3" stopIfTrue="1" operator="equal">
      <formula>"Kies eerst uw systematiek voor de berekening van de subsidiabele kosten"</formula>
    </cfRule>
  </conditionalFormatting>
  <dataValidations count="4">
    <dataValidation type="list" allowBlank="1" showInputMessage="1" showErrorMessage="1" sqref="F5" xr:uid="{7687D3A1-EC05-4A56-B1A9-7E1668A19C76}">
      <formula1>"Ja,Nee"</formula1>
    </dataValidation>
    <dataValidation type="list" allowBlank="1" showInputMessage="1" showErrorMessage="1" sqref="C16:C24"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workbookViewId="0">
      <selection activeCell="B2" sqref="B2"/>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170" customWidth="1"/>
    <col min="8" max="8" width="4.140625" style="23" customWidth="1"/>
    <col min="9" max="9" width="53.42578125" style="24" bestFit="1" customWidth="1"/>
    <col min="10" max="10" width="19.7109375" style="23" customWidth="1"/>
    <col min="11" max="16" width="49.140625" style="23" customWidth="1"/>
    <col min="17" max="16384" width="12.42578125" style="25"/>
  </cols>
  <sheetData>
    <row r="1" spans="1:16" ht="13.5" thickBot="1" x14ac:dyDescent="0.3">
      <c r="B1" s="98"/>
      <c r="C1" s="98"/>
      <c r="D1" s="98"/>
      <c r="E1" s="98"/>
      <c r="F1" s="99" t="s">
        <v>67</v>
      </c>
      <c r="G1" s="98"/>
    </row>
    <row r="2" spans="1:16" s="5" customFormat="1" ht="15.75" thickBot="1" x14ac:dyDescent="0.3">
      <c r="A2" s="1"/>
      <c r="B2" s="100" t="s">
        <v>104</v>
      </c>
      <c r="C2" s="250" t="s">
        <v>105</v>
      </c>
      <c r="D2" s="251"/>
      <c r="E2" s="252"/>
      <c r="F2" s="101"/>
      <c r="G2" s="11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113"/>
      <c r="H3" s="2"/>
      <c r="I3" s="4"/>
      <c r="J3" s="2"/>
      <c r="K3" s="2"/>
      <c r="L3" s="2"/>
      <c r="M3" s="2"/>
      <c r="N3" s="2"/>
      <c r="O3" s="2"/>
      <c r="P3" s="2"/>
    </row>
    <row r="4" spans="1:16" s="9" customFormat="1" thickBot="1" x14ac:dyDescent="0.3">
      <c r="A4" s="6"/>
      <c r="B4" s="103"/>
      <c r="C4" s="101"/>
      <c r="D4" s="101"/>
      <c r="E4" s="101"/>
      <c r="F4" s="102"/>
      <c r="G4" s="113"/>
      <c r="H4" s="7"/>
      <c r="I4" s="8"/>
      <c r="J4" s="7"/>
      <c r="K4" s="7"/>
      <c r="L4" s="7"/>
      <c r="M4" s="7"/>
      <c r="N4" s="7"/>
      <c r="O4" s="7"/>
      <c r="P4" s="7"/>
    </row>
    <row r="5" spans="1:16" s="9" customFormat="1" thickBot="1" x14ac:dyDescent="0.3">
      <c r="A5" s="6"/>
      <c r="B5" s="176" t="s">
        <v>72</v>
      </c>
      <c r="C5" s="105"/>
      <c r="D5" s="105"/>
      <c r="E5" s="147"/>
      <c r="F5" s="106"/>
      <c r="G5" s="148"/>
      <c r="H5" s="2"/>
      <c r="I5" s="2"/>
      <c r="J5" s="7"/>
      <c r="K5" s="7"/>
      <c r="L5" s="7"/>
      <c r="M5" s="7"/>
      <c r="N5" s="7"/>
      <c r="O5" s="7"/>
      <c r="P5" s="7"/>
    </row>
    <row r="6" spans="1:16" s="9" customFormat="1" ht="12.75" customHeight="1" thickBot="1" x14ac:dyDescent="0.3">
      <c r="A6" s="6"/>
      <c r="B6" s="104" t="s">
        <v>73</v>
      </c>
      <c r="C6" s="107"/>
      <c r="D6" s="107"/>
      <c r="E6" s="107"/>
      <c r="F6" s="108"/>
      <c r="G6" s="148"/>
      <c r="H6" s="2"/>
      <c r="I6" s="2"/>
      <c r="J6" s="7"/>
      <c r="K6" s="7"/>
      <c r="L6" s="7"/>
      <c r="M6" s="7"/>
      <c r="N6" s="7"/>
      <c r="O6" s="7"/>
      <c r="P6" s="7"/>
    </row>
    <row r="7" spans="1:16" s="9" customFormat="1" thickBot="1" x14ac:dyDescent="0.3">
      <c r="A7" s="6"/>
      <c r="B7" s="104" t="s">
        <v>74</v>
      </c>
      <c r="C7" s="107"/>
      <c r="D7" s="107"/>
      <c r="E7" s="107"/>
      <c r="F7" s="108"/>
      <c r="G7" s="148"/>
      <c r="H7" s="7"/>
      <c r="I7" s="8"/>
      <c r="J7" s="7"/>
      <c r="K7" s="7"/>
      <c r="L7" s="7"/>
      <c r="M7" s="7"/>
      <c r="N7" s="7"/>
      <c r="O7" s="7"/>
      <c r="P7" s="7"/>
    </row>
    <row r="8" spans="1:16" s="9" customFormat="1" ht="12.75" customHeight="1" thickBot="1" x14ac:dyDescent="0.3">
      <c r="A8" s="6"/>
      <c r="B8" s="176" t="s">
        <v>184</v>
      </c>
      <c r="C8" s="220"/>
      <c r="D8" s="220"/>
      <c r="E8" s="20"/>
      <c r="F8" s="108"/>
      <c r="G8" s="148"/>
      <c r="H8" s="2"/>
      <c r="I8" s="2"/>
      <c r="J8" s="7"/>
      <c r="K8" s="7"/>
      <c r="L8" s="7"/>
      <c r="M8" s="7"/>
      <c r="N8" s="7"/>
      <c r="O8" s="7"/>
      <c r="P8" s="7"/>
    </row>
    <row r="9" spans="1:16" s="9" customFormat="1" ht="12.75" customHeight="1" x14ac:dyDescent="0.25">
      <c r="A9" s="6"/>
      <c r="B9" s="2"/>
      <c r="C9" s="2"/>
      <c r="D9" s="2"/>
      <c r="E9" s="2"/>
      <c r="F9" s="2"/>
      <c r="G9" s="148"/>
      <c r="H9" s="2"/>
      <c r="I9" s="2"/>
      <c r="J9" s="7"/>
      <c r="K9" s="7"/>
      <c r="L9" s="7"/>
      <c r="M9" s="7"/>
      <c r="N9" s="7"/>
      <c r="O9" s="7"/>
      <c r="P9" s="7"/>
    </row>
    <row r="10" spans="1:16" s="9" customFormat="1" ht="12.75" customHeight="1" x14ac:dyDescent="0.25">
      <c r="A10" s="6"/>
      <c r="B10" s="221" t="s">
        <v>185</v>
      </c>
      <c r="C10" s="2"/>
      <c r="D10" s="2"/>
      <c r="E10" s="2"/>
      <c r="F10" s="2"/>
      <c r="G10" s="148"/>
      <c r="H10" s="2"/>
      <c r="I10" s="221" t="s">
        <v>186</v>
      </c>
      <c r="J10" s="8"/>
      <c r="K10" s="7"/>
      <c r="L10" s="7"/>
      <c r="M10" s="7"/>
      <c r="N10" s="7"/>
      <c r="O10" s="7"/>
      <c r="P10" s="7"/>
    </row>
    <row r="11" spans="1:16" s="9" customFormat="1" ht="12.75" customHeight="1" thickBot="1" x14ac:dyDescent="0.3">
      <c r="A11" s="6"/>
      <c r="B11" s="2"/>
      <c r="C11" s="2"/>
      <c r="D11" s="2"/>
      <c r="E11" s="2"/>
      <c r="F11" s="2"/>
      <c r="G11" s="148"/>
      <c r="H11" s="2"/>
      <c r="I11" s="7"/>
      <c r="J11" s="4"/>
      <c r="K11" s="7"/>
      <c r="L11" s="7"/>
      <c r="M11" s="7"/>
      <c r="N11" s="7"/>
      <c r="O11" s="7"/>
      <c r="P11" s="7"/>
    </row>
    <row r="12" spans="1:16" s="5" customFormat="1" ht="15.75" x14ac:dyDescent="0.25">
      <c r="A12" s="45" t="s">
        <v>76</v>
      </c>
      <c r="B12" s="175" t="s">
        <v>77</v>
      </c>
      <c r="C12" s="109"/>
      <c r="D12" s="109"/>
      <c r="E12" s="109"/>
      <c r="F12" s="110"/>
      <c r="G12" s="149"/>
      <c r="H12" s="2"/>
      <c r="I12" s="222" t="s">
        <v>77</v>
      </c>
      <c r="J12" s="4"/>
      <c r="K12" s="2"/>
      <c r="L12" s="2"/>
      <c r="M12" s="2"/>
      <c r="N12" s="2"/>
      <c r="O12" s="2"/>
      <c r="P12" s="2"/>
    </row>
    <row r="13" spans="1:16" s="5" customFormat="1" ht="12" x14ac:dyDescent="0.25">
      <c r="A13" s="6"/>
      <c r="B13" s="172" t="s">
        <v>78</v>
      </c>
      <c r="C13" s="173"/>
      <c r="D13" s="173"/>
      <c r="E13" s="101"/>
      <c r="F13" s="112"/>
      <c r="G13" s="150"/>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50"/>
      <c r="H14" s="13"/>
      <c r="I14" s="224"/>
      <c r="J14" s="14"/>
      <c r="K14" s="13"/>
      <c r="L14" s="13"/>
      <c r="M14" s="13"/>
      <c r="N14" s="13"/>
      <c r="O14" s="13"/>
      <c r="P14" s="13"/>
    </row>
    <row r="15" spans="1:16" s="5" customFormat="1" ht="12" x14ac:dyDescent="0.25">
      <c r="A15" s="1"/>
      <c r="B15" s="114"/>
      <c r="C15" s="115"/>
      <c r="D15" s="116"/>
      <c r="E15" s="116"/>
      <c r="F15" s="101">
        <f>D15*E15</f>
        <v>0</v>
      </c>
      <c r="G15" s="150"/>
      <c r="H15" s="2"/>
      <c r="I15" s="225">
        <v>0</v>
      </c>
      <c r="J15" s="4"/>
      <c r="K15" s="2"/>
      <c r="L15" s="2"/>
      <c r="M15" s="2"/>
      <c r="N15" s="2"/>
      <c r="O15" s="2"/>
      <c r="P15" s="2"/>
    </row>
    <row r="16" spans="1:16" s="5" customFormat="1" ht="12" x14ac:dyDescent="0.25">
      <c r="A16" s="1"/>
      <c r="B16" s="114"/>
      <c r="C16" s="115"/>
      <c r="D16" s="116"/>
      <c r="E16" s="116"/>
      <c r="F16" s="101">
        <f t="shared" ref="F16:F23" si="0">D16*E16</f>
        <v>0</v>
      </c>
      <c r="G16" s="150"/>
      <c r="H16" s="2"/>
      <c r="I16" s="225">
        <v>0</v>
      </c>
      <c r="J16" s="4"/>
      <c r="K16" s="2"/>
      <c r="L16" s="2"/>
      <c r="M16" s="2"/>
      <c r="N16" s="2"/>
      <c r="O16" s="2"/>
      <c r="P16" s="2"/>
    </row>
    <row r="17" spans="1:16" s="5" customFormat="1" ht="12" x14ac:dyDescent="0.25">
      <c r="A17" s="1"/>
      <c r="B17" s="114"/>
      <c r="C17" s="115"/>
      <c r="D17" s="116"/>
      <c r="E17" s="116"/>
      <c r="F17" s="101">
        <f t="shared" si="0"/>
        <v>0</v>
      </c>
      <c r="G17" s="150"/>
      <c r="H17" s="2"/>
      <c r="I17" s="225">
        <v>0</v>
      </c>
      <c r="J17" s="4"/>
      <c r="K17" s="2"/>
      <c r="L17" s="2"/>
      <c r="M17" s="2"/>
      <c r="N17" s="2"/>
      <c r="O17" s="2"/>
      <c r="P17" s="2"/>
    </row>
    <row r="18" spans="1:16" s="5" customFormat="1" ht="12" x14ac:dyDescent="0.25">
      <c r="A18" s="1"/>
      <c r="B18" s="114"/>
      <c r="C18" s="115"/>
      <c r="D18" s="116"/>
      <c r="E18" s="116"/>
      <c r="F18" s="101">
        <f t="shared" si="0"/>
        <v>0</v>
      </c>
      <c r="G18" s="150"/>
      <c r="H18" s="2"/>
      <c r="I18" s="225">
        <v>0</v>
      </c>
      <c r="J18" s="4"/>
      <c r="K18" s="2"/>
      <c r="L18" s="2"/>
      <c r="M18" s="2"/>
      <c r="N18" s="2"/>
      <c r="O18" s="2"/>
      <c r="P18" s="2"/>
    </row>
    <row r="19" spans="1:16" s="5" customFormat="1" ht="12" x14ac:dyDescent="0.25">
      <c r="A19" s="1"/>
      <c r="B19" s="114"/>
      <c r="C19" s="115"/>
      <c r="D19" s="116"/>
      <c r="E19" s="116"/>
      <c r="F19" s="101">
        <f t="shared" si="0"/>
        <v>0</v>
      </c>
      <c r="G19" s="150"/>
      <c r="H19" s="2"/>
      <c r="I19" s="225">
        <v>0</v>
      </c>
      <c r="J19" s="4"/>
      <c r="K19" s="2"/>
      <c r="L19" s="2"/>
      <c r="M19" s="2"/>
      <c r="N19" s="2"/>
      <c r="O19" s="2"/>
      <c r="P19" s="2"/>
    </row>
    <row r="20" spans="1:16" s="5" customFormat="1" ht="12" x14ac:dyDescent="0.25">
      <c r="A20" s="1"/>
      <c r="B20" s="114"/>
      <c r="C20" s="115"/>
      <c r="D20" s="116"/>
      <c r="E20" s="116"/>
      <c r="F20" s="101">
        <f t="shared" si="0"/>
        <v>0</v>
      </c>
      <c r="G20" s="150"/>
      <c r="H20" s="2"/>
      <c r="I20" s="225">
        <v>0</v>
      </c>
      <c r="J20" s="4"/>
      <c r="K20" s="2"/>
      <c r="L20" s="2"/>
      <c r="M20" s="2"/>
      <c r="N20" s="2"/>
      <c r="O20" s="2"/>
      <c r="P20" s="2"/>
    </row>
    <row r="21" spans="1:16" s="5" customFormat="1" ht="12" x14ac:dyDescent="0.25">
      <c r="A21" s="1"/>
      <c r="B21" s="114"/>
      <c r="C21" s="115"/>
      <c r="D21" s="116"/>
      <c r="E21" s="116"/>
      <c r="F21" s="101">
        <f t="shared" si="0"/>
        <v>0</v>
      </c>
      <c r="G21" s="150"/>
      <c r="H21" s="2"/>
      <c r="I21" s="225">
        <v>0</v>
      </c>
      <c r="J21" s="4"/>
      <c r="K21" s="2"/>
      <c r="L21" s="2"/>
      <c r="M21" s="2"/>
      <c r="N21" s="2"/>
      <c r="O21" s="2"/>
      <c r="P21" s="2"/>
    </row>
    <row r="22" spans="1:16" s="5" customFormat="1" ht="12" x14ac:dyDescent="0.25">
      <c r="A22" s="1"/>
      <c r="B22" s="114"/>
      <c r="C22" s="115"/>
      <c r="D22" s="116"/>
      <c r="E22" s="116"/>
      <c r="F22" s="101">
        <f t="shared" si="0"/>
        <v>0</v>
      </c>
      <c r="G22" s="150"/>
      <c r="H22" s="2"/>
      <c r="I22" s="225">
        <v>0</v>
      </c>
      <c r="J22" s="4"/>
      <c r="K22" s="2"/>
      <c r="L22" s="2"/>
      <c r="M22" s="2"/>
      <c r="N22" s="2"/>
      <c r="O22" s="2"/>
      <c r="P22" s="2"/>
    </row>
    <row r="23" spans="1:16" s="5" customFormat="1" ht="12" x14ac:dyDescent="0.25">
      <c r="A23" s="1"/>
      <c r="B23" s="114"/>
      <c r="C23" s="115"/>
      <c r="D23" s="116"/>
      <c r="E23" s="116"/>
      <c r="F23" s="101">
        <f t="shared" si="0"/>
        <v>0</v>
      </c>
      <c r="G23" s="150"/>
      <c r="H23" s="2"/>
      <c r="I23" s="226">
        <v>0</v>
      </c>
      <c r="J23" s="4"/>
      <c r="K23" s="2"/>
      <c r="L23" s="2"/>
      <c r="M23" s="2"/>
      <c r="N23" s="2"/>
      <c r="O23" s="2"/>
      <c r="P23" s="2"/>
    </row>
    <row r="24" spans="1:16" s="5" customFormat="1" ht="12" x14ac:dyDescent="0.25">
      <c r="A24" s="1"/>
      <c r="B24" s="117"/>
      <c r="C24" s="101"/>
      <c r="D24" s="101"/>
      <c r="E24" s="118" t="s">
        <v>84</v>
      </c>
      <c r="F24" s="98">
        <f>SUM(F15:F23)</f>
        <v>0</v>
      </c>
      <c r="G24" s="150"/>
      <c r="H24" s="2"/>
      <c r="I24" s="225">
        <f>SUM(I15:I23)</f>
        <v>0</v>
      </c>
      <c r="J24" s="4"/>
      <c r="K24" s="2"/>
      <c r="L24" s="2"/>
      <c r="M24" s="2"/>
      <c r="N24" s="2"/>
      <c r="O24" s="2"/>
      <c r="P24" s="2"/>
    </row>
    <row r="25" spans="1:16" s="9" customFormat="1" ht="12" x14ac:dyDescent="0.25">
      <c r="A25" s="6"/>
      <c r="B25" s="111"/>
      <c r="C25" s="98"/>
      <c r="D25" s="98"/>
      <c r="E25" s="98"/>
      <c r="F25" s="98"/>
      <c r="G25" s="150"/>
      <c r="H25" s="7"/>
      <c r="I25" s="227"/>
      <c r="J25" s="8"/>
      <c r="K25" s="7"/>
      <c r="L25" s="7"/>
      <c r="M25" s="7"/>
      <c r="N25" s="7"/>
      <c r="O25" s="7"/>
      <c r="P25" s="7"/>
    </row>
    <row r="26" spans="1:16" s="5" customFormat="1" ht="14.25" customHeight="1" x14ac:dyDescent="0.25">
      <c r="A26" s="6"/>
      <c r="B26" s="111" t="s">
        <v>85</v>
      </c>
      <c r="C26" s="98"/>
      <c r="D26" s="101"/>
      <c r="E26" s="119"/>
      <c r="F26" s="120">
        <f>F24*0.15</f>
        <v>0</v>
      </c>
      <c r="G26" s="150"/>
      <c r="H26" s="2"/>
      <c r="I26" s="225">
        <f>I24*0.15</f>
        <v>0</v>
      </c>
      <c r="J26" s="4"/>
      <c r="K26" s="2"/>
      <c r="L26" s="2"/>
      <c r="M26" s="2"/>
      <c r="N26" s="2"/>
      <c r="O26" s="2"/>
      <c r="P26" s="2"/>
    </row>
    <row r="27" spans="1:16" s="5" customFormat="1" ht="14.25" customHeight="1" x14ac:dyDescent="0.25">
      <c r="A27" s="6"/>
      <c r="B27" s="111"/>
      <c r="C27" s="98"/>
      <c r="D27" s="101"/>
      <c r="E27" s="119"/>
      <c r="F27" s="121"/>
      <c r="G27" s="150"/>
      <c r="H27" s="2"/>
      <c r="I27" s="228"/>
      <c r="J27" s="4"/>
      <c r="K27" s="2"/>
      <c r="L27" s="2"/>
      <c r="M27" s="2"/>
      <c r="N27" s="2"/>
      <c r="O27" s="2"/>
      <c r="P27" s="2"/>
    </row>
    <row r="28" spans="1:16" s="9" customFormat="1" ht="12" x14ac:dyDescent="0.25">
      <c r="A28" s="6"/>
      <c r="B28" s="172" t="s">
        <v>86</v>
      </c>
      <c r="C28" s="7"/>
      <c r="D28" s="177"/>
      <c r="E28" s="178"/>
      <c r="F28" s="122"/>
      <c r="G28" s="150"/>
      <c r="H28" s="7"/>
      <c r="I28" s="227"/>
      <c r="J28" s="7"/>
      <c r="K28" s="7"/>
      <c r="L28" s="7"/>
      <c r="M28" s="7"/>
      <c r="N28" s="7"/>
      <c r="O28" s="7"/>
      <c r="P28" s="7"/>
    </row>
    <row r="29" spans="1:16" s="9" customFormat="1" ht="12" x14ac:dyDescent="0.25">
      <c r="A29" s="6"/>
      <c r="B29" s="174" t="s">
        <v>87</v>
      </c>
      <c r="C29" s="7"/>
      <c r="D29" s="3" t="s">
        <v>81</v>
      </c>
      <c r="E29" s="13" t="s">
        <v>82</v>
      </c>
      <c r="F29" s="113" t="s">
        <v>83</v>
      </c>
      <c r="G29" s="150"/>
      <c r="H29" s="7"/>
      <c r="I29" s="227"/>
      <c r="J29" s="7"/>
      <c r="K29" s="7"/>
      <c r="L29" s="7"/>
      <c r="M29" s="7"/>
      <c r="N29" s="7"/>
      <c r="O29" s="7"/>
      <c r="P29" s="7"/>
    </row>
    <row r="30" spans="1:16" s="9" customFormat="1" ht="12" x14ac:dyDescent="0.25">
      <c r="A30" s="6"/>
      <c r="B30" s="214"/>
      <c r="C30" s="215"/>
      <c r="D30" s="215"/>
      <c r="E30" s="215"/>
      <c r="F30" s="101">
        <f>$D30*E30</f>
        <v>0</v>
      </c>
      <c r="G30" s="150"/>
      <c r="H30" s="7"/>
      <c r="I30" s="226">
        <v>0</v>
      </c>
      <c r="J30" s="7"/>
      <c r="K30" s="7"/>
      <c r="L30" s="7"/>
      <c r="M30" s="7"/>
      <c r="N30" s="7"/>
      <c r="O30" s="7"/>
      <c r="P30" s="7"/>
    </row>
    <row r="31" spans="1:16" s="9" customFormat="1" ht="12" x14ac:dyDescent="0.25">
      <c r="A31" s="6"/>
      <c r="B31" s="214"/>
      <c r="C31" s="215"/>
      <c r="D31" s="215"/>
      <c r="E31" s="215"/>
      <c r="F31" s="101">
        <f>$D31*E31</f>
        <v>0</v>
      </c>
      <c r="G31" s="150"/>
      <c r="H31" s="7"/>
      <c r="I31" s="225">
        <v>0</v>
      </c>
      <c r="J31" s="7"/>
      <c r="K31" s="7"/>
      <c r="L31" s="7"/>
      <c r="M31" s="7"/>
      <c r="N31" s="7"/>
      <c r="O31" s="7"/>
      <c r="P31" s="7"/>
    </row>
    <row r="32" spans="1:16" s="9" customFormat="1" ht="12" x14ac:dyDescent="0.25">
      <c r="A32" s="6"/>
      <c r="B32" s="214"/>
      <c r="C32" s="215"/>
      <c r="D32" s="215"/>
      <c r="E32" s="215"/>
      <c r="F32" s="101">
        <f>$D32*E32</f>
        <v>0</v>
      </c>
      <c r="G32" s="150"/>
      <c r="H32" s="7"/>
      <c r="I32" s="225">
        <v>0</v>
      </c>
      <c r="J32" s="7"/>
      <c r="K32" s="7"/>
      <c r="L32" s="7"/>
      <c r="M32" s="7"/>
      <c r="N32" s="7"/>
      <c r="O32" s="7"/>
      <c r="P32" s="7"/>
    </row>
    <row r="33" spans="1:16" s="9" customFormat="1" ht="12" x14ac:dyDescent="0.25">
      <c r="A33" s="6"/>
      <c r="B33" s="214"/>
      <c r="C33" s="215"/>
      <c r="D33" s="215"/>
      <c r="E33" s="215"/>
      <c r="F33" s="101">
        <f>$D33*E33</f>
        <v>0</v>
      </c>
      <c r="G33" s="150"/>
      <c r="H33" s="7"/>
      <c r="I33" s="225">
        <v>0</v>
      </c>
      <c r="J33" s="7"/>
      <c r="K33" s="7"/>
      <c r="L33" s="7"/>
      <c r="M33" s="7"/>
      <c r="N33" s="7"/>
      <c r="O33" s="7"/>
      <c r="P33" s="7"/>
    </row>
    <row r="34" spans="1:16" s="9" customFormat="1" ht="12" x14ac:dyDescent="0.25">
      <c r="A34" s="6"/>
      <c r="B34" s="172"/>
      <c r="C34" s="7"/>
      <c r="D34" s="2"/>
      <c r="E34" s="216" t="s">
        <v>88</v>
      </c>
      <c r="F34" s="171">
        <f>SUM(F30:F33)</f>
        <v>0</v>
      </c>
      <c r="G34" s="150"/>
      <c r="H34" s="7"/>
      <c r="I34" s="225">
        <f>SUM(I30:I33)</f>
        <v>0</v>
      </c>
      <c r="J34" s="4"/>
      <c r="K34" s="7"/>
      <c r="L34" s="7"/>
      <c r="M34" s="7"/>
      <c r="N34" s="7"/>
      <c r="O34" s="7"/>
      <c r="P34" s="7"/>
    </row>
    <row r="35" spans="1:16" s="9" customFormat="1" ht="12" x14ac:dyDescent="0.25">
      <c r="A35" s="6"/>
      <c r="B35" s="172" t="s">
        <v>89</v>
      </c>
      <c r="C35" s="7"/>
      <c r="D35" s="177"/>
      <c r="E35" s="178"/>
      <c r="F35" s="122"/>
      <c r="G35" s="150"/>
      <c r="H35" s="7"/>
      <c r="I35" s="227"/>
      <c r="J35" s="7"/>
      <c r="K35" s="7"/>
      <c r="L35" s="7"/>
      <c r="M35" s="7"/>
      <c r="N35" s="7"/>
      <c r="O35" s="7"/>
      <c r="P35" s="7"/>
    </row>
    <row r="36" spans="1:16" s="9" customFormat="1" ht="12" x14ac:dyDescent="0.25">
      <c r="A36" s="6"/>
      <c r="B36" s="174" t="s">
        <v>87</v>
      </c>
      <c r="C36" s="7"/>
      <c r="E36" s="178"/>
      <c r="F36" s="113" t="s">
        <v>90</v>
      </c>
      <c r="G36" s="150"/>
      <c r="H36" s="7"/>
      <c r="I36" s="227"/>
      <c r="J36" s="7"/>
      <c r="K36" s="7"/>
      <c r="L36" s="7"/>
      <c r="M36" s="7"/>
      <c r="N36" s="7"/>
      <c r="O36" s="7"/>
      <c r="P36" s="7"/>
    </row>
    <row r="37" spans="1:16" s="9" customFormat="1" ht="12" x14ac:dyDescent="0.25">
      <c r="A37" s="6"/>
      <c r="B37" s="214"/>
      <c r="C37" s="215"/>
      <c r="D37" s="215"/>
      <c r="E37" s="215"/>
      <c r="F37" s="116">
        <v>0</v>
      </c>
      <c r="G37" s="150"/>
      <c r="H37" s="7"/>
      <c r="I37" s="225">
        <v>0</v>
      </c>
      <c r="J37" s="7"/>
      <c r="K37" s="7"/>
      <c r="L37" s="7"/>
      <c r="M37" s="7"/>
      <c r="N37" s="7"/>
      <c r="O37" s="7"/>
      <c r="P37" s="7"/>
    </row>
    <row r="38" spans="1:16" s="9" customFormat="1" ht="12" x14ac:dyDescent="0.25">
      <c r="A38" s="6"/>
      <c r="B38" s="214"/>
      <c r="C38" s="215"/>
      <c r="D38" s="215"/>
      <c r="E38" s="215"/>
      <c r="F38" s="116">
        <v>0</v>
      </c>
      <c r="G38" s="150"/>
      <c r="H38" s="7"/>
      <c r="I38" s="225">
        <v>0</v>
      </c>
      <c r="J38" s="7"/>
      <c r="K38" s="7"/>
      <c r="L38" s="7"/>
      <c r="M38" s="7"/>
      <c r="N38" s="7"/>
      <c r="O38" s="7"/>
      <c r="P38" s="7"/>
    </row>
    <row r="39" spans="1:16" s="9" customFormat="1" ht="12" x14ac:dyDescent="0.25">
      <c r="A39" s="6"/>
      <c r="B39" s="214"/>
      <c r="C39" s="215"/>
      <c r="D39" s="215"/>
      <c r="E39" s="215"/>
      <c r="F39" s="116">
        <v>0</v>
      </c>
      <c r="G39" s="150"/>
      <c r="H39" s="7"/>
      <c r="I39" s="225">
        <v>0</v>
      </c>
      <c r="J39" s="7"/>
      <c r="K39" s="7"/>
      <c r="L39" s="7"/>
      <c r="M39" s="7"/>
      <c r="N39" s="7"/>
      <c r="O39" s="7"/>
      <c r="P39" s="7"/>
    </row>
    <row r="40" spans="1:16" s="9" customFormat="1" ht="12" x14ac:dyDescent="0.25">
      <c r="A40" s="6"/>
      <c r="B40" s="214"/>
      <c r="C40" s="215"/>
      <c r="D40" s="215"/>
      <c r="E40" s="215"/>
      <c r="F40" s="116">
        <v>0</v>
      </c>
      <c r="G40" s="150"/>
      <c r="H40" s="7"/>
      <c r="I40" s="226">
        <v>0</v>
      </c>
      <c r="J40" s="7"/>
      <c r="K40" s="7"/>
      <c r="L40" s="7"/>
      <c r="M40" s="7"/>
      <c r="N40" s="7"/>
      <c r="O40" s="7"/>
      <c r="P40" s="7"/>
    </row>
    <row r="41" spans="1:16" s="9" customFormat="1" ht="12" x14ac:dyDescent="0.25">
      <c r="A41" s="6"/>
      <c r="B41" s="217"/>
      <c r="C41" s="218"/>
      <c r="D41" s="219"/>
      <c r="E41" s="216" t="s">
        <v>91</v>
      </c>
      <c r="F41" s="171">
        <f>SUM(F37:F40)</f>
        <v>0</v>
      </c>
      <c r="G41" s="150"/>
      <c r="H41" s="7"/>
      <c r="I41" s="225">
        <f>SUM(I37:I40)</f>
        <v>0</v>
      </c>
      <c r="J41" s="7"/>
      <c r="K41" s="7"/>
      <c r="L41" s="7"/>
      <c r="M41" s="7"/>
      <c r="N41" s="7"/>
      <c r="O41" s="7"/>
      <c r="P41" s="7"/>
    </row>
    <row r="42" spans="1:16" s="9" customFormat="1" thickBot="1" x14ac:dyDescent="0.3">
      <c r="A42" s="6"/>
      <c r="B42" s="123"/>
      <c r="C42" s="122"/>
      <c r="D42" s="122"/>
      <c r="E42" s="124"/>
      <c r="F42" s="122"/>
      <c r="G42" s="150"/>
      <c r="H42" s="7"/>
      <c r="I42" s="227"/>
      <c r="J42" s="7"/>
      <c r="K42" s="7"/>
      <c r="L42" s="7"/>
      <c r="M42" s="7"/>
      <c r="N42" s="7"/>
      <c r="O42" s="7"/>
      <c r="P42" s="7"/>
    </row>
    <row r="43" spans="1:16" s="9" customFormat="1" thickBot="1" x14ac:dyDescent="0.3">
      <c r="A43" s="6"/>
      <c r="B43" s="125"/>
      <c r="C43" s="126"/>
      <c r="D43" s="126"/>
      <c r="E43" s="127" t="s">
        <v>92</v>
      </c>
      <c r="F43" s="128">
        <f>F24+F26+F34+F41</f>
        <v>0</v>
      </c>
      <c r="G43" s="151"/>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152"/>
      <c r="H44" s="7"/>
      <c r="I44" s="7"/>
      <c r="J44" s="7"/>
      <c r="K44" s="7"/>
      <c r="L44" s="7"/>
      <c r="M44" s="7"/>
      <c r="N44" s="7"/>
      <c r="O44" s="7"/>
      <c r="P44" s="7"/>
    </row>
    <row r="45" spans="1:16" s="9" customFormat="1" ht="15.75" x14ac:dyDescent="0.25">
      <c r="A45" s="45" t="s">
        <v>106</v>
      </c>
      <c r="B45" s="180" t="s">
        <v>107</v>
      </c>
      <c r="C45" s="153"/>
      <c r="D45" s="153"/>
      <c r="E45" s="153"/>
      <c r="F45" s="110"/>
      <c r="G45" s="149"/>
      <c r="H45" s="7"/>
      <c r="I45" s="231" t="s">
        <v>187</v>
      </c>
      <c r="J45" s="8"/>
      <c r="K45" s="7"/>
      <c r="L45" s="7"/>
      <c r="M45" s="7"/>
      <c r="N45" s="7"/>
      <c r="O45" s="7"/>
      <c r="P45" s="7"/>
    </row>
    <row r="46" spans="1:16" s="9" customFormat="1" ht="12" x14ac:dyDescent="0.25">
      <c r="A46" s="6"/>
      <c r="B46" s="172" t="s">
        <v>78</v>
      </c>
      <c r="C46" s="173"/>
      <c r="D46" s="173"/>
      <c r="E46" s="101"/>
      <c r="F46" s="112"/>
      <c r="G46" s="150"/>
      <c r="H46" s="7"/>
      <c r="I46" s="232"/>
      <c r="K46" s="7"/>
      <c r="L46" s="7"/>
      <c r="M46" s="7"/>
      <c r="N46" s="7"/>
      <c r="O46" s="7"/>
      <c r="P46" s="7"/>
    </row>
    <row r="47" spans="1:16" s="9" customFormat="1" ht="12" x14ac:dyDescent="0.25">
      <c r="A47" s="6"/>
      <c r="B47" s="174" t="s">
        <v>79</v>
      </c>
      <c r="C47" s="13" t="s">
        <v>80</v>
      </c>
      <c r="D47" s="3" t="s">
        <v>81</v>
      </c>
      <c r="E47" s="113" t="s">
        <v>82</v>
      </c>
      <c r="F47" s="113" t="s">
        <v>83</v>
      </c>
      <c r="G47" s="150"/>
      <c r="H47" s="7"/>
      <c r="I47" s="233"/>
      <c r="J47" s="8"/>
      <c r="K47" s="7"/>
      <c r="L47" s="7"/>
      <c r="M47" s="7"/>
      <c r="N47" s="7"/>
      <c r="O47" s="7"/>
      <c r="P47" s="7"/>
    </row>
    <row r="48" spans="1:16" s="9" customFormat="1" ht="12" x14ac:dyDescent="0.25">
      <c r="A48" s="6"/>
      <c r="B48" s="114"/>
      <c r="C48" s="115"/>
      <c r="D48" s="116"/>
      <c r="E48" s="116"/>
      <c r="F48" s="101">
        <f t="shared" ref="F48:F56" si="1">$D48*E48</f>
        <v>0</v>
      </c>
      <c r="G48" s="150"/>
      <c r="H48" s="7"/>
      <c r="I48" s="225">
        <v>0</v>
      </c>
      <c r="J48" s="8"/>
      <c r="K48" s="7"/>
      <c r="L48" s="7"/>
      <c r="M48" s="7"/>
      <c r="N48" s="7"/>
      <c r="O48" s="7"/>
      <c r="P48" s="7"/>
    </row>
    <row r="49" spans="1:16" s="9" customFormat="1" ht="12" x14ac:dyDescent="0.25">
      <c r="A49" s="6"/>
      <c r="B49" s="114"/>
      <c r="C49" s="115"/>
      <c r="D49" s="116"/>
      <c r="E49" s="116"/>
      <c r="F49" s="101">
        <f t="shared" si="1"/>
        <v>0</v>
      </c>
      <c r="G49" s="150"/>
      <c r="H49" s="7"/>
      <c r="I49" s="225">
        <v>0</v>
      </c>
      <c r="J49" s="8"/>
      <c r="K49" s="7"/>
      <c r="L49" s="7"/>
      <c r="M49" s="7"/>
      <c r="N49" s="7"/>
      <c r="O49" s="7"/>
      <c r="P49" s="7"/>
    </row>
    <row r="50" spans="1:16" s="9" customFormat="1" ht="12" x14ac:dyDescent="0.25">
      <c r="A50" s="6"/>
      <c r="B50" s="114"/>
      <c r="C50" s="115"/>
      <c r="D50" s="116"/>
      <c r="E50" s="116"/>
      <c r="F50" s="101">
        <f t="shared" si="1"/>
        <v>0</v>
      </c>
      <c r="G50" s="150"/>
      <c r="H50" s="7"/>
      <c r="I50" s="225">
        <v>0</v>
      </c>
      <c r="J50" s="8"/>
      <c r="K50" s="7"/>
      <c r="L50" s="7"/>
      <c r="M50" s="7"/>
      <c r="N50" s="7"/>
      <c r="O50" s="7"/>
      <c r="P50" s="7"/>
    </row>
    <row r="51" spans="1:16" s="9" customFormat="1" ht="12" x14ac:dyDescent="0.25">
      <c r="A51" s="6"/>
      <c r="B51" s="114"/>
      <c r="C51" s="115"/>
      <c r="D51" s="116"/>
      <c r="E51" s="116"/>
      <c r="F51" s="101">
        <f t="shared" si="1"/>
        <v>0</v>
      </c>
      <c r="G51" s="150"/>
      <c r="H51" s="7"/>
      <c r="I51" s="225">
        <v>0</v>
      </c>
      <c r="J51" s="8"/>
      <c r="K51" s="7"/>
      <c r="L51" s="7"/>
      <c r="M51" s="7"/>
      <c r="N51" s="7"/>
      <c r="O51" s="7"/>
      <c r="P51" s="7"/>
    </row>
    <row r="52" spans="1:16" s="9" customFormat="1" ht="12" x14ac:dyDescent="0.25">
      <c r="A52" s="6"/>
      <c r="B52" s="114"/>
      <c r="C52" s="115"/>
      <c r="D52" s="116"/>
      <c r="E52" s="116"/>
      <c r="F52" s="101">
        <f t="shared" si="1"/>
        <v>0</v>
      </c>
      <c r="G52" s="150"/>
      <c r="H52" s="7"/>
      <c r="I52" s="225">
        <v>0</v>
      </c>
      <c r="J52" s="8"/>
      <c r="K52" s="7"/>
      <c r="L52" s="7"/>
      <c r="M52" s="7"/>
      <c r="N52" s="7"/>
      <c r="O52" s="7"/>
      <c r="P52" s="7"/>
    </row>
    <row r="53" spans="1:16" s="9" customFormat="1" ht="12" x14ac:dyDescent="0.25">
      <c r="A53" s="6"/>
      <c r="B53" s="114"/>
      <c r="C53" s="115"/>
      <c r="D53" s="116"/>
      <c r="E53" s="116"/>
      <c r="F53" s="101">
        <f t="shared" si="1"/>
        <v>0</v>
      </c>
      <c r="G53" s="150"/>
      <c r="H53" s="7"/>
      <c r="I53" s="225">
        <v>0</v>
      </c>
      <c r="J53" s="8"/>
      <c r="K53" s="7"/>
      <c r="L53" s="7"/>
      <c r="M53" s="7"/>
      <c r="N53" s="7"/>
      <c r="O53" s="7"/>
      <c r="P53" s="7"/>
    </row>
    <row r="54" spans="1:16" s="9" customFormat="1" ht="12" x14ac:dyDescent="0.25">
      <c r="A54" s="6"/>
      <c r="B54" s="114"/>
      <c r="C54" s="115"/>
      <c r="D54" s="116"/>
      <c r="E54" s="116"/>
      <c r="F54" s="101">
        <f t="shared" si="1"/>
        <v>0</v>
      </c>
      <c r="G54" s="150"/>
      <c r="H54" s="7"/>
      <c r="I54" s="225">
        <v>0</v>
      </c>
      <c r="J54" s="8"/>
      <c r="K54" s="7"/>
      <c r="L54" s="7"/>
      <c r="M54" s="7"/>
      <c r="N54" s="7"/>
      <c r="O54" s="7"/>
      <c r="P54" s="7"/>
    </row>
    <row r="55" spans="1:16" s="9" customFormat="1" ht="12" x14ac:dyDescent="0.25">
      <c r="A55" s="6"/>
      <c r="B55" s="114"/>
      <c r="C55" s="115"/>
      <c r="D55" s="116"/>
      <c r="E55" s="116"/>
      <c r="F55" s="101">
        <f t="shared" si="1"/>
        <v>0</v>
      </c>
      <c r="G55" s="150"/>
      <c r="H55" s="7"/>
      <c r="I55" s="225">
        <v>0</v>
      </c>
      <c r="J55" s="8"/>
      <c r="K55" s="7"/>
      <c r="L55" s="7"/>
      <c r="M55" s="7"/>
      <c r="N55" s="7"/>
      <c r="O55" s="7"/>
      <c r="P55" s="7"/>
    </row>
    <row r="56" spans="1:16" s="9" customFormat="1" ht="12" x14ac:dyDescent="0.25">
      <c r="A56" s="6"/>
      <c r="B56" s="114"/>
      <c r="C56" s="115"/>
      <c r="D56" s="116"/>
      <c r="E56" s="116"/>
      <c r="F56" s="101">
        <f t="shared" si="1"/>
        <v>0</v>
      </c>
      <c r="G56" s="150"/>
      <c r="H56" s="7"/>
      <c r="I56" s="225">
        <v>0</v>
      </c>
      <c r="J56" s="8"/>
      <c r="K56" s="7"/>
      <c r="L56" s="7"/>
      <c r="M56" s="7"/>
      <c r="N56" s="7"/>
      <c r="O56" s="7"/>
      <c r="P56" s="7"/>
    </row>
    <row r="57" spans="1:16" s="9" customFormat="1" ht="12" x14ac:dyDescent="0.25">
      <c r="A57" s="6"/>
      <c r="B57" s="117"/>
      <c r="C57" s="101"/>
      <c r="D57" s="101"/>
      <c r="E57" s="118" t="s">
        <v>84</v>
      </c>
      <c r="F57" s="98">
        <f>SUM(F48:F56)</f>
        <v>0</v>
      </c>
      <c r="G57" s="150"/>
      <c r="H57" s="7"/>
      <c r="I57" s="225">
        <f>SUM(I48:I56)</f>
        <v>0</v>
      </c>
      <c r="J57" s="8"/>
      <c r="K57" s="7"/>
      <c r="L57" s="7"/>
      <c r="M57" s="7"/>
      <c r="N57" s="7"/>
      <c r="O57" s="7"/>
      <c r="P57" s="7"/>
    </row>
    <row r="58" spans="1:16" s="9" customFormat="1" ht="12" x14ac:dyDescent="0.25">
      <c r="A58" s="6"/>
      <c r="B58" s="111"/>
      <c r="C58" s="98"/>
      <c r="D58" s="98"/>
      <c r="E58" s="98"/>
      <c r="F58" s="98"/>
      <c r="G58" s="150"/>
      <c r="H58" s="7"/>
      <c r="I58" s="234"/>
      <c r="J58" s="8"/>
      <c r="K58" s="7"/>
      <c r="L58" s="7"/>
      <c r="M58" s="7"/>
      <c r="N58" s="7"/>
      <c r="O58" s="7"/>
      <c r="P58" s="7"/>
    </row>
    <row r="59" spans="1:16" s="9" customFormat="1" ht="12" x14ac:dyDescent="0.25">
      <c r="A59" s="6"/>
      <c r="B59" s="111" t="s">
        <v>85</v>
      </c>
      <c r="C59" s="98"/>
      <c r="D59" s="101"/>
      <c r="E59" s="119"/>
      <c r="F59" s="120">
        <f>F57*0.15</f>
        <v>0</v>
      </c>
      <c r="G59" s="150"/>
      <c r="H59" s="7"/>
      <c r="I59" s="235">
        <f>I57*0.15</f>
        <v>0</v>
      </c>
      <c r="J59" s="8"/>
      <c r="K59" s="7"/>
      <c r="L59" s="7"/>
      <c r="M59" s="7"/>
      <c r="N59" s="7"/>
      <c r="O59" s="7"/>
      <c r="P59" s="7"/>
    </row>
    <row r="60" spans="1:16" s="9" customFormat="1" ht="12" x14ac:dyDescent="0.25">
      <c r="A60" s="6"/>
      <c r="B60" s="111"/>
      <c r="C60" s="98"/>
      <c r="D60" s="98"/>
      <c r="E60" s="118"/>
      <c r="F60" s="122"/>
      <c r="G60" s="150"/>
      <c r="H60" s="7"/>
      <c r="I60" s="236"/>
      <c r="J60" s="8"/>
      <c r="K60" s="7"/>
      <c r="L60" s="7"/>
      <c r="M60" s="7"/>
      <c r="N60" s="7"/>
      <c r="O60" s="7"/>
      <c r="P60" s="7"/>
    </row>
    <row r="61" spans="1:16" s="9" customFormat="1" ht="12" x14ac:dyDescent="0.25">
      <c r="A61" s="6"/>
      <c r="B61" s="111"/>
      <c r="C61" s="98"/>
      <c r="D61" s="98"/>
      <c r="E61" s="118"/>
      <c r="F61" s="122"/>
      <c r="G61" s="150"/>
      <c r="H61" s="7"/>
      <c r="I61" s="236"/>
      <c r="J61" s="8"/>
      <c r="K61" s="7"/>
      <c r="L61" s="7"/>
      <c r="M61" s="7"/>
      <c r="N61" s="7"/>
      <c r="O61" s="7"/>
      <c r="P61" s="7"/>
    </row>
    <row r="62" spans="1:16" s="9" customFormat="1" ht="12" x14ac:dyDescent="0.25">
      <c r="A62" s="6"/>
      <c r="B62" s="172" t="s">
        <v>86</v>
      </c>
      <c r="C62" s="7"/>
      <c r="D62" s="177"/>
      <c r="E62" s="178"/>
      <c r="F62" s="122"/>
      <c r="G62" s="150"/>
      <c r="H62" s="7"/>
      <c r="I62" s="236"/>
      <c r="J62" s="8"/>
      <c r="K62" s="7"/>
      <c r="L62" s="7"/>
      <c r="M62" s="7"/>
      <c r="N62" s="7"/>
      <c r="O62" s="7"/>
      <c r="P62" s="7"/>
    </row>
    <row r="63" spans="1:16" s="9" customFormat="1" ht="12" x14ac:dyDescent="0.25">
      <c r="A63" s="6"/>
      <c r="B63" s="174" t="s">
        <v>87</v>
      </c>
      <c r="C63" s="7"/>
      <c r="D63" s="3" t="s">
        <v>81</v>
      </c>
      <c r="E63" s="13" t="s">
        <v>82</v>
      </c>
      <c r="F63" s="113" t="s">
        <v>83</v>
      </c>
      <c r="G63" s="150"/>
      <c r="H63" s="7"/>
      <c r="I63" s="233"/>
      <c r="J63" s="8"/>
      <c r="K63" s="7"/>
      <c r="L63" s="7"/>
      <c r="M63" s="7"/>
      <c r="N63" s="7"/>
      <c r="O63" s="7"/>
      <c r="P63" s="7"/>
    </row>
    <row r="64" spans="1:16" s="9" customFormat="1" ht="12" x14ac:dyDescent="0.25">
      <c r="A64" s="6"/>
      <c r="B64" s="214"/>
      <c r="C64" s="215"/>
      <c r="D64" s="215"/>
      <c r="E64" s="215"/>
      <c r="F64" s="101">
        <f>$D64*E64</f>
        <v>0</v>
      </c>
      <c r="G64" s="150"/>
      <c r="H64" s="7"/>
      <c r="I64" s="225">
        <v>0</v>
      </c>
      <c r="J64" s="8"/>
      <c r="K64" s="7"/>
      <c r="L64" s="7"/>
      <c r="M64" s="7"/>
      <c r="N64" s="7"/>
      <c r="O64" s="7"/>
      <c r="P64" s="7"/>
    </row>
    <row r="65" spans="1:16" s="9" customFormat="1" ht="12" x14ac:dyDescent="0.25">
      <c r="A65" s="6"/>
      <c r="B65" s="214"/>
      <c r="C65" s="215"/>
      <c r="D65" s="215"/>
      <c r="E65" s="215"/>
      <c r="F65" s="101">
        <f>$D65*E65</f>
        <v>0</v>
      </c>
      <c r="G65" s="150"/>
      <c r="H65" s="7"/>
      <c r="I65" s="225">
        <v>0</v>
      </c>
      <c r="J65" s="8"/>
      <c r="K65" s="7"/>
      <c r="L65" s="7"/>
      <c r="M65" s="7"/>
      <c r="N65" s="7"/>
      <c r="O65" s="7"/>
      <c r="P65" s="7"/>
    </row>
    <row r="66" spans="1:16" s="9" customFormat="1" ht="12" x14ac:dyDescent="0.25">
      <c r="A66" s="6"/>
      <c r="B66" s="214"/>
      <c r="C66" s="215"/>
      <c r="D66" s="215"/>
      <c r="E66" s="215"/>
      <c r="F66" s="101">
        <f>$D66*E66</f>
        <v>0</v>
      </c>
      <c r="G66" s="150"/>
      <c r="H66" s="7"/>
      <c r="I66" s="225">
        <v>0</v>
      </c>
      <c r="J66" s="8"/>
      <c r="K66" s="7"/>
      <c r="L66" s="7"/>
      <c r="M66" s="7"/>
      <c r="N66" s="7"/>
      <c r="O66" s="7"/>
      <c r="P66" s="7"/>
    </row>
    <row r="67" spans="1:16" s="9" customFormat="1" ht="12" x14ac:dyDescent="0.25">
      <c r="A67" s="6"/>
      <c r="B67" s="214"/>
      <c r="C67" s="215"/>
      <c r="D67" s="215"/>
      <c r="E67" s="215"/>
      <c r="F67" s="101">
        <f>$D67*E67</f>
        <v>0</v>
      </c>
      <c r="G67" s="150"/>
      <c r="H67" s="7"/>
      <c r="I67" s="225">
        <v>0</v>
      </c>
      <c r="J67" s="8"/>
      <c r="K67" s="7"/>
      <c r="L67" s="7"/>
      <c r="M67" s="7"/>
      <c r="N67" s="7"/>
      <c r="O67" s="7"/>
      <c r="P67" s="7"/>
    </row>
    <row r="68" spans="1:16" s="9" customFormat="1" ht="12" x14ac:dyDescent="0.25">
      <c r="A68" s="6"/>
      <c r="B68" s="172"/>
      <c r="C68" s="7"/>
      <c r="D68" s="2"/>
      <c r="E68" s="216" t="s">
        <v>88</v>
      </c>
      <c r="F68" s="171">
        <f>SUM(F64:F67)</f>
        <v>0</v>
      </c>
      <c r="G68" s="150"/>
      <c r="H68" s="7"/>
      <c r="I68" s="237">
        <f>SUM(I64:I67)</f>
        <v>0</v>
      </c>
      <c r="J68" s="8"/>
      <c r="K68" s="7"/>
      <c r="L68" s="7"/>
      <c r="M68" s="7"/>
      <c r="N68" s="7"/>
      <c r="O68" s="7"/>
      <c r="P68" s="7"/>
    </row>
    <row r="69" spans="1:16" s="9" customFormat="1" ht="12" x14ac:dyDescent="0.25">
      <c r="A69" s="6"/>
      <c r="B69" s="172" t="s">
        <v>89</v>
      </c>
      <c r="C69" s="7"/>
      <c r="D69" s="177"/>
      <c r="E69" s="178"/>
      <c r="F69" s="122"/>
      <c r="G69" s="150"/>
      <c r="H69" s="7"/>
      <c r="I69" s="236"/>
      <c r="J69" s="8"/>
      <c r="K69" s="7"/>
      <c r="L69" s="7"/>
      <c r="M69" s="7"/>
      <c r="N69" s="7"/>
      <c r="O69" s="7"/>
      <c r="P69" s="7"/>
    </row>
    <row r="70" spans="1:16" s="9" customFormat="1" ht="12" x14ac:dyDescent="0.25">
      <c r="A70" s="6"/>
      <c r="B70" s="174" t="s">
        <v>87</v>
      </c>
      <c r="C70" s="7"/>
      <c r="E70" s="178"/>
      <c r="F70" s="113" t="s">
        <v>90</v>
      </c>
      <c r="G70" s="150"/>
      <c r="H70" s="7"/>
      <c r="I70" s="233"/>
      <c r="J70" s="8"/>
      <c r="K70" s="7"/>
      <c r="L70" s="7"/>
      <c r="M70" s="7"/>
      <c r="N70" s="7"/>
      <c r="O70" s="7"/>
      <c r="P70" s="7"/>
    </row>
    <row r="71" spans="1:16" s="9" customFormat="1" ht="12" x14ac:dyDescent="0.25">
      <c r="A71" s="6"/>
      <c r="B71" s="214"/>
      <c r="C71" s="215"/>
      <c r="D71" s="215"/>
      <c r="E71" s="215"/>
      <c r="F71" s="116">
        <v>0</v>
      </c>
      <c r="G71" s="150"/>
      <c r="H71" s="7"/>
      <c r="I71" s="225">
        <v>0</v>
      </c>
      <c r="J71" s="8"/>
      <c r="K71" s="7"/>
      <c r="L71" s="7"/>
      <c r="M71" s="7"/>
      <c r="N71" s="7"/>
      <c r="O71" s="7"/>
      <c r="P71" s="7"/>
    </row>
    <row r="72" spans="1:16" s="9" customFormat="1" ht="12" x14ac:dyDescent="0.25">
      <c r="A72" s="6"/>
      <c r="B72" s="214"/>
      <c r="C72" s="215"/>
      <c r="D72" s="215"/>
      <c r="E72" s="215"/>
      <c r="F72" s="116">
        <v>0</v>
      </c>
      <c r="G72" s="150"/>
      <c r="H72" s="7"/>
      <c r="I72" s="225">
        <v>0</v>
      </c>
      <c r="J72" s="8"/>
      <c r="K72" s="7"/>
      <c r="L72" s="7"/>
      <c r="M72" s="7"/>
      <c r="N72" s="7"/>
      <c r="O72" s="7"/>
      <c r="P72" s="7"/>
    </row>
    <row r="73" spans="1:16" s="9" customFormat="1" ht="12" x14ac:dyDescent="0.25">
      <c r="A73" s="6"/>
      <c r="B73" s="214"/>
      <c r="C73" s="215"/>
      <c r="D73" s="215"/>
      <c r="E73" s="215"/>
      <c r="F73" s="116">
        <v>0</v>
      </c>
      <c r="G73" s="150"/>
      <c r="H73" s="7"/>
      <c r="I73" s="225">
        <v>0</v>
      </c>
      <c r="J73" s="8"/>
      <c r="K73" s="7"/>
      <c r="L73" s="7"/>
      <c r="M73" s="7"/>
      <c r="N73" s="7"/>
      <c r="O73" s="7"/>
      <c r="P73" s="7"/>
    </row>
    <row r="74" spans="1:16" s="9" customFormat="1" ht="12" x14ac:dyDescent="0.25">
      <c r="A74" s="6"/>
      <c r="B74" s="214"/>
      <c r="C74" s="215"/>
      <c r="D74" s="215"/>
      <c r="E74" s="215"/>
      <c r="F74" s="116">
        <v>0</v>
      </c>
      <c r="G74" s="150"/>
      <c r="H74" s="7"/>
      <c r="I74" s="226">
        <v>0</v>
      </c>
      <c r="J74" s="8"/>
      <c r="K74" s="7"/>
      <c r="L74" s="7"/>
      <c r="M74" s="7"/>
      <c r="N74" s="7"/>
      <c r="O74" s="7"/>
      <c r="P74" s="7"/>
    </row>
    <row r="75" spans="1:16" s="9" customFormat="1" ht="12" x14ac:dyDescent="0.25">
      <c r="A75" s="6"/>
      <c r="B75" s="217"/>
      <c r="C75" s="218"/>
      <c r="D75" s="219"/>
      <c r="E75" s="216" t="s">
        <v>91</v>
      </c>
      <c r="F75" s="171">
        <f>SUM(F71:F74)</f>
        <v>0</v>
      </c>
      <c r="G75" s="150"/>
      <c r="H75" s="7"/>
      <c r="I75" s="237">
        <f>SUM(I71:I74)</f>
        <v>0</v>
      </c>
      <c r="J75" s="8"/>
      <c r="K75" s="7"/>
      <c r="L75" s="7"/>
      <c r="M75" s="7"/>
      <c r="N75" s="7"/>
      <c r="O75" s="7"/>
      <c r="P75" s="7"/>
    </row>
    <row r="76" spans="1:16" s="9" customFormat="1" thickBot="1" x14ac:dyDescent="0.3">
      <c r="A76" s="6"/>
      <c r="B76" s="123"/>
      <c r="C76" s="122"/>
      <c r="D76" s="122"/>
      <c r="E76" s="124"/>
      <c r="F76" s="122"/>
      <c r="G76" s="150"/>
      <c r="H76" s="7"/>
      <c r="I76" s="236"/>
      <c r="J76" s="8"/>
      <c r="K76" s="7"/>
      <c r="L76" s="7"/>
      <c r="M76" s="7"/>
      <c r="N76" s="7"/>
      <c r="O76" s="7"/>
      <c r="P76" s="7"/>
    </row>
    <row r="77" spans="1:16" s="9" customFormat="1" thickBot="1" x14ac:dyDescent="0.3">
      <c r="A77" s="6"/>
      <c r="B77" s="125"/>
      <c r="C77" s="126"/>
      <c r="D77" s="126"/>
      <c r="E77" s="127" t="s">
        <v>108</v>
      </c>
      <c r="F77" s="128">
        <f>F57+F59+F68+F75</f>
        <v>0</v>
      </c>
      <c r="G77" s="151"/>
      <c r="H77" s="7"/>
      <c r="I77" s="229">
        <f>I57+I59+I68+I75</f>
        <v>0</v>
      </c>
      <c r="J77" s="8" t="e">
        <f>F77/I77*100</f>
        <v>#DIV/0!</v>
      </c>
      <c r="K77" s="7"/>
      <c r="L77" s="7"/>
      <c r="M77" s="7"/>
      <c r="N77" s="7"/>
      <c r="O77" s="7"/>
      <c r="P77" s="7"/>
    </row>
    <row r="78" spans="1:16" s="9" customFormat="1" thickBot="1" x14ac:dyDescent="0.3">
      <c r="A78" s="6"/>
      <c r="B78" s="98"/>
      <c r="C78" s="98"/>
      <c r="D78" s="98"/>
      <c r="E78" s="118"/>
      <c r="F78" s="122"/>
      <c r="G78" s="113"/>
      <c r="H78" s="7"/>
      <c r="I78" s="7"/>
      <c r="J78" s="8"/>
      <c r="K78" s="7"/>
      <c r="L78" s="7"/>
      <c r="M78" s="7"/>
      <c r="N78" s="7"/>
      <c r="O78" s="7"/>
      <c r="P78" s="7"/>
    </row>
    <row r="79" spans="1:16" s="9" customFormat="1" ht="15.75" x14ac:dyDescent="0.25">
      <c r="A79" s="45" t="s">
        <v>109</v>
      </c>
      <c r="B79" s="180" t="s">
        <v>110</v>
      </c>
      <c r="C79" s="181"/>
      <c r="D79" s="182"/>
      <c r="E79" s="183"/>
      <c r="F79" s="110"/>
      <c r="G79" s="149"/>
      <c r="H79" s="7"/>
      <c r="I79" s="231" t="s">
        <v>110</v>
      </c>
      <c r="J79" s="8"/>
      <c r="K79" s="7"/>
      <c r="L79" s="7"/>
      <c r="M79" s="7"/>
      <c r="N79" s="7"/>
      <c r="O79" s="7"/>
      <c r="P79" s="7"/>
    </row>
    <row r="80" spans="1:16" s="9" customFormat="1" ht="12" x14ac:dyDescent="0.25">
      <c r="A80" s="6"/>
      <c r="B80" s="172"/>
      <c r="C80" s="13"/>
      <c r="D80" s="3"/>
      <c r="E80" s="13"/>
      <c r="F80" s="112"/>
      <c r="G80" s="150"/>
      <c r="H80" s="7"/>
      <c r="I80" s="238"/>
      <c r="K80" s="7"/>
      <c r="L80" s="7"/>
      <c r="M80" s="7"/>
      <c r="N80" s="7"/>
      <c r="O80" s="7"/>
      <c r="P80" s="7"/>
    </row>
    <row r="81" spans="1:16" s="9" customFormat="1" ht="12" x14ac:dyDescent="0.25">
      <c r="A81" s="6"/>
      <c r="B81" s="185" t="s">
        <v>111</v>
      </c>
      <c r="C81" s="13" t="s">
        <v>80</v>
      </c>
      <c r="D81" s="3" t="s">
        <v>112</v>
      </c>
      <c r="E81" s="13" t="s">
        <v>113</v>
      </c>
      <c r="F81" s="113" t="s">
        <v>90</v>
      </c>
      <c r="G81" s="150"/>
      <c r="H81" s="7"/>
      <c r="I81" s="238"/>
      <c r="J81" s="8"/>
      <c r="K81" s="7"/>
      <c r="L81" s="7"/>
      <c r="M81" s="7"/>
      <c r="N81" s="7"/>
      <c r="O81" s="7"/>
      <c r="P81" s="7"/>
    </row>
    <row r="82" spans="1:16" s="9" customFormat="1" ht="12" x14ac:dyDescent="0.25">
      <c r="A82" s="6"/>
      <c r="B82" s="114"/>
      <c r="C82" s="115"/>
      <c r="D82" s="116"/>
      <c r="E82" s="116"/>
      <c r="F82" s="154">
        <f>D82*E82</f>
        <v>0</v>
      </c>
      <c r="G82" s="150"/>
      <c r="H82" s="7"/>
      <c r="I82" s="239">
        <v>0</v>
      </c>
      <c r="J82" s="8"/>
      <c r="K82" s="7"/>
      <c r="L82" s="7"/>
      <c r="M82" s="7"/>
      <c r="N82" s="7"/>
      <c r="O82" s="7"/>
      <c r="P82" s="7"/>
    </row>
    <row r="83" spans="1:16" s="9" customFormat="1" ht="12" x14ac:dyDescent="0.25">
      <c r="A83" s="6"/>
      <c r="B83" s="114"/>
      <c r="C83" s="115"/>
      <c r="D83" s="116"/>
      <c r="E83" s="116"/>
      <c r="F83" s="154">
        <f t="shared" ref="F83:F89" si="2">D83*E83</f>
        <v>0</v>
      </c>
      <c r="G83" s="150"/>
      <c r="H83" s="7"/>
      <c r="I83" s="239">
        <v>0</v>
      </c>
      <c r="J83" s="8"/>
      <c r="K83" s="7"/>
      <c r="L83" s="7"/>
      <c r="M83" s="7"/>
      <c r="N83" s="7"/>
      <c r="O83" s="7"/>
      <c r="P83" s="7"/>
    </row>
    <row r="84" spans="1:16" s="9" customFormat="1" ht="12" x14ac:dyDescent="0.25">
      <c r="A84" s="6"/>
      <c r="B84" s="114"/>
      <c r="C84" s="115"/>
      <c r="D84" s="116"/>
      <c r="E84" s="116"/>
      <c r="F84" s="154">
        <f t="shared" si="2"/>
        <v>0</v>
      </c>
      <c r="G84" s="150"/>
      <c r="H84" s="7"/>
      <c r="I84" s="239">
        <v>0</v>
      </c>
      <c r="J84" s="8"/>
      <c r="K84" s="7"/>
      <c r="L84" s="7"/>
      <c r="M84" s="7"/>
      <c r="N84" s="7"/>
      <c r="O84" s="7"/>
      <c r="P84" s="7"/>
    </row>
    <row r="85" spans="1:16" s="9" customFormat="1" ht="12" x14ac:dyDescent="0.25">
      <c r="A85" s="6"/>
      <c r="B85" s="114"/>
      <c r="C85" s="115"/>
      <c r="D85" s="116"/>
      <c r="E85" s="116"/>
      <c r="F85" s="154">
        <f t="shared" si="2"/>
        <v>0</v>
      </c>
      <c r="G85" s="150"/>
      <c r="H85" s="7"/>
      <c r="I85" s="239">
        <v>0</v>
      </c>
      <c r="J85" s="8"/>
      <c r="K85" s="7"/>
      <c r="L85" s="7"/>
      <c r="M85" s="7"/>
      <c r="N85" s="7"/>
      <c r="O85" s="7"/>
      <c r="P85" s="7"/>
    </row>
    <row r="86" spans="1:16" s="9" customFormat="1" ht="12" x14ac:dyDescent="0.25">
      <c r="A86" s="6"/>
      <c r="B86" s="114"/>
      <c r="C86" s="115"/>
      <c r="D86" s="116"/>
      <c r="E86" s="116"/>
      <c r="F86" s="154">
        <f t="shared" si="2"/>
        <v>0</v>
      </c>
      <c r="G86" s="150"/>
      <c r="H86" s="7"/>
      <c r="I86" s="239">
        <v>0</v>
      </c>
      <c r="J86" s="8"/>
      <c r="K86" s="7"/>
      <c r="L86" s="7"/>
      <c r="M86" s="7"/>
      <c r="N86" s="7"/>
      <c r="O86" s="7"/>
      <c r="P86" s="7"/>
    </row>
    <row r="87" spans="1:16" s="9" customFormat="1" ht="12" x14ac:dyDescent="0.25">
      <c r="A87" s="6"/>
      <c r="B87" s="155"/>
      <c r="C87" s="156"/>
      <c r="D87" s="157"/>
      <c r="E87" s="157"/>
      <c r="F87" s="154">
        <f t="shared" si="2"/>
        <v>0</v>
      </c>
      <c r="G87" s="150"/>
      <c r="H87" s="7"/>
      <c r="I87" s="239">
        <v>0</v>
      </c>
      <c r="J87" s="8"/>
      <c r="K87" s="7"/>
      <c r="L87" s="7"/>
      <c r="M87" s="7"/>
      <c r="N87" s="7"/>
      <c r="O87" s="7"/>
      <c r="P87" s="7"/>
    </row>
    <row r="88" spans="1:16" s="9" customFormat="1" ht="12" x14ac:dyDescent="0.25">
      <c r="A88" s="6"/>
      <c r="B88" s="155"/>
      <c r="C88" s="156"/>
      <c r="D88" s="157"/>
      <c r="E88" s="157"/>
      <c r="F88" s="154">
        <f t="shared" si="2"/>
        <v>0</v>
      </c>
      <c r="G88" s="150"/>
      <c r="H88" s="7"/>
      <c r="I88" s="239">
        <v>0</v>
      </c>
      <c r="J88" s="8"/>
      <c r="K88" s="7"/>
      <c r="L88" s="7"/>
      <c r="M88" s="7"/>
      <c r="N88" s="7"/>
      <c r="O88" s="7"/>
      <c r="P88" s="7"/>
    </row>
    <row r="89" spans="1:16" s="9" customFormat="1" ht="12" x14ac:dyDescent="0.25">
      <c r="A89" s="1"/>
      <c r="B89" s="155"/>
      <c r="C89" s="156"/>
      <c r="D89" s="157"/>
      <c r="E89" s="157"/>
      <c r="F89" s="154">
        <f t="shared" si="2"/>
        <v>0</v>
      </c>
      <c r="G89" s="150"/>
      <c r="H89" s="7"/>
      <c r="I89" s="239">
        <v>0</v>
      </c>
      <c r="J89" s="8"/>
      <c r="K89" s="7"/>
      <c r="L89" s="7"/>
      <c r="M89" s="7"/>
      <c r="N89" s="7"/>
      <c r="O89" s="7"/>
      <c r="P89" s="7"/>
    </row>
    <row r="90" spans="1:16" s="9" customFormat="1" thickBot="1" x14ac:dyDescent="0.3">
      <c r="A90" s="1"/>
      <c r="B90" s="117"/>
      <c r="C90" s="101"/>
      <c r="D90" s="101"/>
      <c r="E90" s="101"/>
      <c r="F90" s="158"/>
      <c r="G90" s="150"/>
      <c r="H90" s="7"/>
      <c r="I90" s="240"/>
      <c r="J90" s="8"/>
      <c r="K90" s="7"/>
      <c r="L90" s="7"/>
      <c r="M90" s="7"/>
      <c r="N90" s="7"/>
      <c r="O90" s="7"/>
      <c r="P90" s="7"/>
    </row>
    <row r="91" spans="1:16" s="9" customFormat="1" thickBot="1" x14ac:dyDescent="0.3">
      <c r="A91" s="6"/>
      <c r="B91" s="125"/>
      <c r="C91" s="126"/>
      <c r="D91" s="126"/>
      <c r="E91" s="127" t="s">
        <v>114</v>
      </c>
      <c r="F91" s="128">
        <f>SUM(F82:F89)</f>
        <v>0</v>
      </c>
      <c r="G91" s="151"/>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113"/>
      <c r="H92" s="2"/>
      <c r="I92" s="7"/>
      <c r="J92" s="8"/>
      <c r="K92" s="2"/>
      <c r="L92" s="2"/>
      <c r="M92" s="2"/>
      <c r="N92" s="2"/>
      <c r="O92" s="2"/>
      <c r="P92" s="2"/>
    </row>
    <row r="93" spans="1:16" s="5" customFormat="1" ht="14.25" customHeight="1" x14ac:dyDescent="0.25">
      <c r="A93" s="45" t="s">
        <v>76</v>
      </c>
      <c r="B93" s="180" t="s">
        <v>115</v>
      </c>
      <c r="C93" s="181"/>
      <c r="D93" s="181"/>
      <c r="E93" s="153"/>
      <c r="F93" s="110"/>
      <c r="G93" s="149"/>
      <c r="H93" s="2"/>
      <c r="I93" s="231" t="s">
        <v>188</v>
      </c>
      <c r="J93" s="8"/>
      <c r="K93" s="2"/>
      <c r="L93" s="2"/>
      <c r="M93" s="2"/>
      <c r="N93" s="2"/>
      <c r="O93" s="2"/>
      <c r="P93" s="2"/>
    </row>
    <row r="94" spans="1:16" s="5" customFormat="1" ht="14.25" customHeight="1" x14ac:dyDescent="0.25">
      <c r="A94" s="6"/>
      <c r="B94" s="172" t="s">
        <v>116</v>
      </c>
      <c r="C94" s="173"/>
      <c r="D94" s="173"/>
      <c r="E94" s="101"/>
      <c r="F94" s="112"/>
      <c r="G94" s="150"/>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50"/>
      <c r="H95" s="2"/>
      <c r="I95" s="238"/>
      <c r="K95" s="2"/>
      <c r="L95" s="2"/>
      <c r="M95" s="2"/>
      <c r="N95" s="2"/>
      <c r="O95" s="2"/>
      <c r="P95" s="2"/>
    </row>
    <row r="96" spans="1:16" s="5" customFormat="1" ht="14.25" customHeight="1" x14ac:dyDescent="0.25">
      <c r="A96" s="6"/>
      <c r="B96" s="114"/>
      <c r="C96" s="116"/>
      <c r="D96" s="116"/>
      <c r="E96" s="116"/>
      <c r="F96" s="101">
        <f>(C96*D96)*E96</f>
        <v>0</v>
      </c>
      <c r="G96" s="150"/>
      <c r="H96" s="2"/>
      <c r="I96" s="233">
        <v>0</v>
      </c>
      <c r="J96" s="8"/>
      <c r="K96" s="2"/>
      <c r="L96" s="2"/>
      <c r="M96" s="2"/>
      <c r="N96" s="2"/>
      <c r="O96" s="2"/>
      <c r="P96" s="2"/>
    </row>
    <row r="97" spans="1:16" s="5" customFormat="1" ht="14.25" customHeight="1" x14ac:dyDescent="0.25">
      <c r="A97" s="6"/>
      <c r="B97" s="114"/>
      <c r="C97" s="116"/>
      <c r="D97" s="116"/>
      <c r="E97" s="116"/>
      <c r="F97" s="101">
        <f t="shared" ref="F97:F104" si="3">(C97*D97)*E97</f>
        <v>0</v>
      </c>
      <c r="G97" s="150"/>
      <c r="H97" s="2"/>
      <c r="I97" s="225">
        <v>0</v>
      </c>
      <c r="J97" s="8"/>
      <c r="K97" s="2"/>
      <c r="L97" s="2"/>
      <c r="M97" s="2"/>
      <c r="N97" s="2"/>
      <c r="O97" s="2"/>
      <c r="P97" s="2"/>
    </row>
    <row r="98" spans="1:16" s="5" customFormat="1" ht="14.25" customHeight="1" x14ac:dyDescent="0.25">
      <c r="A98" s="6"/>
      <c r="B98" s="114"/>
      <c r="C98" s="116"/>
      <c r="D98" s="116"/>
      <c r="E98" s="116"/>
      <c r="F98" s="101">
        <f t="shared" si="3"/>
        <v>0</v>
      </c>
      <c r="G98" s="150"/>
      <c r="H98" s="2"/>
      <c r="I98" s="225">
        <v>0</v>
      </c>
      <c r="J98" s="8"/>
      <c r="K98" s="2"/>
      <c r="L98" s="2"/>
      <c r="M98" s="2"/>
      <c r="N98" s="2"/>
      <c r="O98" s="2"/>
      <c r="P98" s="2"/>
    </row>
    <row r="99" spans="1:16" s="5" customFormat="1" ht="14.25" customHeight="1" x14ac:dyDescent="0.25">
      <c r="A99" s="6"/>
      <c r="B99" s="114"/>
      <c r="C99" s="116"/>
      <c r="D99" s="116"/>
      <c r="E99" s="116"/>
      <c r="F99" s="101">
        <f t="shared" si="3"/>
        <v>0</v>
      </c>
      <c r="G99" s="150"/>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50"/>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50"/>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50"/>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50"/>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50"/>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50"/>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50"/>
      <c r="H106" s="2"/>
      <c r="I106" s="225"/>
      <c r="J106" s="8"/>
      <c r="K106" s="2"/>
      <c r="L106" s="2"/>
      <c r="M106" s="2"/>
      <c r="N106" s="2"/>
      <c r="O106" s="2"/>
      <c r="P106" s="2"/>
    </row>
    <row r="107" spans="1:16" s="5" customFormat="1" ht="14.25" customHeight="1" x14ac:dyDescent="0.25">
      <c r="A107" s="6"/>
      <c r="B107" s="111"/>
      <c r="C107" s="98"/>
      <c r="D107" s="98"/>
      <c r="E107" s="118"/>
      <c r="F107" s="122"/>
      <c r="G107" s="150"/>
      <c r="H107" s="2"/>
      <c r="I107" s="234"/>
      <c r="J107" s="8"/>
      <c r="K107" s="2"/>
      <c r="L107" s="2"/>
      <c r="M107" s="2"/>
      <c r="N107" s="2"/>
      <c r="O107" s="2"/>
      <c r="P107" s="2"/>
    </row>
    <row r="108" spans="1:16" s="5" customFormat="1" ht="14.25" customHeight="1" x14ac:dyDescent="0.25">
      <c r="A108" s="6"/>
      <c r="B108" s="172" t="s">
        <v>121</v>
      </c>
      <c r="C108" s="7"/>
      <c r="D108" s="177"/>
      <c r="E108" s="118"/>
      <c r="F108" s="122"/>
      <c r="G108" s="159"/>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50"/>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50"/>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50"/>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50"/>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50"/>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50"/>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50"/>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50"/>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50"/>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50"/>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50"/>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50"/>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50"/>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159"/>
      <c r="H122" s="2"/>
      <c r="I122" s="235"/>
      <c r="J122" s="4"/>
      <c r="K122" s="2"/>
      <c r="L122" s="2"/>
      <c r="M122" s="2"/>
      <c r="N122" s="2"/>
      <c r="O122" s="2"/>
      <c r="P122" s="2"/>
    </row>
    <row r="123" spans="1:16" s="5" customFormat="1" ht="14.25" customHeight="1" x14ac:dyDescent="0.25">
      <c r="A123" s="6"/>
      <c r="B123" s="172" t="s">
        <v>86</v>
      </c>
      <c r="C123" s="7"/>
      <c r="D123" s="177"/>
      <c r="E123" s="178"/>
      <c r="F123" s="122"/>
      <c r="G123" s="150"/>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50"/>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50"/>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50"/>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50"/>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50"/>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50"/>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50"/>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50"/>
      <c r="H131" s="2"/>
      <c r="I131" s="237"/>
      <c r="J131" s="8"/>
      <c r="K131" s="2"/>
      <c r="L131" s="2"/>
      <c r="M131" s="2"/>
      <c r="N131" s="2"/>
      <c r="O131" s="2"/>
      <c r="P131" s="2"/>
    </row>
    <row r="132" spans="1:16" s="5" customFormat="1" ht="14.25" customHeight="1" x14ac:dyDescent="0.25">
      <c r="A132" s="6"/>
      <c r="B132" s="214"/>
      <c r="C132" s="215"/>
      <c r="D132" s="215"/>
      <c r="E132" s="215"/>
      <c r="F132" s="116">
        <v>0</v>
      </c>
      <c r="G132" s="150"/>
      <c r="H132" s="2"/>
      <c r="I132" s="236">
        <v>0</v>
      </c>
      <c r="J132" s="8"/>
      <c r="K132" s="2"/>
      <c r="L132" s="2"/>
      <c r="M132" s="2"/>
      <c r="N132" s="2"/>
      <c r="O132" s="2"/>
      <c r="P132" s="2"/>
    </row>
    <row r="133" spans="1:16" s="5" customFormat="1" ht="14.25" customHeight="1" x14ac:dyDescent="0.25">
      <c r="A133" s="6"/>
      <c r="B133" s="214"/>
      <c r="C133" s="215"/>
      <c r="D133" s="215"/>
      <c r="E133" s="215"/>
      <c r="F133" s="116">
        <v>0</v>
      </c>
      <c r="G133" s="150"/>
      <c r="H133" s="2"/>
      <c r="I133" s="233">
        <v>0</v>
      </c>
      <c r="J133" s="8"/>
      <c r="K133" s="2"/>
      <c r="L133" s="2"/>
      <c r="M133" s="2"/>
      <c r="N133" s="2"/>
      <c r="O133" s="2"/>
      <c r="P133" s="2"/>
    </row>
    <row r="134" spans="1:16" s="5" customFormat="1" ht="14.25" customHeight="1" x14ac:dyDescent="0.25">
      <c r="A134" s="6"/>
      <c r="B134" s="214"/>
      <c r="C134" s="215"/>
      <c r="D134" s="215"/>
      <c r="E134" s="215"/>
      <c r="F134" s="116">
        <v>0</v>
      </c>
      <c r="G134" s="150"/>
      <c r="H134" s="2"/>
      <c r="I134" s="225">
        <v>0</v>
      </c>
      <c r="J134" s="8"/>
      <c r="K134" s="2"/>
      <c r="L134" s="2"/>
      <c r="M134" s="2"/>
      <c r="N134" s="2"/>
      <c r="O134" s="2"/>
      <c r="P134" s="2"/>
    </row>
    <row r="135" spans="1:16" s="5" customFormat="1" ht="14.25" customHeight="1" x14ac:dyDescent="0.25">
      <c r="A135" s="6"/>
      <c r="B135" s="214"/>
      <c r="C135" s="215"/>
      <c r="D135" s="215"/>
      <c r="E135" s="215"/>
      <c r="F135" s="116">
        <v>0</v>
      </c>
      <c r="G135" s="150"/>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50"/>
      <c r="H136" s="2"/>
      <c r="I136" s="225">
        <f>SUM(I132:I135)</f>
        <v>0</v>
      </c>
      <c r="J136" s="8"/>
      <c r="K136" s="2"/>
      <c r="L136" s="2"/>
      <c r="M136" s="2"/>
      <c r="N136" s="2"/>
      <c r="O136" s="2"/>
      <c r="P136" s="2"/>
    </row>
    <row r="137" spans="1:16" s="5" customFormat="1" ht="14.25" customHeight="1" thickBot="1" x14ac:dyDescent="0.3">
      <c r="A137" s="6"/>
      <c r="B137" s="123"/>
      <c r="C137" s="122"/>
      <c r="D137" s="122"/>
      <c r="E137" s="124"/>
      <c r="F137" s="122"/>
      <c r="G137" s="150"/>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151"/>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11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16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98"/>
      <c r="H141" s="2"/>
      <c r="I141" s="34"/>
      <c r="J141" s="2"/>
      <c r="K141" s="2"/>
      <c r="L141" s="2"/>
      <c r="M141" s="2"/>
      <c r="N141" s="2"/>
      <c r="O141" s="2"/>
      <c r="P141" s="2"/>
    </row>
    <row r="142" spans="1:16" s="5" customFormat="1" ht="14.25" customHeight="1" thickBot="1" x14ac:dyDescent="0.3">
      <c r="A142" s="45"/>
      <c r="B142" s="132"/>
      <c r="C142" s="133"/>
      <c r="D142" s="134" t="s">
        <v>95</v>
      </c>
      <c r="E142" s="134" t="s">
        <v>96</v>
      </c>
      <c r="F142" s="134" t="s">
        <v>97</v>
      </c>
      <c r="G142" s="163"/>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164"/>
      <c r="H143" s="2"/>
      <c r="I143" s="70">
        <f>IF(F143=0,0,F143/E143)</f>
        <v>0</v>
      </c>
      <c r="J143" s="71"/>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164"/>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Totaalblad!F48</f>
        <v>0</v>
      </c>
      <c r="F145" s="137">
        <f t="shared" si="5"/>
        <v>0</v>
      </c>
      <c r="G145" s="164"/>
      <c r="H145" s="2"/>
      <c r="I145" s="55">
        <f>IF(F145=0,0,F145/E145)</f>
        <v>0</v>
      </c>
      <c r="J145" s="61" t="str">
        <f>IF(E145=0,"0%",E145/$D$145)</f>
        <v>0%</v>
      </c>
      <c r="K145" s="2"/>
      <c r="L145" s="2"/>
      <c r="M145" s="2"/>
      <c r="N145" s="2"/>
      <c r="O145" s="2"/>
      <c r="P145" s="2"/>
    </row>
    <row r="146" spans="1:16" s="5" customFormat="1" ht="14.25" customHeight="1" x14ac:dyDescent="0.25">
      <c r="A146" s="45"/>
      <c r="B146" s="135" t="s">
        <v>128</v>
      </c>
      <c r="C146" s="136"/>
      <c r="D146" s="136">
        <f>F138</f>
        <v>0</v>
      </c>
      <c r="E146" s="136">
        <f>D146</f>
        <v>0</v>
      </c>
      <c r="F146" s="137">
        <f>IF(F6="grote onderneming",E146*0.5,E146*0.5)</f>
        <v>0</v>
      </c>
      <c r="G146" s="164"/>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151"/>
      <c r="H147" s="2"/>
      <c r="I147" s="72"/>
      <c r="J147" s="59"/>
      <c r="K147" s="2"/>
      <c r="L147" s="2"/>
      <c r="M147" s="2"/>
      <c r="N147" s="2"/>
      <c r="O147" s="2"/>
      <c r="P147" s="2"/>
    </row>
    <row r="148" spans="1:16" s="5" customFormat="1" ht="14.25" customHeight="1" thickBot="1" x14ac:dyDescent="0.3">
      <c r="A148" s="1"/>
      <c r="B148" s="165"/>
      <c r="C148" s="139"/>
      <c r="D148" s="139"/>
      <c r="E148" s="139"/>
      <c r="F148" s="140"/>
      <c r="G148" s="113"/>
      <c r="H148" s="2"/>
      <c r="I148" s="34"/>
      <c r="J148" s="2"/>
      <c r="K148" s="2"/>
      <c r="L148" s="2"/>
      <c r="M148" s="2"/>
      <c r="N148" s="2"/>
      <c r="O148" s="2"/>
      <c r="P148" s="2"/>
    </row>
    <row r="149" spans="1:16" s="2" customFormat="1" ht="16.5" thickBot="1" x14ac:dyDescent="0.3">
      <c r="A149" s="50" t="s">
        <v>109</v>
      </c>
      <c r="B149" s="189" t="s">
        <v>101</v>
      </c>
      <c r="C149" s="190"/>
      <c r="D149" s="190"/>
      <c r="E149" s="190"/>
      <c r="F149" s="191">
        <f>SUM(F143:F146)</f>
        <v>0</v>
      </c>
      <c r="G149" s="193"/>
      <c r="H149" s="35"/>
      <c r="I149" s="4"/>
    </row>
    <row r="150" spans="1:16" s="2" customFormat="1" thickBot="1" x14ac:dyDescent="0.3">
      <c r="A150" s="1"/>
      <c r="B150" s="101"/>
      <c r="C150" s="101"/>
      <c r="D150" s="101"/>
      <c r="E150" s="101"/>
      <c r="F150" s="118"/>
      <c r="G150" s="113"/>
      <c r="I150" s="4"/>
    </row>
    <row r="151" spans="1:16" s="2" customFormat="1" ht="15.75" x14ac:dyDescent="0.25">
      <c r="A151" s="45" t="s">
        <v>130</v>
      </c>
      <c r="B151" s="242" t="s">
        <v>103</v>
      </c>
      <c r="C151" s="243"/>
      <c r="D151" s="243"/>
      <c r="E151" s="243"/>
      <c r="F151" s="243"/>
      <c r="G151" s="149"/>
      <c r="I151" s="4"/>
    </row>
    <row r="152" spans="1:16" s="2" customFormat="1" ht="12" x14ac:dyDescent="0.25">
      <c r="A152" s="1"/>
      <c r="B152" s="253"/>
      <c r="C152" s="254"/>
      <c r="D152" s="254"/>
      <c r="E152" s="254"/>
      <c r="F152" s="254"/>
      <c r="G152" s="150"/>
      <c r="I152" s="4"/>
    </row>
    <row r="153" spans="1:16" s="2" customFormat="1" ht="12" x14ac:dyDescent="0.25">
      <c r="A153" s="1"/>
      <c r="B153" s="253"/>
      <c r="C153" s="254"/>
      <c r="D153" s="254"/>
      <c r="E153" s="254"/>
      <c r="F153" s="254"/>
      <c r="G153" s="166"/>
      <c r="I153" s="4"/>
    </row>
    <row r="154" spans="1:16" s="2" customFormat="1" ht="12" x14ac:dyDescent="0.25">
      <c r="A154" s="1"/>
      <c r="B154" s="253"/>
      <c r="C154" s="254"/>
      <c r="D154" s="254"/>
      <c r="E154" s="254"/>
      <c r="F154" s="254"/>
      <c r="G154" s="150"/>
      <c r="I154" s="4"/>
    </row>
    <row r="155" spans="1:16" s="2" customFormat="1" ht="12" x14ac:dyDescent="0.25">
      <c r="A155" s="1"/>
      <c r="B155" s="253"/>
      <c r="C155" s="254"/>
      <c r="D155" s="254"/>
      <c r="E155" s="254"/>
      <c r="F155" s="254"/>
      <c r="G155" s="150"/>
      <c r="I155" s="4"/>
    </row>
    <row r="156" spans="1:16" s="2" customFormat="1" ht="12" x14ac:dyDescent="0.25">
      <c r="A156" s="1"/>
      <c r="B156" s="253"/>
      <c r="C156" s="254"/>
      <c r="D156" s="254"/>
      <c r="E156" s="254"/>
      <c r="F156" s="254"/>
      <c r="G156" s="150"/>
      <c r="I156" s="4"/>
    </row>
    <row r="157" spans="1:16" s="2" customFormat="1" ht="12" x14ac:dyDescent="0.25">
      <c r="A157" s="1"/>
      <c r="B157" s="253"/>
      <c r="C157" s="254"/>
      <c r="D157" s="254"/>
      <c r="E157" s="254"/>
      <c r="F157" s="254"/>
      <c r="G157" s="150"/>
      <c r="I157" s="4"/>
    </row>
    <row r="158" spans="1:16" s="5" customFormat="1" ht="12" x14ac:dyDescent="0.25">
      <c r="A158" s="1"/>
      <c r="B158" s="253"/>
      <c r="C158" s="254"/>
      <c r="D158" s="254"/>
      <c r="E158" s="254"/>
      <c r="F158" s="254"/>
      <c r="G158" s="150"/>
      <c r="H158" s="2"/>
      <c r="I158" s="4"/>
      <c r="J158" s="2"/>
      <c r="K158" s="2"/>
      <c r="L158" s="2"/>
      <c r="M158" s="2"/>
      <c r="N158" s="2"/>
      <c r="O158" s="2"/>
      <c r="P158" s="2"/>
    </row>
    <row r="159" spans="1:16" s="5" customFormat="1" ht="12" x14ac:dyDescent="0.25">
      <c r="A159" s="1"/>
      <c r="B159" s="253"/>
      <c r="C159" s="254"/>
      <c r="D159" s="254"/>
      <c r="E159" s="254"/>
      <c r="F159" s="254"/>
      <c r="G159" s="150"/>
      <c r="H159" s="2"/>
      <c r="I159" s="4"/>
      <c r="J159" s="2"/>
      <c r="K159" s="2"/>
      <c r="L159" s="2"/>
      <c r="M159" s="2"/>
      <c r="N159" s="2"/>
      <c r="O159" s="2"/>
      <c r="P159" s="2"/>
    </row>
    <row r="160" spans="1:16" s="5" customFormat="1" ht="12" x14ac:dyDescent="0.25">
      <c r="A160" s="1"/>
      <c r="B160" s="253"/>
      <c r="C160" s="254"/>
      <c r="D160" s="254"/>
      <c r="E160" s="254"/>
      <c r="F160" s="254"/>
      <c r="G160" s="150"/>
      <c r="H160" s="2"/>
      <c r="I160" s="4"/>
      <c r="J160" s="2"/>
      <c r="K160" s="2"/>
      <c r="L160" s="2"/>
      <c r="M160" s="2"/>
      <c r="N160" s="2"/>
      <c r="O160" s="2"/>
      <c r="P160" s="2"/>
    </row>
    <row r="161" spans="1:16" s="5" customFormat="1" x14ac:dyDescent="0.25">
      <c r="A161" s="1"/>
      <c r="B161" s="253"/>
      <c r="C161" s="254"/>
      <c r="D161" s="254"/>
      <c r="E161" s="254"/>
      <c r="F161" s="254"/>
      <c r="G161" s="150"/>
      <c r="H161" s="2"/>
      <c r="I161" s="24"/>
      <c r="J161" s="23"/>
      <c r="K161" s="2"/>
      <c r="L161" s="2"/>
      <c r="M161" s="2"/>
      <c r="N161" s="2"/>
      <c r="O161" s="2"/>
      <c r="P161" s="2"/>
    </row>
    <row r="162" spans="1:16" x14ac:dyDescent="0.25">
      <c r="B162" s="255"/>
      <c r="C162" s="256"/>
      <c r="D162" s="256"/>
      <c r="E162" s="256"/>
      <c r="F162" s="256"/>
      <c r="G162" s="167"/>
    </row>
    <row r="163" spans="1:16" ht="13.5" thickBot="1" x14ac:dyDescent="0.3">
      <c r="B163" s="257"/>
      <c r="C163" s="258"/>
      <c r="D163" s="258"/>
      <c r="E163" s="258"/>
      <c r="F163" s="258"/>
      <c r="G163" s="168"/>
    </row>
    <row r="164" spans="1:16" x14ac:dyDescent="0.25">
      <c r="B164" s="145"/>
      <c r="C164" s="145"/>
      <c r="D164" s="145"/>
      <c r="E164" s="145"/>
      <c r="F164" s="145"/>
      <c r="G164" s="169"/>
    </row>
    <row r="165" spans="1:16" x14ac:dyDescent="0.25">
      <c r="B165" s="145"/>
      <c r="C165" s="145"/>
      <c r="D165" s="145"/>
      <c r="E165" s="145"/>
      <c r="F165" s="145"/>
      <c r="G165" s="169"/>
    </row>
    <row r="166" spans="1:16" x14ac:dyDescent="0.25">
      <c r="B166" s="145"/>
      <c r="C166" s="145"/>
      <c r="D166" s="145"/>
      <c r="E166" s="145"/>
      <c r="F166" s="145"/>
      <c r="G166" s="169"/>
    </row>
    <row r="167" spans="1:16" x14ac:dyDescent="0.25">
      <c r="B167" s="145"/>
      <c r="C167" s="145"/>
      <c r="D167" s="145"/>
      <c r="E167" s="145"/>
      <c r="F167" s="145"/>
      <c r="G167" s="169"/>
    </row>
    <row r="168" spans="1:16" x14ac:dyDescent="0.25">
      <c r="B168" s="145"/>
      <c r="C168" s="145"/>
      <c r="D168" s="145"/>
      <c r="E168" s="145"/>
      <c r="F168" s="145"/>
      <c r="G168" s="169"/>
    </row>
    <row r="169" spans="1:16" x14ac:dyDescent="0.25">
      <c r="B169" s="145"/>
      <c r="C169" s="145"/>
      <c r="D169" s="145"/>
      <c r="E169" s="145"/>
      <c r="F169" s="145"/>
      <c r="G169" s="169"/>
    </row>
    <row r="170" spans="1:16" x14ac:dyDescent="0.25">
      <c r="B170" s="145"/>
      <c r="C170" s="145"/>
      <c r="D170" s="145"/>
      <c r="E170" s="145"/>
      <c r="F170" s="145"/>
      <c r="G170" s="169"/>
    </row>
    <row r="171" spans="1:16" x14ac:dyDescent="0.25">
      <c r="B171" s="145"/>
      <c r="C171" s="145"/>
      <c r="D171" s="145"/>
      <c r="E171" s="145"/>
      <c r="F171" s="145"/>
      <c r="G171" s="169"/>
    </row>
    <row r="172" spans="1:16" x14ac:dyDescent="0.25">
      <c r="B172" s="145"/>
      <c r="C172" s="145"/>
      <c r="D172" s="145"/>
      <c r="E172" s="145"/>
      <c r="F172" s="145"/>
      <c r="G172" s="169"/>
    </row>
    <row r="173" spans="1:16" x14ac:dyDescent="0.25">
      <c r="B173" s="145"/>
      <c r="C173" s="145"/>
      <c r="D173" s="145"/>
      <c r="E173" s="145"/>
      <c r="F173" s="145"/>
      <c r="G173" s="169"/>
    </row>
    <row r="174" spans="1:16" x14ac:dyDescent="0.25">
      <c r="B174" s="145"/>
      <c r="C174" s="145"/>
      <c r="D174" s="145"/>
      <c r="E174" s="145"/>
      <c r="F174" s="145"/>
      <c r="G174" s="169"/>
    </row>
  </sheetData>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3">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workbookViewId="0">
      <selection activeCell="I142" sqref="I142:J142"/>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131</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33"/>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50"/>
      <c r="H28" s="7"/>
      <c r="I28" s="227"/>
      <c r="J28" s="7"/>
      <c r="K28" s="7"/>
      <c r="L28" s="7"/>
      <c r="M28" s="7"/>
      <c r="N28" s="7"/>
      <c r="O28" s="7"/>
      <c r="P28" s="7"/>
    </row>
    <row r="29" spans="1:16" s="9" customFormat="1" ht="12" x14ac:dyDescent="0.25">
      <c r="A29" s="6"/>
      <c r="B29" s="174" t="s">
        <v>87</v>
      </c>
      <c r="C29" s="7"/>
      <c r="D29" s="3" t="s">
        <v>81</v>
      </c>
      <c r="E29" s="13" t="s">
        <v>82</v>
      </c>
      <c r="F29" s="113" t="s">
        <v>83</v>
      </c>
      <c r="G29" s="150"/>
      <c r="H29" s="7"/>
      <c r="I29" s="227"/>
      <c r="J29" s="7"/>
      <c r="K29" s="7"/>
      <c r="L29" s="7"/>
      <c r="M29" s="7"/>
      <c r="N29" s="7"/>
      <c r="O29" s="7"/>
      <c r="P29" s="7"/>
    </row>
    <row r="30" spans="1:16" s="9" customFormat="1" ht="12" x14ac:dyDescent="0.25">
      <c r="A30" s="6"/>
      <c r="B30" s="214"/>
      <c r="C30" s="215"/>
      <c r="D30" s="215"/>
      <c r="E30" s="215"/>
      <c r="F30" s="101">
        <f>$D30*E30</f>
        <v>0</v>
      </c>
      <c r="G30" s="150"/>
      <c r="H30" s="7"/>
      <c r="I30" s="226">
        <v>0</v>
      </c>
      <c r="J30" s="7"/>
      <c r="K30" s="7"/>
      <c r="L30" s="7"/>
      <c r="M30" s="7"/>
      <c r="N30" s="7"/>
      <c r="O30" s="7"/>
      <c r="P30" s="7"/>
    </row>
    <row r="31" spans="1:16" s="9" customFormat="1" ht="12" x14ac:dyDescent="0.25">
      <c r="A31" s="6"/>
      <c r="B31" s="214"/>
      <c r="C31" s="215"/>
      <c r="D31" s="215"/>
      <c r="E31" s="215"/>
      <c r="F31" s="101">
        <f>$D31*E31</f>
        <v>0</v>
      </c>
      <c r="G31" s="150"/>
      <c r="H31" s="7"/>
      <c r="I31" s="225">
        <v>0</v>
      </c>
      <c r="J31" s="7"/>
      <c r="K31" s="7"/>
      <c r="L31" s="7"/>
      <c r="M31" s="7"/>
      <c r="N31" s="7"/>
      <c r="O31" s="7"/>
      <c r="P31" s="7"/>
    </row>
    <row r="32" spans="1:16" s="9" customFormat="1" ht="12" x14ac:dyDescent="0.25">
      <c r="A32" s="6"/>
      <c r="B32" s="214"/>
      <c r="C32" s="215"/>
      <c r="D32" s="215"/>
      <c r="E32" s="215"/>
      <c r="F32" s="101">
        <f>$D32*E32</f>
        <v>0</v>
      </c>
      <c r="G32" s="150"/>
      <c r="H32" s="7"/>
      <c r="I32" s="225">
        <v>0</v>
      </c>
      <c r="J32" s="7"/>
      <c r="K32" s="7"/>
      <c r="L32" s="7"/>
      <c r="M32" s="7"/>
      <c r="N32" s="7"/>
      <c r="O32" s="7"/>
      <c r="P32" s="7"/>
    </row>
    <row r="33" spans="1:16" s="9" customFormat="1" ht="12" x14ac:dyDescent="0.25">
      <c r="A33" s="6"/>
      <c r="B33" s="214"/>
      <c r="C33" s="215"/>
      <c r="D33" s="215"/>
      <c r="E33" s="215"/>
      <c r="F33" s="101">
        <f>$D33*E33</f>
        <v>0</v>
      </c>
      <c r="G33" s="150"/>
      <c r="H33" s="7"/>
      <c r="I33" s="225">
        <v>0</v>
      </c>
      <c r="J33" s="7"/>
      <c r="K33" s="7"/>
      <c r="L33" s="7"/>
      <c r="M33" s="7"/>
      <c r="N33" s="7"/>
      <c r="O33" s="7"/>
      <c r="P33" s="7"/>
    </row>
    <row r="34" spans="1:16" s="9" customFormat="1" ht="12" x14ac:dyDescent="0.25">
      <c r="A34" s="6"/>
      <c r="B34" s="172"/>
      <c r="C34" s="7"/>
      <c r="D34" s="2"/>
      <c r="E34" s="216" t="s">
        <v>88</v>
      </c>
      <c r="F34" s="171">
        <f>SUM(F30:F33)</f>
        <v>0</v>
      </c>
      <c r="G34" s="150"/>
      <c r="H34" s="7"/>
      <c r="I34" s="225">
        <f>SUM(I30:I33)</f>
        <v>0</v>
      </c>
      <c r="J34" s="4"/>
      <c r="K34" s="7"/>
      <c r="L34" s="7"/>
      <c r="M34" s="7"/>
      <c r="N34" s="7"/>
      <c r="O34" s="7"/>
      <c r="P34" s="7"/>
    </row>
    <row r="35" spans="1:16" s="9" customFormat="1" ht="12" x14ac:dyDescent="0.25">
      <c r="A35" s="6"/>
      <c r="B35" s="172" t="s">
        <v>89</v>
      </c>
      <c r="C35" s="7"/>
      <c r="D35" s="177"/>
      <c r="E35" s="178"/>
      <c r="F35" s="122"/>
      <c r="G35" s="150"/>
      <c r="H35" s="7"/>
      <c r="I35" s="227"/>
      <c r="J35" s="7"/>
      <c r="K35" s="7"/>
      <c r="L35" s="7"/>
      <c r="M35" s="7"/>
      <c r="N35" s="7"/>
      <c r="O35" s="7"/>
      <c r="P35" s="7"/>
    </row>
    <row r="36" spans="1:16" s="9" customFormat="1" ht="12" x14ac:dyDescent="0.25">
      <c r="A36" s="6"/>
      <c r="B36" s="174" t="s">
        <v>87</v>
      </c>
      <c r="C36" s="7"/>
      <c r="E36" s="178"/>
      <c r="F36" s="113" t="s">
        <v>90</v>
      </c>
      <c r="G36" s="150"/>
      <c r="H36" s="7"/>
      <c r="I36" s="227"/>
      <c r="J36" s="7"/>
      <c r="K36" s="7"/>
      <c r="L36" s="7"/>
      <c r="M36" s="7"/>
      <c r="N36" s="7"/>
      <c r="O36" s="7"/>
      <c r="P36" s="7"/>
    </row>
    <row r="37" spans="1:16" s="9" customFormat="1" ht="12" x14ac:dyDescent="0.25">
      <c r="A37" s="6"/>
      <c r="B37" s="214"/>
      <c r="C37" s="215"/>
      <c r="D37" s="215"/>
      <c r="E37" s="215"/>
      <c r="F37" s="116">
        <v>0</v>
      </c>
      <c r="G37" s="150"/>
      <c r="H37" s="7"/>
      <c r="I37" s="225">
        <v>0</v>
      </c>
      <c r="J37" s="7"/>
      <c r="K37" s="7"/>
      <c r="L37" s="7"/>
      <c r="M37" s="7"/>
      <c r="N37" s="7"/>
      <c r="O37" s="7"/>
      <c r="P37" s="7"/>
    </row>
    <row r="38" spans="1:16" s="9" customFormat="1" ht="12" x14ac:dyDescent="0.25">
      <c r="A38" s="6"/>
      <c r="B38" s="214"/>
      <c r="C38" s="215"/>
      <c r="D38" s="215"/>
      <c r="E38" s="215"/>
      <c r="F38" s="116">
        <v>0</v>
      </c>
      <c r="G38" s="150"/>
      <c r="H38" s="7"/>
      <c r="I38" s="225">
        <v>0</v>
      </c>
      <c r="J38" s="7"/>
      <c r="K38" s="7"/>
      <c r="L38" s="7"/>
      <c r="M38" s="7"/>
      <c r="N38" s="7"/>
      <c r="O38" s="7"/>
      <c r="P38" s="7"/>
    </row>
    <row r="39" spans="1:16" s="9" customFormat="1" ht="12" x14ac:dyDescent="0.25">
      <c r="A39" s="6"/>
      <c r="B39" s="214"/>
      <c r="C39" s="215"/>
      <c r="D39" s="215"/>
      <c r="E39" s="215"/>
      <c r="F39" s="116">
        <v>0</v>
      </c>
      <c r="G39" s="150"/>
      <c r="H39" s="7"/>
      <c r="I39" s="225">
        <v>0</v>
      </c>
      <c r="J39" s="7"/>
      <c r="K39" s="7"/>
      <c r="L39" s="7"/>
      <c r="M39" s="7"/>
      <c r="N39" s="7"/>
      <c r="O39" s="7"/>
      <c r="P39" s="7"/>
    </row>
    <row r="40" spans="1:16" s="9" customFormat="1" ht="12" x14ac:dyDescent="0.25">
      <c r="A40" s="6"/>
      <c r="B40" s="214"/>
      <c r="C40" s="215"/>
      <c r="D40" s="215"/>
      <c r="E40" s="215"/>
      <c r="F40" s="116">
        <v>0</v>
      </c>
      <c r="G40" s="150"/>
      <c r="H40" s="7"/>
      <c r="I40" s="226">
        <v>0</v>
      </c>
      <c r="J40" s="7"/>
      <c r="K40" s="7"/>
      <c r="L40" s="7"/>
      <c r="M40" s="7"/>
      <c r="N40" s="7"/>
      <c r="O40" s="7"/>
      <c r="P40" s="7"/>
    </row>
    <row r="41" spans="1:16" s="9" customFormat="1" ht="12" x14ac:dyDescent="0.25">
      <c r="A41" s="6"/>
      <c r="B41" s="217"/>
      <c r="C41" s="218"/>
      <c r="D41" s="219"/>
      <c r="E41" s="216" t="s">
        <v>91</v>
      </c>
      <c r="F41" s="171">
        <f>SUM(F37:F40)</f>
        <v>0</v>
      </c>
      <c r="G41" s="150"/>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50"/>
      <c r="H62" s="7"/>
      <c r="I62" s="236"/>
      <c r="J62" s="8"/>
      <c r="K62" s="7"/>
      <c r="L62" s="7"/>
      <c r="M62" s="7"/>
      <c r="N62" s="7"/>
      <c r="O62" s="7"/>
      <c r="P62" s="7"/>
    </row>
    <row r="63" spans="1:16" s="9" customFormat="1" ht="12" x14ac:dyDescent="0.25">
      <c r="A63" s="6"/>
      <c r="B63" s="174" t="s">
        <v>87</v>
      </c>
      <c r="C63" s="7"/>
      <c r="D63" s="3" t="s">
        <v>81</v>
      </c>
      <c r="E63" s="13" t="s">
        <v>82</v>
      </c>
      <c r="F63" s="113" t="s">
        <v>83</v>
      </c>
      <c r="G63" s="150"/>
      <c r="H63" s="7"/>
      <c r="I63" s="233"/>
      <c r="J63" s="8"/>
      <c r="K63" s="7"/>
      <c r="L63" s="7"/>
      <c r="M63" s="7"/>
      <c r="N63" s="7"/>
      <c r="O63" s="7"/>
      <c r="P63" s="7"/>
    </row>
    <row r="64" spans="1:16" s="9" customFormat="1" ht="12" x14ac:dyDescent="0.25">
      <c r="A64" s="6"/>
      <c r="B64" s="214"/>
      <c r="C64" s="215"/>
      <c r="D64" s="215"/>
      <c r="E64" s="215"/>
      <c r="F64" s="101">
        <f>$D64*E64</f>
        <v>0</v>
      </c>
      <c r="G64" s="150"/>
      <c r="H64" s="7"/>
      <c r="I64" s="225">
        <v>0</v>
      </c>
      <c r="J64" s="8"/>
      <c r="K64" s="7"/>
      <c r="L64" s="7"/>
      <c r="M64" s="7"/>
      <c r="N64" s="7"/>
      <c r="O64" s="7"/>
      <c r="P64" s="7"/>
    </row>
    <row r="65" spans="1:16" s="9" customFormat="1" ht="12" x14ac:dyDescent="0.25">
      <c r="A65" s="6"/>
      <c r="B65" s="214"/>
      <c r="C65" s="215"/>
      <c r="D65" s="215"/>
      <c r="E65" s="215"/>
      <c r="F65" s="101">
        <f>$D65*E65</f>
        <v>0</v>
      </c>
      <c r="G65" s="150"/>
      <c r="H65" s="7"/>
      <c r="I65" s="225">
        <v>0</v>
      </c>
      <c r="J65" s="8"/>
      <c r="K65" s="7"/>
      <c r="L65" s="7"/>
      <c r="M65" s="7"/>
      <c r="N65" s="7"/>
      <c r="O65" s="7"/>
      <c r="P65" s="7"/>
    </row>
    <row r="66" spans="1:16" s="9" customFormat="1" ht="12" x14ac:dyDescent="0.25">
      <c r="A66" s="6"/>
      <c r="B66" s="214"/>
      <c r="C66" s="215"/>
      <c r="D66" s="215"/>
      <c r="E66" s="215"/>
      <c r="F66" s="101">
        <f>$D66*E66</f>
        <v>0</v>
      </c>
      <c r="G66" s="150"/>
      <c r="H66" s="7"/>
      <c r="I66" s="225">
        <v>0</v>
      </c>
      <c r="J66" s="8"/>
      <c r="K66" s="7"/>
      <c r="L66" s="7"/>
      <c r="M66" s="7"/>
      <c r="N66" s="7"/>
      <c r="O66" s="7"/>
      <c r="P66" s="7"/>
    </row>
    <row r="67" spans="1:16" s="9" customFormat="1" ht="12" x14ac:dyDescent="0.25">
      <c r="A67" s="6"/>
      <c r="B67" s="214"/>
      <c r="C67" s="215"/>
      <c r="D67" s="215"/>
      <c r="E67" s="215"/>
      <c r="F67" s="101">
        <f>$D67*E67</f>
        <v>0</v>
      </c>
      <c r="G67" s="150"/>
      <c r="H67" s="7"/>
      <c r="I67" s="225">
        <v>0</v>
      </c>
      <c r="J67" s="8"/>
      <c r="K67" s="7"/>
      <c r="L67" s="7"/>
      <c r="M67" s="7"/>
      <c r="N67" s="7"/>
      <c r="O67" s="7"/>
      <c r="P67" s="7"/>
    </row>
    <row r="68" spans="1:16" s="9" customFormat="1" ht="12" x14ac:dyDescent="0.25">
      <c r="A68" s="6"/>
      <c r="B68" s="172"/>
      <c r="C68" s="7"/>
      <c r="D68" s="2"/>
      <c r="E68" s="216" t="s">
        <v>88</v>
      </c>
      <c r="F68" s="171">
        <f>SUM(F64:F67)</f>
        <v>0</v>
      </c>
      <c r="G68" s="150"/>
      <c r="H68" s="7"/>
      <c r="I68" s="237">
        <f>SUM(I64:I67)</f>
        <v>0</v>
      </c>
      <c r="J68" s="8"/>
      <c r="K68" s="7"/>
      <c r="L68" s="7"/>
      <c r="M68" s="7"/>
      <c r="N68" s="7"/>
      <c r="O68" s="7"/>
      <c r="P68" s="7"/>
    </row>
    <row r="69" spans="1:16" s="9" customFormat="1" ht="12" x14ac:dyDescent="0.25">
      <c r="A69" s="6"/>
      <c r="B69" s="172" t="s">
        <v>89</v>
      </c>
      <c r="C69" s="7"/>
      <c r="D69" s="177"/>
      <c r="E69" s="178"/>
      <c r="F69" s="122"/>
      <c r="G69" s="150"/>
      <c r="H69" s="7"/>
      <c r="I69" s="236"/>
      <c r="J69" s="8"/>
      <c r="K69" s="7"/>
      <c r="L69" s="7"/>
      <c r="M69" s="7"/>
      <c r="N69" s="7"/>
      <c r="O69" s="7"/>
      <c r="P69" s="7"/>
    </row>
    <row r="70" spans="1:16" s="9" customFormat="1" ht="12" x14ac:dyDescent="0.25">
      <c r="A70" s="6"/>
      <c r="B70" s="174" t="s">
        <v>87</v>
      </c>
      <c r="C70" s="7"/>
      <c r="E70" s="178"/>
      <c r="F70" s="113" t="s">
        <v>90</v>
      </c>
      <c r="G70" s="150"/>
      <c r="H70" s="7"/>
      <c r="I70" s="233"/>
      <c r="J70" s="8"/>
      <c r="K70" s="7"/>
      <c r="L70" s="7"/>
      <c r="M70" s="7"/>
      <c r="N70" s="7"/>
      <c r="O70" s="7"/>
      <c r="P70" s="7"/>
    </row>
    <row r="71" spans="1:16" s="9" customFormat="1" ht="12" x14ac:dyDescent="0.25">
      <c r="A71" s="6"/>
      <c r="B71" s="214"/>
      <c r="C71" s="215"/>
      <c r="D71" s="215"/>
      <c r="E71" s="215"/>
      <c r="F71" s="116">
        <v>0</v>
      </c>
      <c r="G71" s="150"/>
      <c r="H71" s="7"/>
      <c r="I71" s="225">
        <v>0</v>
      </c>
      <c r="J71" s="8"/>
      <c r="K71" s="7"/>
      <c r="L71" s="7"/>
      <c r="M71" s="7"/>
      <c r="N71" s="7"/>
      <c r="O71" s="7"/>
      <c r="P71" s="7"/>
    </row>
    <row r="72" spans="1:16" s="9" customFormat="1" ht="12" x14ac:dyDescent="0.25">
      <c r="A72" s="6"/>
      <c r="B72" s="214"/>
      <c r="C72" s="215"/>
      <c r="D72" s="215"/>
      <c r="E72" s="215"/>
      <c r="F72" s="116">
        <v>0</v>
      </c>
      <c r="G72" s="150"/>
      <c r="H72" s="7"/>
      <c r="I72" s="225">
        <v>0</v>
      </c>
      <c r="J72" s="8"/>
      <c r="K72" s="7"/>
      <c r="L72" s="7"/>
      <c r="M72" s="7"/>
      <c r="N72" s="7"/>
      <c r="O72" s="7"/>
      <c r="P72" s="7"/>
    </row>
    <row r="73" spans="1:16" s="9" customFormat="1" ht="12" x14ac:dyDescent="0.25">
      <c r="A73" s="6"/>
      <c r="B73" s="214"/>
      <c r="C73" s="215"/>
      <c r="D73" s="215"/>
      <c r="E73" s="215"/>
      <c r="F73" s="116">
        <v>0</v>
      </c>
      <c r="G73" s="150"/>
      <c r="H73" s="7"/>
      <c r="I73" s="225">
        <v>0</v>
      </c>
      <c r="J73" s="8"/>
      <c r="K73" s="7"/>
      <c r="L73" s="7"/>
      <c r="M73" s="7"/>
      <c r="N73" s="7"/>
      <c r="O73" s="7"/>
      <c r="P73" s="7"/>
    </row>
    <row r="74" spans="1:16" s="9" customFormat="1" ht="12" x14ac:dyDescent="0.25">
      <c r="A74" s="6"/>
      <c r="B74" s="214"/>
      <c r="C74" s="215"/>
      <c r="D74" s="215"/>
      <c r="E74" s="215"/>
      <c r="F74" s="116">
        <v>0</v>
      </c>
      <c r="G74" s="150"/>
      <c r="H74" s="7"/>
      <c r="I74" s="226">
        <v>0</v>
      </c>
      <c r="J74" s="8"/>
      <c r="K74" s="7"/>
      <c r="L74" s="7"/>
      <c r="M74" s="7"/>
      <c r="N74" s="7"/>
      <c r="O74" s="7"/>
      <c r="P74" s="7"/>
    </row>
    <row r="75" spans="1:16" s="9" customFormat="1" ht="12" x14ac:dyDescent="0.25">
      <c r="A75" s="6"/>
      <c r="B75" s="217"/>
      <c r="C75" s="218"/>
      <c r="D75" s="219"/>
      <c r="E75" s="216" t="s">
        <v>91</v>
      </c>
      <c r="F75" s="171">
        <f>SUM(F71:F74)</f>
        <v>0</v>
      </c>
      <c r="G75" s="150"/>
      <c r="H75" s="7"/>
      <c r="I75" s="237">
        <f>SUM(I71:I74)</f>
        <v>0</v>
      </c>
      <c r="J75" s="8"/>
      <c r="K75" s="7"/>
      <c r="L75" s="7"/>
      <c r="M75" s="7"/>
      <c r="N75" s="7"/>
      <c r="O75" s="7"/>
      <c r="P75" s="7"/>
    </row>
    <row r="76" spans="1:16" s="9" customFormat="1" thickBot="1" x14ac:dyDescent="0.3">
      <c r="A76" s="6"/>
      <c r="B76" s="123"/>
      <c r="C76" s="122"/>
      <c r="D76" s="122"/>
      <c r="E76" s="124"/>
      <c r="F76" s="122"/>
      <c r="G76" s="150"/>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10"/>
      <c r="G79" s="11"/>
      <c r="H79" s="7"/>
      <c r="I79" s="231" t="s">
        <v>110</v>
      </c>
      <c r="J79" s="8"/>
      <c r="K79" s="7"/>
      <c r="L79" s="7"/>
      <c r="M79" s="7"/>
      <c r="N79" s="7"/>
      <c r="O79" s="7"/>
      <c r="P79" s="7"/>
    </row>
    <row r="80" spans="1:16" s="9" customFormat="1" ht="12" x14ac:dyDescent="0.25">
      <c r="A80" s="6"/>
      <c r="B80" s="172"/>
      <c r="C80" s="13"/>
      <c r="D80" s="3"/>
      <c r="E80" s="13"/>
      <c r="F80" s="112"/>
      <c r="G80" s="12"/>
      <c r="H80" s="7"/>
      <c r="I80" s="238"/>
      <c r="K80" s="7"/>
      <c r="L80" s="7"/>
      <c r="M80" s="7"/>
      <c r="N80" s="7"/>
      <c r="O80" s="7"/>
      <c r="P80" s="7"/>
    </row>
    <row r="81" spans="1:16" s="9" customFormat="1" ht="12" x14ac:dyDescent="0.25">
      <c r="A81" s="6"/>
      <c r="B81" s="185" t="s">
        <v>111</v>
      </c>
      <c r="C81" s="13" t="s">
        <v>80</v>
      </c>
      <c r="D81" s="3" t="s">
        <v>112</v>
      </c>
      <c r="E81" s="13" t="s">
        <v>113</v>
      </c>
      <c r="F81" s="113" t="s">
        <v>90</v>
      </c>
      <c r="G81" s="12"/>
      <c r="H81" s="7"/>
      <c r="I81" s="238"/>
      <c r="J81" s="8"/>
      <c r="K81" s="7"/>
      <c r="L81" s="7"/>
      <c r="M81" s="7"/>
      <c r="N81" s="7"/>
      <c r="O81" s="7"/>
      <c r="P81" s="7"/>
    </row>
    <row r="82" spans="1:16" s="9" customFormat="1" ht="12" x14ac:dyDescent="0.25">
      <c r="A82" s="6"/>
      <c r="B82" s="114"/>
      <c r="C82" s="115"/>
      <c r="D82" s="116"/>
      <c r="E82" s="116"/>
      <c r="F82" s="154">
        <f>D82*E82</f>
        <v>0</v>
      </c>
      <c r="G82" s="18"/>
      <c r="H82" s="7"/>
      <c r="I82" s="239">
        <v>0</v>
      </c>
      <c r="J82" s="8"/>
      <c r="K82" s="7"/>
      <c r="L82" s="7"/>
      <c r="M82" s="7"/>
      <c r="N82" s="7"/>
      <c r="O82" s="7"/>
      <c r="P82" s="7"/>
    </row>
    <row r="83" spans="1:16" s="9" customFormat="1" ht="12" x14ac:dyDescent="0.25">
      <c r="A83" s="6"/>
      <c r="B83" s="114"/>
      <c r="C83" s="115"/>
      <c r="D83" s="116"/>
      <c r="E83" s="116"/>
      <c r="F83" s="154">
        <f t="shared" ref="F83:F89" si="2">D83*E83</f>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3">(C97*D97)*E97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50"/>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50"/>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50"/>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50"/>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50"/>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50"/>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50"/>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50"/>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50"/>
      <c r="H131" s="2"/>
      <c r="I131" s="237"/>
      <c r="J131" s="8"/>
      <c r="K131" s="2"/>
      <c r="L131" s="2"/>
      <c r="M131" s="2"/>
      <c r="N131" s="2"/>
      <c r="O131" s="2"/>
      <c r="P131" s="2"/>
    </row>
    <row r="132" spans="1:16" s="5" customFormat="1" ht="14.25" customHeight="1" x14ac:dyDescent="0.25">
      <c r="A132" s="6"/>
      <c r="B132" s="214"/>
      <c r="C132" s="215"/>
      <c r="D132" s="215"/>
      <c r="E132" s="215"/>
      <c r="F132" s="116">
        <v>0</v>
      </c>
      <c r="G132" s="150"/>
      <c r="H132" s="2"/>
      <c r="I132" s="236">
        <v>0</v>
      </c>
      <c r="J132" s="8"/>
      <c r="K132" s="2"/>
      <c r="L132" s="2"/>
      <c r="M132" s="2"/>
      <c r="N132" s="2"/>
      <c r="O132" s="2"/>
      <c r="P132" s="2"/>
    </row>
    <row r="133" spans="1:16" s="5" customFormat="1" ht="14.25" customHeight="1" x14ac:dyDescent="0.25">
      <c r="A133" s="6"/>
      <c r="B133" s="214"/>
      <c r="C133" s="215"/>
      <c r="D133" s="215"/>
      <c r="E133" s="215"/>
      <c r="F133" s="116">
        <v>0</v>
      </c>
      <c r="G133" s="150"/>
      <c r="H133" s="2"/>
      <c r="I133" s="233">
        <v>0</v>
      </c>
      <c r="J133" s="8"/>
      <c r="K133" s="2"/>
      <c r="L133" s="2"/>
      <c r="M133" s="2"/>
      <c r="N133" s="2"/>
      <c r="O133" s="2"/>
      <c r="P133" s="2"/>
    </row>
    <row r="134" spans="1:16" s="5" customFormat="1" ht="14.25" customHeight="1" x14ac:dyDescent="0.25">
      <c r="A134" s="6"/>
      <c r="B134" s="214"/>
      <c r="C134" s="215"/>
      <c r="D134" s="215"/>
      <c r="E134" s="215"/>
      <c r="F134" s="116">
        <v>0</v>
      </c>
      <c r="G134" s="150"/>
      <c r="H134" s="2"/>
      <c r="I134" s="225">
        <v>0</v>
      </c>
      <c r="J134" s="8"/>
      <c r="K134" s="2"/>
      <c r="L134" s="2"/>
      <c r="M134" s="2"/>
      <c r="N134" s="2"/>
      <c r="O134" s="2"/>
      <c r="P134" s="2"/>
    </row>
    <row r="135" spans="1:16" s="5" customFormat="1" ht="14.25" customHeight="1" x14ac:dyDescent="0.25">
      <c r="A135" s="6"/>
      <c r="B135" s="214"/>
      <c r="C135" s="215"/>
      <c r="D135" s="215"/>
      <c r="E135" s="215"/>
      <c r="F135" s="116">
        <v>0</v>
      </c>
      <c r="G135" s="150"/>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50"/>
      <c r="H136" s="2"/>
      <c r="I136" s="225">
        <f>SUM(I132:I135)</f>
        <v>0</v>
      </c>
      <c r="J136" s="8"/>
      <c r="K136" s="2"/>
      <c r="L136" s="2"/>
      <c r="M136" s="2"/>
      <c r="N136" s="2"/>
      <c r="O136" s="2"/>
      <c r="P136" s="2"/>
    </row>
    <row r="137" spans="1:16" s="5" customFormat="1" ht="14.25" customHeight="1" thickBot="1" x14ac:dyDescent="0.3">
      <c r="A137" s="6"/>
      <c r="B137" s="123"/>
      <c r="C137" s="122"/>
      <c r="D137" s="122"/>
      <c r="E137" s="124"/>
      <c r="F137" s="122"/>
      <c r="G137" s="150"/>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Totaalblad!F49</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2:F162"/>
    <mergeCell ref="B163:F163"/>
    <mergeCell ref="B157:F157"/>
    <mergeCell ref="B158:F158"/>
    <mergeCell ref="B159:F159"/>
    <mergeCell ref="B160:F160"/>
    <mergeCell ref="B161:F161"/>
    <mergeCell ref="C2:E2"/>
    <mergeCell ref="C3:E3"/>
    <mergeCell ref="B154:F154"/>
    <mergeCell ref="B155:F155"/>
    <mergeCell ref="B156:F156"/>
    <mergeCell ref="B151:F151"/>
    <mergeCell ref="B152:F152"/>
    <mergeCell ref="B153:F153"/>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workbookViewId="0">
      <selection activeCell="I142" sqref="I142:J142"/>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133</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2"/>
      <c r="L10" s="7"/>
      <c r="M10" s="7"/>
      <c r="N10" s="7"/>
      <c r="O10" s="7"/>
      <c r="P10" s="7"/>
    </row>
    <row r="11" spans="1:16" s="9" customFormat="1" ht="12.75" customHeight="1" thickBot="1" x14ac:dyDescent="0.3">
      <c r="A11" s="6"/>
      <c r="B11" s="98"/>
      <c r="C11" s="98"/>
      <c r="D11" s="98"/>
      <c r="E11" s="98"/>
      <c r="F11" s="98"/>
      <c r="G11" s="33"/>
      <c r="H11" s="2"/>
      <c r="I11" s="7"/>
      <c r="J11" s="4"/>
      <c r="K11" s="2"/>
      <c r="L11" s="7"/>
      <c r="M11" s="7"/>
      <c r="N11" s="7"/>
      <c r="O11" s="7"/>
      <c r="P11" s="7"/>
    </row>
    <row r="12" spans="1:16" s="5" customFormat="1" ht="15.75" x14ac:dyDescent="0.25">
      <c r="A12" s="45" t="s">
        <v>76</v>
      </c>
      <c r="B12" s="175" t="s">
        <v>77</v>
      </c>
      <c r="C12" s="109"/>
      <c r="D12" s="109"/>
      <c r="E12" s="109"/>
      <c r="F12" s="110"/>
      <c r="G12" s="11"/>
      <c r="H12" s="2"/>
      <c r="I12" s="222" t="s">
        <v>77</v>
      </c>
      <c r="J12" s="4"/>
      <c r="K12" s="13"/>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2"/>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7"/>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2"/>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7"/>
      <c r="L26" s="2"/>
      <c r="M26" s="2"/>
      <c r="N26" s="2"/>
      <c r="O26" s="2"/>
      <c r="P26" s="2"/>
    </row>
    <row r="27" spans="1:16" s="5" customFormat="1" ht="14.25" customHeight="1" x14ac:dyDescent="0.25">
      <c r="A27" s="6"/>
      <c r="B27" s="111"/>
      <c r="C27" s="98"/>
      <c r="D27" s="101"/>
      <c r="E27" s="119"/>
      <c r="F27" s="121"/>
      <c r="G27" s="16"/>
      <c r="H27" s="2"/>
      <c r="I27" s="228"/>
      <c r="J27" s="4"/>
      <c r="K27" s="7"/>
      <c r="L27" s="2"/>
      <c r="M27" s="2"/>
      <c r="N27" s="2"/>
      <c r="O27" s="2"/>
      <c r="P27" s="2"/>
    </row>
    <row r="28" spans="1:16" s="9" customFormat="1" ht="12" x14ac:dyDescent="0.25">
      <c r="A28" s="6"/>
      <c r="B28" s="172" t="s">
        <v>86</v>
      </c>
      <c r="C28" s="7"/>
      <c r="D28" s="177"/>
      <c r="E28" s="178"/>
      <c r="F28" s="179"/>
      <c r="G28" s="12"/>
      <c r="H28" s="7"/>
      <c r="I28" s="227"/>
      <c r="J28" s="7"/>
      <c r="K28" s="7"/>
      <c r="L28" s="7"/>
      <c r="M28" s="7"/>
      <c r="N28" s="7"/>
      <c r="O28" s="7"/>
      <c r="P28" s="7"/>
    </row>
    <row r="29" spans="1:16" s="9" customFormat="1" ht="12" x14ac:dyDescent="0.25">
      <c r="A29" s="6"/>
      <c r="B29" s="174" t="s">
        <v>87</v>
      </c>
      <c r="C29" s="7"/>
      <c r="D29" s="3" t="s">
        <v>81</v>
      </c>
      <c r="E29" s="13" t="s">
        <v>82</v>
      </c>
      <c r="F29" s="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01">
        <f>SUM(F30:F33)</f>
        <v>0</v>
      </c>
      <c r="G34" s="12"/>
      <c r="H34" s="7"/>
      <c r="I34" s="225">
        <f>SUM(I30:I33)</f>
        <v>0</v>
      </c>
      <c r="J34" s="4"/>
      <c r="K34" s="7"/>
      <c r="L34" s="7"/>
      <c r="M34" s="7"/>
      <c r="N34" s="7"/>
      <c r="O34" s="7"/>
      <c r="P34" s="7"/>
    </row>
    <row r="35" spans="1:16" s="9" customFormat="1" ht="12" x14ac:dyDescent="0.25">
      <c r="A35" s="6"/>
      <c r="B35" s="172" t="s">
        <v>89</v>
      </c>
      <c r="C35" s="7"/>
      <c r="D35" s="177"/>
      <c r="E35" s="178"/>
      <c r="F35" s="179"/>
      <c r="G35" s="12"/>
      <c r="H35" s="7"/>
      <c r="I35" s="227"/>
      <c r="J35" s="7"/>
      <c r="K35" s="7"/>
      <c r="L35" s="7"/>
      <c r="M35" s="7"/>
      <c r="N35" s="7"/>
      <c r="O35" s="7"/>
      <c r="P35" s="7"/>
    </row>
    <row r="36" spans="1:16" s="9" customFormat="1" ht="12" x14ac:dyDescent="0.25">
      <c r="A36" s="6"/>
      <c r="B36" s="174" t="s">
        <v>87</v>
      </c>
      <c r="C36" s="7"/>
      <c r="E36" s="178"/>
      <c r="F36" s="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79"/>
      <c r="G62" s="12"/>
      <c r="H62" s="7"/>
      <c r="I62" s="236"/>
      <c r="J62" s="8"/>
      <c r="K62" s="7"/>
      <c r="L62" s="7"/>
      <c r="M62" s="7"/>
      <c r="N62" s="7"/>
      <c r="O62" s="7"/>
      <c r="P62" s="7"/>
    </row>
    <row r="63" spans="1:16" s="9" customFormat="1" ht="12" x14ac:dyDescent="0.25">
      <c r="A63" s="6"/>
      <c r="B63" s="174" t="s">
        <v>87</v>
      </c>
      <c r="C63" s="7"/>
      <c r="D63" s="3" t="s">
        <v>81</v>
      </c>
      <c r="E63" s="13" t="s">
        <v>82</v>
      </c>
      <c r="F63" s="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23"/>
      <c r="C76" s="122"/>
      <c r="D76" s="122"/>
      <c r="E76" s="124"/>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D82*E82</f>
        <v>0</v>
      </c>
      <c r="G82" s="18"/>
      <c r="H82" s="7"/>
      <c r="I82" s="239">
        <v>0</v>
      </c>
      <c r="J82" s="8"/>
      <c r="K82" s="7"/>
      <c r="L82" s="7"/>
      <c r="M82" s="7"/>
      <c r="N82" s="7"/>
      <c r="O82" s="7"/>
      <c r="P82" s="7"/>
    </row>
    <row r="83" spans="1:16" s="9" customFormat="1" ht="12" x14ac:dyDescent="0.25">
      <c r="A83" s="6"/>
      <c r="B83" s="114"/>
      <c r="C83" s="115"/>
      <c r="D83" s="116"/>
      <c r="E83" s="116"/>
      <c r="F83" s="154">
        <f t="shared" ref="F83:F89" si="2">D83*E83</f>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2"/>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2"/>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3" si="3">(C97*D97)*E97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(C104*D104)*E104</f>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Totaalblad!F50</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7"/>
      <c r="J147" s="59"/>
      <c r="K147" s="2"/>
      <c r="L147" s="2"/>
      <c r="M147" s="2"/>
      <c r="N147" s="2"/>
      <c r="O147" s="2"/>
      <c r="P147" s="2"/>
    </row>
    <row r="148" spans="1:16" s="5" customFormat="1" ht="14.25" customHeight="1" thickBot="1" x14ac:dyDescent="0.3">
      <c r="A148" s="1"/>
      <c r="B148" s="165"/>
      <c r="C148" s="139"/>
      <c r="D148" s="139"/>
      <c r="E148" s="139"/>
      <c r="F148" s="140"/>
      <c r="G148" s="3"/>
      <c r="H148" s="2"/>
      <c r="I148" s="2"/>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J138" sqref="J138"/>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134</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2"/>
      <c r="L10" s="7"/>
      <c r="M10" s="7"/>
      <c r="N10" s="7"/>
      <c r="O10" s="7"/>
      <c r="P10" s="7"/>
    </row>
    <row r="11" spans="1:16" s="9" customFormat="1" ht="12.75" customHeight="1" thickBot="1" x14ac:dyDescent="0.3">
      <c r="A11" s="6"/>
      <c r="B11" s="98"/>
      <c r="C11" s="98"/>
      <c r="D11" s="98"/>
      <c r="E11" s="98"/>
      <c r="F11" s="98"/>
      <c r="G11" s="33"/>
      <c r="H11" s="2"/>
      <c r="I11" s="7"/>
      <c r="J11" s="4"/>
      <c r="K11" s="2"/>
      <c r="L11" s="7"/>
      <c r="M11" s="7"/>
      <c r="N11" s="7"/>
      <c r="O11" s="7"/>
      <c r="P11" s="7"/>
    </row>
    <row r="12" spans="1:16" s="5" customFormat="1" ht="15.75" x14ac:dyDescent="0.25">
      <c r="A12" s="45" t="s">
        <v>76</v>
      </c>
      <c r="B12" s="175" t="s">
        <v>77</v>
      </c>
      <c r="C12" s="109"/>
      <c r="D12" s="109"/>
      <c r="E12" s="109"/>
      <c r="F12" s="110"/>
      <c r="G12" s="11"/>
      <c r="H12" s="2"/>
      <c r="I12" s="222" t="s">
        <v>77</v>
      </c>
      <c r="J12" s="4"/>
      <c r="K12" s="13"/>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2"/>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7"/>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2"/>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7"/>
      <c r="L26" s="2"/>
      <c r="M26" s="2"/>
      <c r="N26" s="2"/>
      <c r="O26" s="2"/>
      <c r="P26" s="2"/>
    </row>
    <row r="27" spans="1:16" s="5" customFormat="1" ht="14.25" customHeight="1" x14ac:dyDescent="0.25">
      <c r="A27" s="6"/>
      <c r="B27" s="111"/>
      <c r="C27" s="98"/>
      <c r="D27" s="101"/>
      <c r="E27" s="119"/>
      <c r="F27" s="121"/>
      <c r="G27" s="16"/>
      <c r="H27" s="2"/>
      <c r="I27" s="228"/>
      <c r="J27" s="4"/>
      <c r="K27" s="7"/>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23"/>
      <c r="C42" s="122"/>
      <c r="D42" s="122"/>
      <c r="E42" s="124"/>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2"/>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2"/>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Totaalblad!F51</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J141" sqref="J14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135</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7"/>
      <c r="G9" s="33"/>
      <c r="H9" s="7"/>
      <c r="I9" s="8"/>
      <c r="J9" s="7"/>
      <c r="K9" s="7"/>
      <c r="L9" s="7"/>
      <c r="M9" s="7"/>
      <c r="N9" s="7"/>
      <c r="O9" s="7"/>
      <c r="P9" s="7"/>
    </row>
    <row r="10" spans="1:16" s="9" customFormat="1" ht="15.75" x14ac:dyDescent="0.25">
      <c r="A10" s="6"/>
      <c r="B10" s="221" t="s">
        <v>185</v>
      </c>
      <c r="C10" s="98"/>
      <c r="D10" s="98"/>
      <c r="E10" s="98"/>
      <c r="F10" s="7"/>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Totaalblad!F52</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J141" sqref="J14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136</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I141" s="4"/>
      <c r="J141" s="10"/>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Totaalblad!F53</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I44" sqref="I44"/>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137</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F104"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si="3"/>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I141" s="4"/>
      <c r="J141" s="10"/>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Totaalblad!F54</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128</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9" priority="6" stopIfTrue="1" operator="equal">
      <formula>"Kies eerst uw systematiek voor de berekening van de subsidiabele kosten"</formula>
    </cfRule>
  </conditionalFormatting>
  <conditionalFormatting sqref="B45">
    <cfRule type="cellIs" dxfId="8" priority="5" stopIfTrue="1" operator="equal">
      <formula>"Kies eerst uw systematiek voor de berekening van de subsidiabele kosten"</formula>
    </cfRule>
  </conditionalFormatting>
  <conditionalFormatting sqref="B93">
    <cfRule type="cellIs" dxfId="7" priority="4" stopIfTrue="1" operator="equal">
      <formula>"Kies eerst uw systematiek voor de berekening van de subsidiabele kosten"</formula>
    </cfRule>
  </conditionalFormatting>
  <conditionalFormatting sqref="E26:E27">
    <cfRule type="cellIs" dxfId="6" priority="7" stopIfTrue="1" operator="equal">
      <formula>"Opslag algemene kosten (50%)"</formula>
    </cfRule>
  </conditionalFormatting>
  <conditionalFormatting sqref="E59">
    <cfRule type="cellIs" dxfId="5" priority="9"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93">
    <cfRule type="cellIs" dxfId="2"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oddFooter>&amp;L_x000D_&amp;1#&amp;"Calibri"&amp;10&amp;K000000 Intern gebruik</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5"/>
  <sheetViews>
    <sheetView topLeftCell="B1" zoomScale="50" zoomScaleNormal="50" workbookViewId="0">
      <selection activeCell="J35" sqref="J35"/>
    </sheetView>
  </sheetViews>
  <sheetFormatPr defaultColWidth="8.85546875" defaultRowHeight="23.25" x14ac:dyDescent="0.35"/>
  <cols>
    <col min="1" max="1" width="4.42578125" style="31" customWidth="1"/>
    <col min="2" max="2" width="43.28515625" style="31" bestFit="1" customWidth="1"/>
    <col min="3" max="3" width="77.85546875" style="31" bestFit="1" customWidth="1"/>
    <col min="4" max="4" width="30.28515625" style="31" bestFit="1" customWidth="1"/>
    <col min="5" max="5" width="31.140625" style="31" customWidth="1"/>
    <col min="6" max="6" width="32.7109375" style="31" customWidth="1"/>
    <col min="7" max="7" width="20.28515625" style="31" bestFit="1" customWidth="1"/>
    <col min="8" max="8" width="22" style="31" bestFit="1" customWidth="1"/>
    <col min="9" max="9" width="30.28515625" style="31" bestFit="1" customWidth="1"/>
    <col min="10" max="10" width="22.42578125" style="31" bestFit="1" customWidth="1"/>
    <col min="11" max="11" width="28.42578125" style="31" customWidth="1"/>
    <col min="12" max="12" width="24.7109375" style="31" customWidth="1"/>
    <col min="13" max="13" width="29" style="31" bestFit="1" customWidth="1"/>
    <col min="14" max="14" width="7.140625" style="31" customWidth="1"/>
    <col min="15" max="15" width="15" style="31" customWidth="1"/>
    <col min="16" max="16384" width="8.85546875" style="31"/>
  </cols>
  <sheetData>
    <row r="1" spans="1:13" ht="46.5" x14ac:dyDescent="0.7">
      <c r="A1" s="65"/>
      <c r="B1" s="65"/>
      <c r="C1" s="65" t="s">
        <v>138</v>
      </c>
    </row>
    <row r="2" spans="1:13" ht="17.45" customHeight="1" x14ac:dyDescent="0.7">
      <c r="A2" s="65"/>
      <c r="B2" s="65"/>
    </row>
    <row r="3" spans="1:13" x14ac:dyDescent="0.35">
      <c r="A3" s="30"/>
      <c r="B3" s="30"/>
      <c r="C3" s="37" t="s">
        <v>70</v>
      </c>
      <c r="D3" s="259" t="str">
        <f>'Aanvrager-Penvoerder'!C3</f>
        <v>Projecttitel</v>
      </c>
      <c r="E3" s="259"/>
      <c r="F3" s="260"/>
      <c r="G3" s="260"/>
    </row>
    <row r="5" spans="1:13" x14ac:dyDescent="0.35">
      <c r="C5" s="263" t="s">
        <v>177</v>
      </c>
      <c r="D5" s="264"/>
      <c r="E5" s="264"/>
      <c r="F5" s="264"/>
      <c r="G5" s="265"/>
    </row>
    <row r="7" spans="1:13" ht="69.75" x14ac:dyDescent="0.35">
      <c r="C7" s="38" t="s">
        <v>139</v>
      </c>
      <c r="D7" s="38" t="s">
        <v>140</v>
      </c>
      <c r="E7" s="38" t="s">
        <v>141</v>
      </c>
      <c r="F7" s="38" t="s">
        <v>142</v>
      </c>
      <c r="G7" s="38" t="s">
        <v>143</v>
      </c>
      <c r="H7" s="38" t="s">
        <v>144</v>
      </c>
      <c r="I7" s="63" t="s">
        <v>145</v>
      </c>
      <c r="J7" s="63" t="s">
        <v>146</v>
      </c>
      <c r="K7" s="63" t="s">
        <v>147</v>
      </c>
      <c r="L7" s="63" t="s">
        <v>148</v>
      </c>
      <c r="M7" s="63" t="s">
        <v>149</v>
      </c>
    </row>
    <row r="8" spans="1:13" x14ac:dyDescent="0.35">
      <c r="A8" s="47" t="s">
        <v>150</v>
      </c>
      <c r="B8" s="67" t="str">
        <f>'Aanvrager-Penvoerder'!C2</f>
        <v>Clusterorganisatie</v>
      </c>
      <c r="C8" s="46" t="str">
        <f>'Aanvrager-Penvoerder'!C2</f>
        <v>Clusterorganisatie</v>
      </c>
      <c r="D8" s="83">
        <f>'Aanvrager-Penvoerder'!D50</f>
        <v>0</v>
      </c>
      <c r="E8" s="84" t="s">
        <v>151</v>
      </c>
      <c r="F8" s="84" t="s">
        <v>151</v>
      </c>
      <c r="G8" s="84" t="s">
        <v>151</v>
      </c>
      <c r="H8" s="83">
        <f t="shared" ref="H8:H15" si="0">SUM(D8:G8)</f>
        <v>0</v>
      </c>
      <c r="I8" s="83">
        <f>'Aanvrager-Penvoerder'!F50</f>
        <v>0</v>
      </c>
      <c r="J8" s="84" t="s">
        <v>151</v>
      </c>
      <c r="K8" s="84" t="s">
        <v>151</v>
      </c>
      <c r="L8" s="84" t="s">
        <v>151</v>
      </c>
      <c r="M8" s="83">
        <f t="shared" ref="M8:M15" si="1">SUM(I8:L8)</f>
        <v>0</v>
      </c>
    </row>
    <row r="9" spans="1:13" x14ac:dyDescent="0.35">
      <c r="A9" s="47">
        <v>1</v>
      </c>
      <c r="B9" s="67" t="str">
        <f>Deelnemer1!C2</f>
        <v>Deelnemer 1</v>
      </c>
      <c r="C9" s="46" t="str">
        <f>Deelnemer1!C2</f>
        <v>Deelnemer 1</v>
      </c>
      <c r="D9" s="85">
        <f>Deelnemer1!D143</f>
        <v>0</v>
      </c>
      <c r="E9" s="85">
        <f>Deelnemer1!D144</f>
        <v>0</v>
      </c>
      <c r="F9" s="85">
        <f>Deelnemer1!D145</f>
        <v>0</v>
      </c>
      <c r="G9" s="83">
        <f>Deelnemer1!D146</f>
        <v>0</v>
      </c>
      <c r="H9" s="83">
        <f t="shared" si="0"/>
        <v>0</v>
      </c>
      <c r="I9" s="85">
        <f>Deelnemer1!F143</f>
        <v>0</v>
      </c>
      <c r="J9" s="85">
        <f>Deelnemer1!F144</f>
        <v>0</v>
      </c>
      <c r="K9" s="85">
        <f>Deelnemer1!F145</f>
        <v>0</v>
      </c>
      <c r="L9" s="83">
        <f>Deelnemer1!F146</f>
        <v>0</v>
      </c>
      <c r="M9" s="83">
        <f t="shared" si="1"/>
        <v>0</v>
      </c>
    </row>
    <row r="10" spans="1:13" x14ac:dyDescent="0.35">
      <c r="A10" s="47">
        <v>2</v>
      </c>
      <c r="B10" s="67" t="s">
        <v>131</v>
      </c>
      <c r="C10" s="46" t="str">
        <f>Deelnemer2!C2</f>
        <v>Deelnemer 2</v>
      </c>
      <c r="D10" s="85">
        <f>Deelnemer2!D143</f>
        <v>0</v>
      </c>
      <c r="E10" s="85">
        <f>Deelnemer2!D144</f>
        <v>0</v>
      </c>
      <c r="F10" s="85">
        <f>Deelnemer2!D145</f>
        <v>0</v>
      </c>
      <c r="G10" s="83">
        <f>Deelnemer2!D146</f>
        <v>0</v>
      </c>
      <c r="H10" s="83">
        <f t="shared" si="0"/>
        <v>0</v>
      </c>
      <c r="I10" s="85">
        <f>Deelnemer2!F143</f>
        <v>0</v>
      </c>
      <c r="J10" s="85">
        <f>Deelnemer2!F144</f>
        <v>0</v>
      </c>
      <c r="K10" s="85">
        <f>Deelnemer2!F145</f>
        <v>0</v>
      </c>
      <c r="L10" s="83">
        <f>Deelnemer2!F146</f>
        <v>0</v>
      </c>
      <c r="M10" s="83">
        <f t="shared" si="1"/>
        <v>0</v>
      </c>
    </row>
    <row r="11" spans="1:13" x14ac:dyDescent="0.35">
      <c r="A11" s="47">
        <v>3</v>
      </c>
      <c r="B11" s="67" t="s">
        <v>133</v>
      </c>
      <c r="C11" s="46" t="str">
        <f>Deelnemer3!C2</f>
        <v>Deelnemer 3</v>
      </c>
      <c r="D11" s="85">
        <f>Deelnemer3!D143</f>
        <v>0</v>
      </c>
      <c r="E11" s="85">
        <f>Deelnemer3!D144</f>
        <v>0</v>
      </c>
      <c r="F11" s="85">
        <f>Deelnemer3!D145</f>
        <v>0</v>
      </c>
      <c r="G11" s="83">
        <f>Deelnemer3!D146</f>
        <v>0</v>
      </c>
      <c r="H11" s="83">
        <f t="shared" si="0"/>
        <v>0</v>
      </c>
      <c r="I11" s="85">
        <f>Deelnemer3!F143</f>
        <v>0</v>
      </c>
      <c r="J11" s="85">
        <f>Deelnemer3!F144</f>
        <v>0</v>
      </c>
      <c r="K11" s="85">
        <f>Deelnemer3!F145</f>
        <v>0</v>
      </c>
      <c r="L11" s="85">
        <f>Deelnemer3!F146</f>
        <v>0</v>
      </c>
      <c r="M11" s="83">
        <f t="shared" si="1"/>
        <v>0</v>
      </c>
    </row>
    <row r="12" spans="1:13" x14ac:dyDescent="0.35">
      <c r="A12" s="47">
        <v>4</v>
      </c>
      <c r="B12" s="67" t="s">
        <v>134</v>
      </c>
      <c r="C12" s="46" t="str">
        <f>Deelnemer4!C2</f>
        <v>Deelnemer 4</v>
      </c>
      <c r="D12" s="85">
        <f>Deelnemer4!D143</f>
        <v>0</v>
      </c>
      <c r="E12" s="85">
        <f>Deelnemer4!D144</f>
        <v>0</v>
      </c>
      <c r="F12" s="85">
        <f>Deelnemer4!D145</f>
        <v>0</v>
      </c>
      <c r="G12" s="83">
        <f>Deelnemer4!D146</f>
        <v>0</v>
      </c>
      <c r="H12" s="83">
        <f t="shared" si="0"/>
        <v>0</v>
      </c>
      <c r="I12" s="85">
        <f>Deelnemer4!F143</f>
        <v>0</v>
      </c>
      <c r="J12" s="85">
        <f>Deelnemer4!F144</f>
        <v>0</v>
      </c>
      <c r="K12" s="85">
        <f>Deelnemer4!F145</f>
        <v>0</v>
      </c>
      <c r="L12" s="83">
        <f>Deelnemer4!F146</f>
        <v>0</v>
      </c>
      <c r="M12" s="83">
        <f t="shared" si="1"/>
        <v>0</v>
      </c>
    </row>
    <row r="13" spans="1:13" x14ac:dyDescent="0.35">
      <c r="A13" s="47">
        <v>5</v>
      </c>
      <c r="B13" s="67" t="s">
        <v>135</v>
      </c>
      <c r="C13" s="46" t="str">
        <f>Deelnemer5!C2</f>
        <v>Deelnemer 5</v>
      </c>
      <c r="D13" s="85">
        <f>Deelnemer5!D143</f>
        <v>0</v>
      </c>
      <c r="E13" s="85">
        <f>Deelnemer5!D144</f>
        <v>0</v>
      </c>
      <c r="F13" s="85">
        <f>Deelnemer5!D145</f>
        <v>0</v>
      </c>
      <c r="G13" s="83">
        <f>Deelnemer5!D146</f>
        <v>0</v>
      </c>
      <c r="H13" s="83">
        <f t="shared" si="0"/>
        <v>0</v>
      </c>
      <c r="I13" s="85">
        <f>Deelnemer5!F143</f>
        <v>0</v>
      </c>
      <c r="J13" s="85">
        <f>Deelnemer5!F144</f>
        <v>0</v>
      </c>
      <c r="K13" s="85">
        <f>Deelnemer5!F145</f>
        <v>0</v>
      </c>
      <c r="L13" s="83">
        <f>Deelnemer5!F146</f>
        <v>0</v>
      </c>
      <c r="M13" s="83">
        <f t="shared" si="1"/>
        <v>0</v>
      </c>
    </row>
    <row r="14" spans="1:13" x14ac:dyDescent="0.35">
      <c r="A14" s="47">
        <v>6</v>
      </c>
      <c r="B14" s="67" t="s">
        <v>136</v>
      </c>
      <c r="C14" s="46" t="str">
        <f>Deelnemer6!C2</f>
        <v>Deelnemer 6</v>
      </c>
      <c r="D14" s="85">
        <f>Deelnemer6!D143</f>
        <v>0</v>
      </c>
      <c r="E14" s="85">
        <f>Deelnemer6!D144</f>
        <v>0</v>
      </c>
      <c r="F14" s="85">
        <f>Deelnemer6!D145</f>
        <v>0</v>
      </c>
      <c r="G14" s="83">
        <f>Deelnemer6!D146</f>
        <v>0</v>
      </c>
      <c r="H14" s="83">
        <f t="shared" si="0"/>
        <v>0</v>
      </c>
      <c r="I14" s="85">
        <f>Deelnemer6!F143</f>
        <v>0</v>
      </c>
      <c r="J14" s="85">
        <f>Deelnemer6!F144</f>
        <v>0</v>
      </c>
      <c r="K14" s="85">
        <f>Deelnemer6!F145</f>
        <v>0</v>
      </c>
      <c r="L14" s="83">
        <f>Deelnemer6!F146</f>
        <v>0</v>
      </c>
      <c r="M14" s="83">
        <f t="shared" si="1"/>
        <v>0</v>
      </c>
    </row>
    <row r="15" spans="1:13" ht="24" thickBot="1" x14ac:dyDescent="0.4">
      <c r="A15" s="47">
        <v>7</v>
      </c>
      <c r="B15" s="67" t="s">
        <v>137</v>
      </c>
      <c r="C15" s="46" t="str">
        <f>Deelnemer7!C2</f>
        <v>Deelnemer 7</v>
      </c>
      <c r="D15" s="85">
        <f>Deelnemer7!D143</f>
        <v>0</v>
      </c>
      <c r="E15" s="85">
        <f>Deelnemer7!D144</f>
        <v>0</v>
      </c>
      <c r="F15" s="85">
        <f>Deelnemer7!D145</f>
        <v>0</v>
      </c>
      <c r="G15" s="83">
        <f>Deelnemer7!D146</f>
        <v>0</v>
      </c>
      <c r="H15" s="83">
        <f t="shared" si="0"/>
        <v>0</v>
      </c>
      <c r="I15" s="85">
        <f>Deelnemer7!F143</f>
        <v>0</v>
      </c>
      <c r="J15" s="85">
        <f>Deelnemer7!F144</f>
        <v>0</v>
      </c>
      <c r="K15" s="85">
        <f>Deelnemer7!F145</f>
        <v>0</v>
      </c>
      <c r="L15" s="83">
        <f>Deelnemer7!F146</f>
        <v>0</v>
      </c>
      <c r="M15" s="83">
        <f t="shared" si="1"/>
        <v>0</v>
      </c>
    </row>
    <row r="16" spans="1:13" hidden="1" x14ac:dyDescent="0.35">
      <c r="C16" s="32" t="s">
        <v>152</v>
      </c>
      <c r="D16" s="86"/>
      <c r="E16" s="86"/>
      <c r="F16" s="86"/>
      <c r="G16" s="83"/>
      <c r="H16" s="83"/>
      <c r="I16" s="86"/>
      <c r="J16" s="86"/>
      <c r="K16" s="86"/>
      <c r="L16" s="83"/>
      <c r="M16" s="87"/>
    </row>
    <row r="17" spans="2:13" hidden="1" x14ac:dyDescent="0.35">
      <c r="C17" s="32" t="s">
        <v>153</v>
      </c>
      <c r="D17" s="86"/>
      <c r="E17" s="86"/>
      <c r="F17" s="86"/>
      <c r="G17" s="83"/>
      <c r="H17" s="83"/>
      <c r="I17" s="86"/>
      <c r="J17" s="86"/>
      <c r="K17" s="86"/>
      <c r="L17" s="83"/>
      <c r="M17" s="87"/>
    </row>
    <row r="18" spans="2:13" hidden="1" x14ac:dyDescent="0.35">
      <c r="C18" s="32" t="s">
        <v>154</v>
      </c>
      <c r="D18" s="86"/>
      <c r="E18" s="86"/>
      <c r="F18" s="86"/>
      <c r="G18" s="83"/>
      <c r="H18" s="83"/>
      <c r="I18" s="86"/>
      <c r="J18" s="86"/>
      <c r="K18" s="86"/>
      <c r="L18" s="83"/>
      <c r="M18" s="87"/>
    </row>
    <row r="19" spans="2:13" hidden="1" x14ac:dyDescent="0.35">
      <c r="C19" s="32" t="s">
        <v>155</v>
      </c>
      <c r="D19" s="86"/>
      <c r="E19" s="86"/>
      <c r="F19" s="86"/>
      <c r="G19" s="83"/>
      <c r="H19" s="83"/>
      <c r="I19" s="86"/>
      <c r="J19" s="86"/>
      <c r="K19" s="86"/>
      <c r="L19" s="83"/>
      <c r="M19" s="87"/>
    </row>
    <row r="20" spans="2:13" hidden="1" x14ac:dyDescent="0.35">
      <c r="C20" s="32" t="s">
        <v>156</v>
      </c>
      <c r="D20" s="86"/>
      <c r="E20" s="86"/>
      <c r="F20" s="86"/>
      <c r="G20" s="83"/>
      <c r="H20" s="83"/>
      <c r="I20" s="86"/>
      <c r="J20" s="86"/>
      <c r="K20" s="86"/>
      <c r="L20" s="83"/>
      <c r="M20" s="87"/>
    </row>
    <row r="21" spans="2:13" hidden="1" x14ac:dyDescent="0.35">
      <c r="C21" s="32" t="s">
        <v>157</v>
      </c>
      <c r="D21" s="86"/>
      <c r="E21" s="86"/>
      <c r="F21" s="86"/>
      <c r="G21" s="83"/>
      <c r="H21" s="83"/>
      <c r="I21" s="86"/>
      <c r="J21" s="86"/>
      <c r="K21" s="86"/>
      <c r="L21" s="83"/>
      <c r="M21" s="87"/>
    </row>
    <row r="22" spans="2:13" hidden="1" x14ac:dyDescent="0.35">
      <c r="C22" s="32" t="s">
        <v>158</v>
      </c>
      <c r="D22" s="86"/>
      <c r="E22" s="86"/>
      <c r="F22" s="86"/>
      <c r="G22" s="83"/>
      <c r="H22" s="83"/>
      <c r="I22" s="86"/>
      <c r="J22" s="86"/>
      <c r="K22" s="86"/>
      <c r="L22" s="83"/>
      <c r="M22" s="87"/>
    </row>
    <row r="23" spans="2:13" hidden="1" x14ac:dyDescent="0.35">
      <c r="C23" s="32" t="s">
        <v>159</v>
      </c>
      <c r="D23" s="86"/>
      <c r="E23" s="86"/>
      <c r="F23" s="86"/>
      <c r="G23" s="83"/>
      <c r="H23" s="83"/>
      <c r="I23" s="86"/>
      <c r="J23" s="86"/>
      <c r="K23" s="86"/>
      <c r="L23" s="83"/>
      <c r="M23" s="87"/>
    </row>
    <row r="24" spans="2:13" hidden="1" x14ac:dyDescent="0.35">
      <c r="C24" s="32" t="s">
        <v>160</v>
      </c>
      <c r="D24" s="86"/>
      <c r="E24" s="86"/>
      <c r="F24" s="86"/>
      <c r="G24" s="83"/>
      <c r="H24" s="83"/>
      <c r="I24" s="86"/>
      <c r="J24" s="86"/>
      <c r="K24" s="86"/>
      <c r="L24" s="83"/>
      <c r="M24" s="87"/>
    </row>
    <row r="25" spans="2:13" hidden="1" x14ac:dyDescent="0.35">
      <c r="C25" s="32" t="s">
        <v>161</v>
      </c>
      <c r="D25" s="86"/>
      <c r="E25" s="86"/>
      <c r="F25" s="86"/>
      <c r="G25" s="83"/>
      <c r="H25" s="83"/>
      <c r="I25" s="86"/>
      <c r="J25" s="86"/>
      <c r="K25" s="86"/>
      <c r="L25" s="83"/>
      <c r="M25" s="87"/>
    </row>
    <row r="26" spans="2:13" hidden="1" x14ac:dyDescent="0.35">
      <c r="C26" s="32" t="s">
        <v>162</v>
      </c>
      <c r="D26" s="86"/>
      <c r="E26" s="86"/>
      <c r="F26" s="86"/>
      <c r="G26" s="83"/>
      <c r="H26" s="83"/>
      <c r="I26" s="86"/>
      <c r="J26" s="86"/>
      <c r="K26" s="86"/>
      <c r="L26" s="83"/>
      <c r="M26" s="87"/>
    </row>
    <row r="27" spans="2:13" hidden="1" x14ac:dyDescent="0.35">
      <c r="C27" s="32" t="s">
        <v>163</v>
      </c>
      <c r="D27" s="86"/>
      <c r="E27" s="86"/>
      <c r="F27" s="86"/>
      <c r="G27" s="83"/>
      <c r="H27" s="83"/>
      <c r="I27" s="86"/>
      <c r="J27" s="86"/>
      <c r="K27" s="86"/>
      <c r="L27" s="83"/>
      <c r="M27" s="87"/>
    </row>
    <row r="28" spans="2:13" hidden="1" x14ac:dyDescent="0.35">
      <c r="C28" s="32" t="s">
        <v>164</v>
      </c>
      <c r="D28" s="86"/>
      <c r="E28" s="86"/>
      <c r="F28" s="86"/>
      <c r="G28" s="83"/>
      <c r="H28" s="83"/>
      <c r="I28" s="86"/>
      <c r="J28" s="86"/>
      <c r="K28" s="86"/>
      <c r="L28" s="83"/>
      <c r="M28" s="88"/>
    </row>
    <row r="29" spans="2:13" ht="27.6" customHeight="1" thickBot="1" x14ac:dyDescent="0.45">
      <c r="B29" s="73" t="s">
        <v>165</v>
      </c>
      <c r="C29" s="36" t="s">
        <v>166</v>
      </c>
      <c r="D29" s="89">
        <f>SUM(D8:D28)</f>
        <v>0</v>
      </c>
      <c r="E29" s="89">
        <f>SUM(E8:E28)</f>
        <v>0</v>
      </c>
      <c r="F29" s="89">
        <f>SUM(F8:F28)</f>
        <v>0</v>
      </c>
      <c r="G29" s="89">
        <f>SUM(G8:G28)</f>
        <v>0</v>
      </c>
      <c r="H29" s="89">
        <f>SUM(D29:G29)</f>
        <v>0</v>
      </c>
      <c r="I29" s="89">
        <f>SUM(I8:I28)</f>
        <v>0</v>
      </c>
      <c r="J29" s="89">
        <f>SUM(J8:J28)</f>
        <v>0</v>
      </c>
      <c r="K29" s="89">
        <f>SUM(K8:K28)</f>
        <v>0</v>
      </c>
      <c r="L29" s="90">
        <f>SUM(L8:L15)</f>
        <v>0</v>
      </c>
      <c r="M29" s="91">
        <f>IF(SUM(M8:M15)&gt;750000,750000,IF(SUM(M8:M15)&lt;25000,0,SUM(M8:M15)))</f>
        <v>0</v>
      </c>
    </row>
    <row r="30" spans="2:13" x14ac:dyDescent="0.35">
      <c r="K30" s="81"/>
      <c r="L30" s="60"/>
      <c r="M30" s="60" t="str">
        <f>IF(SUM(M8:M15)&gt;750000,"Zie opmerking*",IF((M29=0),"Zie opmerking*",""))</f>
        <v>Zie opmerking*</v>
      </c>
    </row>
    <row r="32" spans="2:13" x14ac:dyDescent="0.35">
      <c r="C32" s="64" t="s">
        <v>167</v>
      </c>
    </row>
    <row r="33" spans="1:9" customFormat="1" x14ac:dyDescent="0.35">
      <c r="A33" s="62" t="s">
        <v>168</v>
      </c>
      <c r="B33" s="62"/>
      <c r="C33" s="26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262"/>
      <c r="E33" s="262"/>
      <c r="F33" s="262"/>
      <c r="G33" s="262"/>
      <c r="H33" s="262"/>
      <c r="I33" s="262"/>
    </row>
    <row r="34" spans="1:9" x14ac:dyDescent="0.35">
      <c r="A34" s="31" t="s">
        <v>168</v>
      </c>
    </row>
    <row r="35" spans="1:9" x14ac:dyDescent="0.35">
      <c r="A35" s="31" t="s">
        <v>168</v>
      </c>
    </row>
    <row r="39" spans="1:9" ht="24" thickBot="1" x14ac:dyDescent="0.4"/>
    <row r="40" spans="1:9" x14ac:dyDescent="0.35">
      <c r="C40" s="74"/>
      <c r="D40" s="75"/>
      <c r="E40" s="75"/>
      <c r="F40" s="75"/>
      <c r="G40" s="76"/>
    </row>
    <row r="41" spans="1:9" x14ac:dyDescent="0.35">
      <c r="C41" s="77" t="s">
        <v>169</v>
      </c>
      <c r="D41" s="92">
        <f>H29</f>
        <v>0</v>
      </c>
      <c r="E41" s="93"/>
      <c r="F41" s="93"/>
      <c r="G41" s="78"/>
    </row>
    <row r="42" spans="1:9" x14ac:dyDescent="0.35">
      <c r="C42" s="77" t="s">
        <v>170</v>
      </c>
      <c r="D42" s="92">
        <f>F29</f>
        <v>0</v>
      </c>
      <c r="E42" s="93"/>
      <c r="F42" s="93"/>
      <c r="G42" s="78"/>
    </row>
    <row r="43" spans="1:9" x14ac:dyDescent="0.35">
      <c r="C43" s="77" t="s">
        <v>171</v>
      </c>
      <c r="D43" s="92">
        <f>D41*0.2</f>
        <v>0</v>
      </c>
      <c r="E43" s="93"/>
      <c r="F43" s="93"/>
      <c r="G43" s="78"/>
    </row>
    <row r="44" spans="1:9" x14ac:dyDescent="0.35">
      <c r="C44" s="77" t="s">
        <v>172</v>
      </c>
      <c r="D44" s="92">
        <f>IF(D43&gt;D42,D42,D43)</f>
        <v>0</v>
      </c>
      <c r="E44" s="93"/>
      <c r="F44" s="93"/>
      <c r="G44" s="78"/>
    </row>
    <row r="45" spans="1:9" x14ac:dyDescent="0.35">
      <c r="C45" s="77"/>
      <c r="D45" s="94"/>
      <c r="E45" s="93"/>
      <c r="F45" s="93"/>
      <c r="G45" s="78"/>
    </row>
    <row r="46" spans="1:9" x14ac:dyDescent="0.35">
      <c r="C46" s="77"/>
      <c r="D46" s="95" t="s">
        <v>173</v>
      </c>
      <c r="E46" s="93"/>
      <c r="F46" s="95" t="s">
        <v>174</v>
      </c>
      <c r="G46" s="78"/>
    </row>
    <row r="47" spans="1:9" x14ac:dyDescent="0.35">
      <c r="C47" s="82" t="s">
        <v>175</v>
      </c>
      <c r="D47" s="96" t="s">
        <v>151</v>
      </c>
      <c r="E47" s="96"/>
      <c r="F47" s="96" t="s">
        <v>151</v>
      </c>
      <c r="G47" s="78"/>
    </row>
    <row r="48" spans="1:9" x14ac:dyDescent="0.35">
      <c r="C48" s="77" t="s">
        <v>105</v>
      </c>
      <c r="D48" s="93">
        <f>IFERROR(F9/D42*100,0)</f>
        <v>0</v>
      </c>
      <c r="E48" s="93"/>
      <c r="F48" s="93">
        <f>(D48/100)*$D$44</f>
        <v>0</v>
      </c>
      <c r="G48" s="78"/>
    </row>
    <row r="49" spans="3:7" x14ac:dyDescent="0.35">
      <c r="C49" s="77" t="s">
        <v>131</v>
      </c>
      <c r="D49" s="93">
        <f>IFERROR(F10/D42*100,0)</f>
        <v>0</v>
      </c>
      <c r="E49" s="93"/>
      <c r="F49" s="93">
        <f>(D49/100)*$D$44</f>
        <v>0</v>
      </c>
      <c r="G49" s="78"/>
    </row>
    <row r="50" spans="3:7" x14ac:dyDescent="0.35">
      <c r="C50" s="77" t="s">
        <v>133</v>
      </c>
      <c r="D50" s="93">
        <f>IFERROR(F11/D42*100,0)</f>
        <v>0</v>
      </c>
      <c r="E50" s="93"/>
      <c r="F50" s="93">
        <f>(D50/100)*$D$44</f>
        <v>0</v>
      </c>
      <c r="G50" s="78"/>
    </row>
    <row r="51" spans="3:7" x14ac:dyDescent="0.35">
      <c r="C51" s="77" t="s">
        <v>176</v>
      </c>
      <c r="D51" s="93">
        <f>IFERROR(F12/D42*100,0)</f>
        <v>0</v>
      </c>
      <c r="E51" s="93"/>
      <c r="F51" s="93">
        <f t="shared" ref="F51:F54" si="2">(D51/100)*$D$44</f>
        <v>0</v>
      </c>
      <c r="G51" s="78"/>
    </row>
    <row r="52" spans="3:7" x14ac:dyDescent="0.35">
      <c r="C52" s="77" t="s">
        <v>135</v>
      </c>
      <c r="D52" s="93">
        <f>IFERROR(F13/D42*100,0)</f>
        <v>0</v>
      </c>
      <c r="E52" s="93"/>
      <c r="F52" s="93">
        <f t="shared" si="2"/>
        <v>0</v>
      </c>
      <c r="G52" s="78"/>
    </row>
    <row r="53" spans="3:7" x14ac:dyDescent="0.35">
      <c r="C53" s="77" t="s">
        <v>136</v>
      </c>
      <c r="D53" s="93">
        <f>IFERROR(F14/D42*100,0)</f>
        <v>0</v>
      </c>
      <c r="E53" s="93"/>
      <c r="F53" s="93">
        <f t="shared" si="2"/>
        <v>0</v>
      </c>
      <c r="G53" s="78"/>
    </row>
    <row r="54" spans="3:7" x14ac:dyDescent="0.35">
      <c r="C54" s="77" t="s">
        <v>137</v>
      </c>
      <c r="D54" s="93">
        <f>IFERROR(F15/D42*100,0)</f>
        <v>0</v>
      </c>
      <c r="E54" s="93"/>
      <c r="F54" s="93">
        <f t="shared" si="2"/>
        <v>0</v>
      </c>
      <c r="G54" s="78"/>
    </row>
    <row r="55" spans="3:7" ht="24" thickBot="1" x14ac:dyDescent="0.4">
      <c r="C55" s="79"/>
      <c r="D55" s="97">
        <f>SUM(D48:D54)</f>
        <v>0</v>
      </c>
      <c r="E55" s="97"/>
      <c r="F55" s="97">
        <f>SUM(F48:F54)</f>
        <v>0</v>
      </c>
      <c r="G55" s="80"/>
    </row>
  </sheetData>
  <sheetProtection algorithmName="SHA-512" hashValue="wBFnPZq9V0y2WAiakA9/mW1PsTMq4VKhvdL5zWy0IO3pkpTM15mDTK+B9z0eAgh0Lk1mhwIJ2/wyvOta3HVXWQ==" saltValue="eHNDqcnB7ZaBDE7k/KwhZQ==" spinCount="100000" sheet="1" objects="1" scenarios="1"/>
  <mergeCells count="3">
    <mergeCell ref="D3:G3"/>
    <mergeCell ref="C33:I33"/>
    <mergeCell ref="C5:G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oddFooter>&amp;L_x000D_&amp;1#&amp;"Calibri"&amp;10&amp;K000000 Intern gebruik</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5" ma:contentTypeDescription="Een nieuw document maken." ma:contentTypeScope="" ma:versionID="91dfba97fe9073c063cf3526ab18130f">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7fedeee59678c202693baf059b5cff11"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E7D63-02F7-49B0-AD77-39ED866784D5}">
  <ds:schemaRefs>
    <ds:schemaRef ds:uri="http://schemas.microsoft.com/sharepoint/v3/contenttype/forms"/>
  </ds:schemaRefs>
</ds:datastoreItem>
</file>

<file path=customXml/itemProps2.xml><?xml version="1.0" encoding="utf-8"?>
<ds:datastoreItem xmlns:ds="http://schemas.openxmlformats.org/officeDocument/2006/customXml" ds:itemID="{FB172056-D341-4A56-86A4-A32C2704E0E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43bb04-3547-42b8-ad94-cbd0ab49de10"/>
    <ds:schemaRef ds:uri="http://purl.org/dc/elements/1.1/"/>
    <ds:schemaRef ds:uri="http://schemas.microsoft.com/office/2006/metadata/properties"/>
    <ds:schemaRef ds:uri="fdf7a55e-e32b-42c1-8d5f-cc24d88b2c8c"/>
    <ds:schemaRef ds:uri="http://www.w3.org/XML/1998/namespace"/>
    <ds:schemaRef ds:uri="http://purl.org/dc/dcmitype/"/>
  </ds:schemaRefs>
</ds:datastoreItem>
</file>

<file path=customXml/itemProps3.xml><?xml version="1.0" encoding="utf-8"?>
<ds:datastoreItem xmlns:ds="http://schemas.openxmlformats.org/officeDocument/2006/customXml" ds:itemID="{ED62D4C6-85E5-4A32-8E40-0DD769E9D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11</vt:i4>
      </vt:variant>
    </vt:vector>
  </HeadingPairs>
  <TitlesOfParts>
    <vt:vector size="22"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Aanvraagmogelijkheid C</dc:title>
  <dc:subject/>
  <dc:creator>Rijksdienst voor Ondernemend Nederland</dc:creator>
  <cp:keywords/>
  <dc:description/>
  <cp:lastModifiedBy>Tienstra, drs. Y. (Yvonne)</cp:lastModifiedBy>
  <cp:revision/>
  <dcterms:created xsi:type="dcterms:W3CDTF">2019-01-31T08:05:06Z</dcterms:created>
  <dcterms:modified xsi:type="dcterms:W3CDTF">2025-06-13T08:32:06Z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