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8_{CC27BDE4-4CD2-417D-BCEC-8DA80E28FA26}" xr6:coauthVersionLast="47" xr6:coauthVersionMax="47" xr10:uidLastSave="{00000000-0000-0000-0000-000000000000}"/>
  <bookViews>
    <workbookView xWindow="-108" yWindow="-108" windowWidth="23256" windowHeight="12576" activeTab="1" xr2:uid="{1CB2B806-2370-4127-B470-1E0268344B65}"/>
  </bookViews>
  <sheets>
    <sheet name="Toelichting begroting" sheetId="2" r:id="rId1"/>
    <sheet name="Begroting" sheetId="1" r:id="rId2"/>
    <sheet name="Uurtarief bereken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G5" i="3"/>
  <c r="G6" i="3"/>
  <c r="G7" i="3"/>
  <c r="G8" i="3"/>
  <c r="G9" i="3"/>
  <c r="G10" i="3"/>
  <c r="G4" i="3"/>
  <c r="G11" i="3" s="1"/>
  <c r="D11" i="3"/>
  <c r="E15" i="1"/>
  <c r="E6" i="1"/>
  <c r="E18" i="1"/>
  <c r="E20" i="1"/>
  <c r="E16" i="1"/>
  <c r="E17" i="1"/>
  <c r="E26" i="1"/>
  <c r="B13" i="3" l="1"/>
  <c r="E5" i="3"/>
  <c r="E6" i="3"/>
  <c r="E7" i="3"/>
  <c r="E8" i="3"/>
  <c r="E9" i="3"/>
  <c r="E10" i="3"/>
  <c r="E4" i="3"/>
  <c r="E11" i="3" s="1"/>
  <c r="E8" i="1"/>
  <c r="E28" i="1" s="1"/>
</calcChain>
</file>

<file path=xl/sharedStrings.xml><?xml version="1.0" encoding="utf-8"?>
<sst xmlns="http://schemas.openxmlformats.org/spreadsheetml/2006/main" count="57" uniqueCount="51">
  <si>
    <t>(invullen aub)</t>
  </si>
  <si>
    <t xml:space="preserve">B1 Evenementen </t>
  </si>
  <si>
    <t>Bijlage 2</t>
  </si>
  <si>
    <t xml:space="preserve">Subtotaal cofinaciering </t>
  </si>
  <si>
    <t xml:space="preserve">Begroting TRP  </t>
  </si>
  <si>
    <t>(naam TINL-partner) :</t>
  </si>
  <si>
    <t>Subtotaal bezoeken/gesprekken</t>
  </si>
  <si>
    <t>B. Cofinanciering (eigen bijdrage)</t>
  </si>
  <si>
    <t>NB. Deze evenementen dienen ook op de Missie- en evenementenkalender van TINL vermeld te staan en geregistreerd (met aantal deelnemers) in Achilles</t>
  </si>
  <si>
    <t>De cofinanciering (eigen bijdrage) bedraagt 25% van het aangevraagde subsidiebedrag. De volgende drie activiteiten/werkzaamheden komen in aanmerking voor deze cofinanciering:</t>
  </si>
  <si>
    <t>1. Het gezamenlijk organiseren van evenementen en activiteiten op het gebied van internationalisering en internationale innovatiesamenwerking in samenwerking met andere TINL-partners.</t>
  </si>
  <si>
    <t>2. Het voeren van extra gesprekken met ondernemers, bovenop het minimaal overeengekomen aantal gesprekken op jaarbasis.</t>
  </si>
  <si>
    <t>3. De coördinatie-uren voor de uitvoering van het Trade Relations Programma</t>
  </si>
  <si>
    <t>Aan de georganiseerde evenementen en activiteiten worden de volgende aanvullende voorwaarden gesteld:</t>
  </si>
  <si>
    <t>1. De evenementen en activiteiten moeten opgenomen zijn op de Missies- en Evenementenkalender van TINL.</t>
  </si>
  <si>
    <t>2. Ze dienen geregistreerd te worden in Achilles, inclusief het aantal deelnemers per evenement.</t>
  </si>
  <si>
    <t>3. Per type evenement zijn specifieke forfaitaire bedragen vastgesteld, die als basis dienen voor de cofinanciering van deze activiteiten.</t>
  </si>
  <si>
    <t>De forfaitaire bedragen zijn:</t>
  </si>
  <si>
    <t>Toelichting bij begroting</t>
  </si>
  <si>
    <t>TOTALE PROJECTKOSTEN</t>
  </si>
  <si>
    <t>A. TR-gesprekken</t>
  </si>
  <si>
    <r>
      <t xml:space="preserve">B2 Extra TR-gesprekken </t>
    </r>
    <r>
      <rPr>
        <sz val="12"/>
        <color theme="1"/>
        <rFont val="Calibri"/>
        <family val="2"/>
        <scheme val="minor"/>
      </rPr>
      <t>(optioneel)</t>
    </r>
  </si>
  <si>
    <r>
      <t xml:space="preserve">A1 TR-gesprekken </t>
    </r>
    <r>
      <rPr>
        <sz val="11"/>
        <color theme="1"/>
        <rFont val="Calibri"/>
        <family val="2"/>
        <scheme val="minor"/>
      </rPr>
      <t>(forfaitaire vergoeding per bezoek/gesprek)</t>
    </r>
  </si>
  <si>
    <t xml:space="preserve">Aangevraagd </t>
  </si>
  <si>
    <t>Out of pocket</t>
  </si>
  <si>
    <t>x</t>
  </si>
  <si>
    <t>Aantal bezoeken/ evenementen/uren</t>
  </si>
  <si>
    <t>Kleine eendaagse events (voer eventueel out-of-pocket kosten op twv 1.000 euro per event)</t>
  </si>
  <si>
    <t>Grote eendaagse events (voer eventueel out-of-pocket kosten op twv 2.500 euro per event)</t>
  </si>
  <si>
    <t>Meerdaagse events ((voer eventueel out-of-pocket kosten op twv 4.000 euro per event)</t>
  </si>
  <si>
    <t>Het uurtarief:</t>
  </si>
  <si>
    <t>NB. Het maximale uurtarief is schaal 18 uit de Handleiding Overheidstarieven</t>
  </si>
  <si>
    <t>aantal uren</t>
  </si>
  <si>
    <t xml:space="preserve">schaal </t>
  </si>
  <si>
    <t>gemiddeld tarief</t>
  </si>
  <si>
    <t>% tov totale inzet</t>
  </si>
  <si>
    <t>aantal medewerkers per tariefgroep</t>
  </si>
  <si>
    <t>Totaal</t>
  </si>
  <si>
    <t>Vul in welk type evenement er georganiseerd wordt</t>
  </si>
  <si>
    <t>NB. Indien bij de events internationale delegaties betrokken zijn voor matchmaking geldt extra forfaitaire vergoeding</t>
  </si>
  <si>
    <t xml:space="preserve">uurtarief </t>
  </si>
  <si>
    <t>Kies een tarief dat overeenkomt met de samenstelling van het tradeteam.</t>
  </si>
  <si>
    <t xml:space="preserve">Het maximale uurtarief is het tarief volgens schaal 18 uit de Handleiding Overheidstarieven.  </t>
  </si>
  <si>
    <t>Managementuren worden vergoed op basis van de deelname aan de tradeactiviteiten, naar rato.</t>
  </si>
  <si>
    <t>Kleine eendaagse events (max. 20 deelnemers): max. Euro 1.875,- (15 uur) met max. € 1.000,- aan out-of-pocket kosten.</t>
  </si>
  <si>
    <t>Grote eendaagse events (&gt; 20 deelnemers): max. Euro 4.375,- (35 uur) met max. € 2.500,- aan out-of-pocket kosten.</t>
  </si>
  <si>
    <t>Meerdaagse events (&gt; 20 deelnemers): max. Euro 5.625,-  (45 uur) met max. € 4.000,- aan out-of-pocket kosten.</t>
  </si>
  <si>
    <t>2. Deze voorwaarden zorgen voor een transparante en eenduidige registratie van de activiteiten en dragen bij aan een efficiënte afhandeling van de cofinanciering.</t>
  </si>
  <si>
    <t>NB.1  Indien bij de events internationale delegaties betrokken zijn geldt voor matchmaking: Euro 1.875,- (max. 15 uur) per event extra.</t>
  </si>
  <si>
    <r>
      <t>B3 TR-coordinator</t>
    </r>
    <r>
      <rPr>
        <sz val="11"/>
        <color theme="1"/>
        <rFont val="Calibri"/>
        <family val="2"/>
        <scheme val="minor"/>
      </rPr>
      <t xml:space="preserve"> (maximaal 50 uur op jaarbasis)</t>
    </r>
  </si>
  <si>
    <t>Uurtarief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</si>
</sst>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164" formatCode="&quot;€&quot;\ #,##0"/>
    <numFmt numFmtId="165" formatCode="&quot;€&quot;\ #,##0.00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3" fontId="4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3" fontId="5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0" fillId="0" borderId="0" xfId="0" applyNumberFormat="1"/>
    <xf numFmtId="4" fontId="0" fillId="0" borderId="1" xfId="0" applyNumberFormat="1" applyBorder="1"/>
    <xf numFmtId="4" fontId="19" fillId="0" borderId="0" xfId="0" applyNumberFormat="1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6" fontId="5" fillId="0" borderId="0" xfId="0" applyNumberFormat="1" applyFont="1" applyAlignment="1">
      <alignment horizontal="left" vertical="top"/>
    </xf>
    <xf numFmtId="6" fontId="5" fillId="2" borderId="0" xfId="0" applyNumberFormat="1" applyFont="1" applyFill="1" applyAlignment="1">
      <alignment horizontal="left" vertical="top"/>
    </xf>
    <xf numFmtId="16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3" fontId="4" fillId="3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3" fontId="10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6" fontId="5" fillId="2" borderId="0" xfId="0" applyNumberFormat="1" applyFont="1" applyFill="1" applyAlignment="1">
      <alignment horizontal="left"/>
    </xf>
    <xf numFmtId="0" fontId="0" fillId="4" borderId="0" xfId="0" applyFill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5" fontId="19" fillId="0" borderId="0" xfId="0" applyNumberFormat="1" applyFont="1" applyAlignment="1">
      <alignment horizontal="left" vertical="top"/>
    </xf>
    <xf numFmtId="165" fontId="0" fillId="4" borderId="0" xfId="0" applyNumberFormat="1" applyFill="1" applyAlignment="1">
      <alignment horizontal="left" vertical="top"/>
    </xf>
    <xf numFmtId="165" fontId="0" fillId="4" borderId="1" xfId="0" applyNumberFormat="1" applyFill="1" applyBorder="1" applyAlignment="1">
      <alignment horizontal="left" vertical="top"/>
    </xf>
    <xf numFmtId="3" fontId="19" fillId="0" borderId="0" xfId="0" applyNumberFormat="1" applyFont="1" applyAlignment="1">
      <alignment horizontal="left" vertical="top"/>
    </xf>
    <xf numFmtId="3" fontId="0" fillId="0" borderId="0" xfId="0" applyNumberFormat="1" applyAlignment="1">
      <alignment horizontal="left" vertical="top"/>
    </xf>
    <xf numFmtId="9" fontId="0" fillId="0" borderId="0" xfId="0" applyNumberFormat="1" applyAlignment="1">
      <alignment horizontal="left" vertical="top"/>
    </xf>
    <xf numFmtId="9" fontId="0" fillId="0" borderId="1" xfId="0" applyNumberFormat="1" applyBorder="1" applyAlignment="1">
      <alignment horizontal="left" vertical="top"/>
    </xf>
    <xf numFmtId="9" fontId="19" fillId="0" borderId="0" xfId="0" applyNumberFormat="1" applyFont="1" applyAlignment="1">
      <alignment horizontal="left" vertical="top"/>
    </xf>
    <xf numFmtId="13" fontId="0" fillId="0" borderId="0" xfId="0" applyNumberFormat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3" fontId="5" fillId="0" borderId="0" xfId="0" applyNumberFormat="1" applyFont="1" applyAlignment="1">
      <alignment horizontal="left" vertical="top"/>
    </xf>
    <xf numFmtId="3" fontId="10" fillId="2" borderId="0" xfId="0" applyNumberFormat="1" applyFont="1" applyFill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164" fontId="1" fillId="3" borderId="0" xfId="0" applyNumberFormat="1" applyFont="1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164" fontId="1" fillId="3" borderId="0" xfId="0" applyNumberFormat="1" applyFont="1" applyFill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B280-12C1-4CD0-927C-A3823F430635}">
  <dimension ref="A1:S23"/>
  <sheetViews>
    <sheetView topLeftCell="A57" workbookViewId="0">
      <selection activeCell="A17" sqref="A17:XFD17"/>
    </sheetView>
  </sheetViews>
  <sheetFormatPr defaultRowHeight="12.5" x14ac:dyDescent="0.25"/>
  <sheetData>
    <row r="1" spans="1:19" ht="15.5" x14ac:dyDescent="0.35">
      <c r="A1" s="9" t="s">
        <v>18</v>
      </c>
      <c r="B1" s="9"/>
      <c r="C1" s="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5" x14ac:dyDescent="0.3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4.5" x14ac:dyDescent="0.35">
      <c r="A3" s="10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2"/>
      <c r="S3" s="2"/>
    </row>
    <row r="4" spans="1:19" ht="14.5" x14ac:dyDescent="0.35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5" x14ac:dyDescent="0.35">
      <c r="A5" s="2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.5" x14ac:dyDescent="0.35">
      <c r="A6" s="2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.5" x14ac:dyDescent="0.35">
      <c r="A8" s="10" t="s">
        <v>13</v>
      </c>
      <c r="B8" s="10"/>
      <c r="C8" s="10"/>
      <c r="D8" s="10"/>
      <c r="E8" s="10"/>
      <c r="F8" s="10"/>
      <c r="G8" s="10"/>
      <c r="H8" s="10"/>
      <c r="I8" s="10"/>
      <c r="J8" s="10"/>
      <c r="K8" s="2"/>
      <c r="L8" s="2"/>
      <c r="M8" s="2"/>
      <c r="N8" s="2"/>
      <c r="O8" s="2"/>
      <c r="P8" s="2"/>
      <c r="Q8" s="2"/>
      <c r="R8" s="2"/>
      <c r="S8" s="2"/>
    </row>
    <row r="9" spans="1:19" ht="14.5" x14ac:dyDescent="0.35">
      <c r="A9" s="2" t="s">
        <v>14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4.5" x14ac:dyDescent="0.35">
      <c r="A10" s="2" t="s">
        <v>15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4.5" x14ac:dyDescent="0.35">
      <c r="A11" s="2" t="s">
        <v>16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4.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4.5" x14ac:dyDescent="0.35">
      <c r="A13" s="10" t="s">
        <v>17</v>
      </c>
      <c r="B13" s="10"/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4.5" x14ac:dyDescent="0.35">
      <c r="A14" s="2" t="s">
        <v>44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4.5" x14ac:dyDescent="0.35">
      <c r="A15" s="2" t="s">
        <v>45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4.5" x14ac:dyDescent="0.35">
      <c r="A16" s="2" t="s">
        <v>46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4.5" x14ac:dyDescent="0.35">
      <c r="A17" s="2" t="s">
        <v>48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4.5" x14ac:dyDescent="0.35">
      <c r="A18" s="2" t="s">
        <v>47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20" spans="1:19" s="22" customFormat="1" ht="14.5" x14ac:dyDescent="0.35">
      <c r="A20" s="10" t="s">
        <v>30</v>
      </c>
    </row>
    <row r="21" spans="1:19" s="2" customFormat="1" ht="14.5" x14ac:dyDescent="0.35">
      <c r="A21" s="2" t="s">
        <v>42</v>
      </c>
    </row>
    <row r="22" spans="1:19" ht="14.5" x14ac:dyDescent="0.35">
      <c r="A22" s="2" t="s">
        <v>41</v>
      </c>
      <c r="B22" s="2"/>
      <c r="C22" s="2"/>
      <c r="D22" s="2"/>
      <c r="E22" s="2"/>
      <c r="F22" s="2"/>
      <c r="G22" s="2"/>
      <c r="H22" s="2"/>
      <c r="I22" s="2"/>
    </row>
    <row r="23" spans="1:19" ht="14.5" x14ac:dyDescent="0.35">
      <c r="A23" s="2" t="s">
        <v>43</v>
      </c>
      <c r="B23" s="2"/>
      <c r="C23" s="2"/>
      <c r="D23" s="2"/>
      <c r="E23" s="2"/>
      <c r="F23" s="2"/>
      <c r="G23" s="2"/>
      <c r="H23" s="2"/>
      <c r="I2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18EF2-2785-4727-9139-1D4CFF24E429}">
  <dimension ref="A1:G48"/>
  <sheetViews>
    <sheetView tabSelected="1" workbookViewId="0">
      <selection activeCell="C6" sqref="C6"/>
    </sheetView>
  </sheetViews>
  <sheetFormatPr defaultRowHeight="12.5" x14ac:dyDescent="0.25"/>
  <cols>
    <col min="1" max="1" width="100.26953125" customWidth="1"/>
    <col min="2" max="2" width="13.54296875" style="34" customWidth="1"/>
    <col min="3" max="3" width="16" style="34" customWidth="1"/>
    <col min="4" max="4" width="19.54296875" style="34" customWidth="1"/>
    <col min="5" max="5" width="16.1796875" style="34" customWidth="1"/>
  </cols>
  <sheetData>
    <row r="1" spans="1:7" ht="14.5" x14ac:dyDescent="0.35">
      <c r="A1" s="7" t="s">
        <v>2</v>
      </c>
      <c r="B1" s="31"/>
      <c r="C1" s="31"/>
      <c r="D1" s="31"/>
      <c r="E1" s="31"/>
      <c r="F1" s="5"/>
      <c r="G1" s="5"/>
    </row>
    <row r="2" spans="1:7" ht="18.5" x14ac:dyDescent="0.35">
      <c r="A2" s="13" t="s">
        <v>4</v>
      </c>
      <c r="B2" s="32"/>
      <c r="C2" s="32"/>
      <c r="D2" s="32"/>
      <c r="E2" s="32"/>
      <c r="F2" s="5"/>
      <c r="G2" s="5"/>
    </row>
    <row r="3" spans="1:7" ht="31" x14ac:dyDescent="0.35">
      <c r="A3" s="17" t="s">
        <v>5</v>
      </c>
      <c r="B3" s="33" t="s">
        <v>50</v>
      </c>
      <c r="C3" s="33" t="s">
        <v>24</v>
      </c>
      <c r="D3" s="63" t="s">
        <v>26</v>
      </c>
      <c r="E3" s="33" t="s">
        <v>23</v>
      </c>
      <c r="F3" s="5"/>
      <c r="G3" s="5"/>
    </row>
    <row r="4" spans="1:7" ht="14.5" x14ac:dyDescent="0.35">
      <c r="A4" s="5"/>
      <c r="B4" s="58" t="s">
        <v>0</v>
      </c>
      <c r="C4" s="58" t="s">
        <v>0</v>
      </c>
      <c r="D4" s="58" t="s">
        <v>0</v>
      </c>
      <c r="E4" s="31"/>
      <c r="F4" s="5"/>
      <c r="G4" s="5"/>
    </row>
    <row r="5" spans="1:7" ht="15.5" x14ac:dyDescent="0.35">
      <c r="A5" s="15" t="s">
        <v>20</v>
      </c>
      <c r="B5" s="59"/>
      <c r="C5" s="59"/>
      <c r="D5" s="32"/>
      <c r="E5" s="32"/>
      <c r="F5" s="5"/>
      <c r="G5" s="5"/>
    </row>
    <row r="6" spans="1:7" ht="15.75" customHeight="1" x14ac:dyDescent="0.35">
      <c r="A6" s="7" t="s">
        <v>22</v>
      </c>
      <c r="B6" s="65"/>
      <c r="C6" s="69" t="s">
        <v>25</v>
      </c>
      <c r="D6" s="66"/>
      <c r="E6" s="35">
        <f>B6*D6</f>
        <v>0</v>
      </c>
      <c r="F6" s="5"/>
      <c r="G6" s="5"/>
    </row>
    <row r="7" spans="1:7" ht="15.75" customHeight="1" x14ac:dyDescent="0.35">
      <c r="A7" s="7"/>
      <c r="B7" s="59"/>
      <c r="C7" s="59"/>
      <c r="D7" s="32"/>
      <c r="E7" s="35"/>
      <c r="F7" s="5"/>
      <c r="G7" s="5"/>
    </row>
    <row r="8" spans="1:7" ht="15.5" x14ac:dyDescent="0.35">
      <c r="A8" s="20" t="s">
        <v>6</v>
      </c>
      <c r="B8" s="60"/>
      <c r="C8" s="60"/>
      <c r="D8" s="64"/>
      <c r="E8" s="36">
        <f>SUM(E6:E7)</f>
        <v>0</v>
      </c>
      <c r="F8" s="5"/>
      <c r="G8" s="5"/>
    </row>
    <row r="9" spans="1:7" ht="14.5" x14ac:dyDescent="0.35">
      <c r="A9" s="5"/>
      <c r="B9" s="61"/>
      <c r="C9" s="61"/>
      <c r="D9" s="31"/>
      <c r="E9" s="32"/>
      <c r="F9" s="5"/>
      <c r="G9" s="5"/>
    </row>
    <row r="10" spans="1:7" ht="15.5" x14ac:dyDescent="0.35">
      <c r="A10" s="16" t="s">
        <v>7</v>
      </c>
      <c r="B10" s="59"/>
      <c r="C10" s="59"/>
      <c r="D10" s="32"/>
      <c r="E10" s="35"/>
      <c r="F10" s="5"/>
      <c r="G10" s="5"/>
    </row>
    <row r="11" spans="1:7" ht="15.5" x14ac:dyDescent="0.35">
      <c r="A11" s="3" t="s">
        <v>1</v>
      </c>
      <c r="B11" s="59"/>
      <c r="C11" s="59"/>
      <c r="D11" s="32"/>
      <c r="E11" s="32"/>
      <c r="F11" s="5"/>
      <c r="G11" s="5"/>
    </row>
    <row r="12" spans="1:7" ht="14.5" x14ac:dyDescent="0.35">
      <c r="A12" s="10" t="s">
        <v>38</v>
      </c>
      <c r="B12" s="61"/>
      <c r="C12" s="61"/>
      <c r="D12" s="31"/>
      <c r="E12" s="32"/>
      <c r="F12" s="5"/>
      <c r="G12" s="5"/>
    </row>
    <row r="13" spans="1:7" ht="29" x14ac:dyDescent="0.35">
      <c r="A13" s="19" t="s">
        <v>8</v>
      </c>
      <c r="B13" s="12"/>
      <c r="C13" s="12"/>
      <c r="D13" s="4"/>
      <c r="E13" s="4"/>
      <c r="F13" s="5"/>
      <c r="G13" s="5"/>
    </row>
    <row r="14" spans="1:7" ht="14.5" x14ac:dyDescent="0.35">
      <c r="A14" s="8"/>
      <c r="B14" s="12"/>
      <c r="C14" s="12"/>
      <c r="D14" s="4"/>
      <c r="E14" s="37"/>
      <c r="F14" s="5"/>
      <c r="G14" s="5"/>
    </row>
    <row r="15" spans="1:7" ht="14.5" x14ac:dyDescent="0.35">
      <c r="A15" s="21" t="s">
        <v>27</v>
      </c>
      <c r="B15" s="38">
        <v>1875</v>
      </c>
      <c r="C15" s="39"/>
      <c r="D15" s="18"/>
      <c r="E15" s="37">
        <f>D15*(B15+C15)</f>
        <v>0</v>
      </c>
      <c r="F15" s="5"/>
      <c r="G15" s="5"/>
    </row>
    <row r="16" spans="1:7" ht="14.5" x14ac:dyDescent="0.35">
      <c r="A16" s="21" t="s">
        <v>28</v>
      </c>
      <c r="B16" s="38">
        <v>4375</v>
      </c>
      <c r="C16" s="39"/>
      <c r="D16" s="18"/>
      <c r="E16" s="37">
        <f t="shared" ref="E16:E17" si="0">D16*(B16+C16)</f>
        <v>0</v>
      </c>
      <c r="F16" s="5"/>
      <c r="G16" s="5"/>
    </row>
    <row r="17" spans="1:7" ht="14.5" x14ac:dyDescent="0.35">
      <c r="A17" s="21" t="s">
        <v>29</v>
      </c>
      <c r="B17" s="38">
        <v>5625</v>
      </c>
      <c r="C17" s="39"/>
      <c r="D17" s="18"/>
      <c r="E17" s="37">
        <f t="shared" si="0"/>
        <v>0</v>
      </c>
      <c r="F17" s="5"/>
      <c r="G17" s="5"/>
    </row>
    <row r="18" spans="1:7" ht="14.5" x14ac:dyDescent="0.35">
      <c r="A18" s="11" t="s">
        <v>39</v>
      </c>
      <c r="B18" s="38">
        <v>1875</v>
      </c>
      <c r="C18" s="40" t="s">
        <v>25</v>
      </c>
      <c r="D18" s="4"/>
      <c r="E18" s="37">
        <f>D18*B18</f>
        <v>0</v>
      </c>
      <c r="F18" s="5"/>
      <c r="G18" s="5"/>
    </row>
    <row r="19" spans="1:7" ht="14.5" x14ac:dyDescent="0.35">
      <c r="A19" s="8"/>
      <c r="B19" s="12"/>
      <c r="C19" s="12"/>
      <c r="D19" s="4"/>
      <c r="E19" s="37"/>
      <c r="F19" s="5"/>
      <c r="G19" s="5"/>
    </row>
    <row r="20" spans="1:7" ht="15.5" x14ac:dyDescent="0.35">
      <c r="A20" s="3" t="s">
        <v>21</v>
      </c>
      <c r="B20" s="67"/>
      <c r="C20" s="68" t="s">
        <v>25</v>
      </c>
      <c r="D20" s="66"/>
      <c r="E20" s="41">
        <f>B20*D20</f>
        <v>0</v>
      </c>
      <c r="F20" s="5"/>
      <c r="G20" s="5"/>
    </row>
    <row r="21" spans="1:7" ht="14.5" x14ac:dyDescent="0.35">
      <c r="A21" s="23" t="s">
        <v>31</v>
      </c>
      <c r="B21" s="37"/>
      <c r="C21" s="14"/>
      <c r="D21" s="6"/>
      <c r="E21" s="41"/>
      <c r="F21" s="5"/>
      <c r="G21" s="5"/>
    </row>
    <row r="22" spans="1:7" ht="14.5" x14ac:dyDescent="0.35">
      <c r="A22" s="23"/>
      <c r="B22" s="37"/>
      <c r="C22" s="14"/>
      <c r="D22" s="6"/>
      <c r="E22" s="41"/>
      <c r="F22" s="5"/>
      <c r="G22" s="5"/>
    </row>
    <row r="23" spans="1:7" ht="14.5" x14ac:dyDescent="0.35">
      <c r="A23" s="7" t="s">
        <v>49</v>
      </c>
      <c r="B23" s="65"/>
      <c r="C23" s="69" t="s">
        <v>25</v>
      </c>
      <c r="D23" s="66"/>
      <c r="E23" s="35">
        <f>B23*D23</f>
        <v>0</v>
      </c>
      <c r="F23" s="5"/>
      <c r="G23" s="5"/>
    </row>
    <row r="24" spans="1:7" ht="14.5" x14ac:dyDescent="0.35">
      <c r="A24" s="24" t="s">
        <v>31</v>
      </c>
      <c r="B24" s="62"/>
      <c r="C24" s="59"/>
      <c r="D24" s="32"/>
      <c r="E24" s="35"/>
      <c r="F24" s="5"/>
      <c r="G24" s="5"/>
    </row>
    <row r="25" spans="1:7" ht="14.5" x14ac:dyDescent="0.35">
      <c r="A25" s="24"/>
      <c r="B25" s="62"/>
      <c r="C25" s="59"/>
      <c r="D25" s="32"/>
      <c r="E25" s="35"/>
      <c r="F25" s="5"/>
      <c r="G25" s="5"/>
    </row>
    <row r="26" spans="1:7" ht="15.5" x14ac:dyDescent="0.35">
      <c r="A26" s="20" t="s">
        <v>3</v>
      </c>
      <c r="B26" s="42"/>
      <c r="C26" s="42"/>
      <c r="D26" s="43"/>
      <c r="E26" s="44">
        <f>SUM(E15:E24)</f>
        <v>0</v>
      </c>
      <c r="F26" s="5"/>
      <c r="G26" s="5"/>
    </row>
    <row r="27" spans="1:7" ht="14.5" x14ac:dyDescent="0.35">
      <c r="A27" s="5"/>
      <c r="B27" s="12"/>
      <c r="C27" s="12"/>
      <c r="D27" s="4"/>
      <c r="E27" s="6"/>
      <c r="F27" s="5"/>
      <c r="G27" s="5"/>
    </row>
    <row r="28" spans="1:7" ht="15.5" x14ac:dyDescent="0.35">
      <c r="A28" s="17" t="s">
        <v>19</v>
      </c>
      <c r="B28" s="42"/>
      <c r="C28" s="42"/>
      <c r="D28" s="43"/>
      <c r="E28" s="45">
        <f>E8+E26</f>
        <v>0</v>
      </c>
      <c r="F28" s="5"/>
      <c r="G28" s="5"/>
    </row>
    <row r="29" spans="1:7" ht="14.5" x14ac:dyDescent="0.35">
      <c r="A29" s="5"/>
      <c r="B29" s="4"/>
      <c r="C29" s="4"/>
      <c r="D29" s="4"/>
      <c r="E29" s="6"/>
      <c r="F29" s="5"/>
      <c r="G29" s="5"/>
    </row>
    <row r="30" spans="1:7" ht="14.5" x14ac:dyDescent="0.35">
      <c r="A30" s="5"/>
      <c r="B30" s="31"/>
      <c r="C30" s="31"/>
      <c r="D30" s="31"/>
      <c r="E30" s="31"/>
      <c r="F30" s="5"/>
      <c r="G30" s="5"/>
    </row>
    <row r="31" spans="1:7" ht="14.5" x14ac:dyDescent="0.35">
      <c r="A31" s="5"/>
      <c r="B31" s="31"/>
      <c r="C31" s="31"/>
      <c r="D31" s="31"/>
      <c r="E31" s="31"/>
      <c r="F31" s="5"/>
      <c r="G31" s="5"/>
    </row>
    <row r="32" spans="1:7" ht="14.5" x14ac:dyDescent="0.35">
      <c r="A32" s="5"/>
      <c r="B32" s="31"/>
      <c r="C32" s="31"/>
      <c r="D32" s="31"/>
      <c r="E32" s="31"/>
      <c r="F32" s="5"/>
      <c r="G32" s="5"/>
    </row>
    <row r="33" spans="1:7" ht="14.5" x14ac:dyDescent="0.35">
      <c r="A33" s="5"/>
      <c r="B33" s="31"/>
      <c r="C33" s="31"/>
      <c r="D33" s="31"/>
      <c r="E33" s="31"/>
      <c r="F33" s="5"/>
      <c r="G33" s="5"/>
    </row>
    <row r="34" spans="1:7" ht="14.5" x14ac:dyDescent="0.35">
      <c r="A34" s="5"/>
      <c r="B34" s="31"/>
      <c r="C34" s="31"/>
      <c r="D34" s="31"/>
      <c r="E34" s="31"/>
      <c r="F34" s="5"/>
      <c r="G34" s="5"/>
    </row>
    <row r="35" spans="1:7" ht="14.5" x14ac:dyDescent="0.35">
      <c r="A35" s="5"/>
      <c r="B35" s="31"/>
      <c r="C35" s="31"/>
      <c r="D35" s="31"/>
      <c r="E35" s="31"/>
      <c r="F35" s="5"/>
      <c r="G35" s="5"/>
    </row>
    <row r="36" spans="1:7" ht="14.5" x14ac:dyDescent="0.35">
      <c r="A36" s="5"/>
      <c r="B36" s="31"/>
      <c r="C36" s="31"/>
      <c r="D36" s="31"/>
      <c r="E36" s="31"/>
      <c r="F36" s="5"/>
      <c r="G36" s="5"/>
    </row>
    <row r="37" spans="1:7" ht="14.5" x14ac:dyDescent="0.35">
      <c r="A37" s="5"/>
      <c r="B37" s="31"/>
      <c r="C37" s="31"/>
      <c r="D37" s="31"/>
      <c r="E37" s="31"/>
      <c r="F37" s="5"/>
      <c r="G37" s="5"/>
    </row>
    <row r="38" spans="1:7" ht="14.5" x14ac:dyDescent="0.35">
      <c r="A38" s="5"/>
      <c r="B38" s="31"/>
      <c r="C38" s="31"/>
      <c r="D38" s="31"/>
      <c r="E38" s="31"/>
      <c r="F38" s="5"/>
      <c r="G38" s="5"/>
    </row>
    <row r="39" spans="1:7" ht="14.5" x14ac:dyDescent="0.35">
      <c r="A39" s="5"/>
      <c r="B39" s="31"/>
      <c r="C39" s="31"/>
      <c r="D39" s="31"/>
      <c r="E39" s="31"/>
      <c r="F39" s="5"/>
      <c r="G39" s="5"/>
    </row>
    <row r="40" spans="1:7" ht="14.5" x14ac:dyDescent="0.35">
      <c r="A40" s="5"/>
      <c r="B40" s="31"/>
      <c r="C40" s="31"/>
      <c r="D40" s="31"/>
      <c r="E40" s="31"/>
      <c r="F40" s="5"/>
      <c r="G40" s="5"/>
    </row>
    <row r="41" spans="1:7" ht="14.5" x14ac:dyDescent="0.35">
      <c r="A41" s="5"/>
      <c r="B41" s="31"/>
      <c r="C41" s="31"/>
      <c r="D41" s="31"/>
      <c r="E41" s="31"/>
      <c r="F41" s="5"/>
      <c r="G41" s="5"/>
    </row>
    <row r="42" spans="1:7" ht="14.5" x14ac:dyDescent="0.35">
      <c r="A42" s="5"/>
      <c r="B42" s="31"/>
      <c r="C42" s="31"/>
      <c r="D42" s="31"/>
      <c r="E42" s="31"/>
      <c r="F42" s="5"/>
      <c r="G42" s="5"/>
    </row>
    <row r="43" spans="1:7" ht="14.5" x14ac:dyDescent="0.35">
      <c r="A43" s="5"/>
      <c r="B43" s="31"/>
      <c r="C43" s="31"/>
      <c r="D43" s="31"/>
      <c r="E43" s="31"/>
      <c r="F43" s="5"/>
      <c r="G43" s="5"/>
    </row>
    <row r="44" spans="1:7" ht="14.5" x14ac:dyDescent="0.35">
      <c r="A44" s="5"/>
      <c r="B44" s="31"/>
      <c r="C44" s="31"/>
      <c r="D44" s="31"/>
      <c r="E44" s="31"/>
      <c r="F44" s="5"/>
      <c r="G44" s="5"/>
    </row>
    <row r="45" spans="1:7" ht="14.5" x14ac:dyDescent="0.35">
      <c r="A45" s="5"/>
      <c r="B45" s="31"/>
      <c r="C45" s="31"/>
      <c r="D45" s="31"/>
      <c r="E45" s="31"/>
      <c r="F45" s="5"/>
      <c r="G45" s="5"/>
    </row>
    <row r="46" spans="1:7" ht="14.5" x14ac:dyDescent="0.35">
      <c r="A46" s="5"/>
      <c r="B46" s="31"/>
      <c r="C46" s="31"/>
      <c r="D46" s="31"/>
      <c r="E46" s="31"/>
      <c r="F46" s="5"/>
      <c r="G46" s="5"/>
    </row>
    <row r="47" spans="1:7" ht="14.5" x14ac:dyDescent="0.35">
      <c r="A47" s="5"/>
      <c r="B47" s="31"/>
      <c r="C47" s="31"/>
      <c r="D47" s="31"/>
      <c r="E47" s="31"/>
      <c r="F47" s="5"/>
      <c r="G47" s="5"/>
    </row>
    <row r="48" spans="1:7" ht="14.5" x14ac:dyDescent="0.35">
      <c r="A48" s="5"/>
      <c r="B48" s="31"/>
      <c r="C48" s="31"/>
      <c r="D48" s="31"/>
      <c r="E48" s="31"/>
      <c r="F48" s="5"/>
      <c r="G48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F40C-F885-45B0-90E2-38889F0DB3AC}">
  <dimension ref="A3:G13"/>
  <sheetViews>
    <sheetView workbookViewId="0"/>
  </sheetViews>
  <sheetFormatPr defaultRowHeight="12.5" x14ac:dyDescent="0.25"/>
  <cols>
    <col min="1" max="1" width="39.453125" style="34" customWidth="1"/>
    <col min="2" max="2" width="8.7265625" style="34"/>
    <col min="3" max="3" width="12.453125" style="34" customWidth="1"/>
    <col min="4" max="4" width="17.81640625" style="34" customWidth="1"/>
    <col min="5" max="5" width="11.54296875" style="34" customWidth="1"/>
    <col min="6" max="6" width="0" hidden="1" customWidth="1"/>
    <col min="7" max="7" width="8.1796875" customWidth="1"/>
  </cols>
  <sheetData>
    <row r="3" spans="1:7" ht="25" x14ac:dyDescent="0.25">
      <c r="A3" s="26" t="s">
        <v>36</v>
      </c>
      <c r="B3" s="48" t="s">
        <v>33</v>
      </c>
      <c r="C3" s="48" t="s">
        <v>40</v>
      </c>
      <c r="D3" s="48" t="s">
        <v>32</v>
      </c>
      <c r="E3" s="26" t="s">
        <v>35</v>
      </c>
      <c r="F3" s="27"/>
      <c r="G3" s="25" t="s">
        <v>37</v>
      </c>
    </row>
    <row r="4" spans="1:7" x14ac:dyDescent="0.25">
      <c r="A4" s="46"/>
      <c r="B4" s="34">
        <v>9</v>
      </c>
      <c r="C4" s="50"/>
      <c r="D4" s="46"/>
      <c r="E4" s="54" t="str">
        <f>IFERROR(D4/$D$11,"-")</f>
        <v>-</v>
      </c>
      <c r="G4" s="28">
        <f>C4*D4</f>
        <v>0</v>
      </c>
    </row>
    <row r="5" spans="1:7" x14ac:dyDescent="0.25">
      <c r="A5" s="46"/>
      <c r="B5" s="34">
        <v>10</v>
      </c>
      <c r="C5" s="50"/>
      <c r="D5" s="46"/>
      <c r="E5" s="54" t="str">
        <f t="shared" ref="E5:E10" si="0">IFERROR(D5/$D$11,"-")</f>
        <v>-</v>
      </c>
      <c r="G5" s="28">
        <f t="shared" ref="G5:G10" si="1">C5*D5</f>
        <v>0</v>
      </c>
    </row>
    <row r="6" spans="1:7" x14ac:dyDescent="0.25">
      <c r="A6" s="46"/>
      <c r="B6" s="34">
        <v>11</v>
      </c>
      <c r="C6" s="50"/>
      <c r="D6" s="46"/>
      <c r="E6" s="54" t="str">
        <f t="shared" si="0"/>
        <v>-</v>
      </c>
      <c r="G6" s="28">
        <f t="shared" si="1"/>
        <v>0</v>
      </c>
    </row>
    <row r="7" spans="1:7" x14ac:dyDescent="0.25">
      <c r="A7" s="46"/>
      <c r="B7" s="34">
        <v>12</v>
      </c>
      <c r="C7" s="50"/>
      <c r="D7" s="46"/>
      <c r="E7" s="54" t="str">
        <f t="shared" si="0"/>
        <v>-</v>
      </c>
      <c r="G7" s="28">
        <f t="shared" si="1"/>
        <v>0</v>
      </c>
    </row>
    <row r="8" spans="1:7" x14ac:dyDescent="0.25">
      <c r="A8" s="46"/>
      <c r="B8" s="34">
        <v>13</v>
      </c>
      <c r="C8" s="50"/>
      <c r="D8" s="46"/>
      <c r="E8" s="54" t="str">
        <f t="shared" si="0"/>
        <v>-</v>
      </c>
      <c r="G8" s="28">
        <f t="shared" si="1"/>
        <v>0</v>
      </c>
    </row>
    <row r="9" spans="1:7" x14ac:dyDescent="0.25">
      <c r="A9" s="46"/>
      <c r="B9" s="34">
        <v>14</v>
      </c>
      <c r="C9" s="50"/>
      <c r="D9" s="46"/>
      <c r="E9" s="54" t="str">
        <f t="shared" si="0"/>
        <v>-</v>
      </c>
      <c r="G9" s="28">
        <f t="shared" si="1"/>
        <v>0</v>
      </c>
    </row>
    <row r="10" spans="1:7" x14ac:dyDescent="0.25">
      <c r="A10" s="47"/>
      <c r="B10" s="48">
        <v>15</v>
      </c>
      <c r="C10" s="51"/>
      <c r="D10" s="47"/>
      <c r="E10" s="55" t="str">
        <f t="shared" si="0"/>
        <v>-</v>
      </c>
      <c r="F10" s="25"/>
      <c r="G10" s="29">
        <f t="shared" si="1"/>
        <v>0</v>
      </c>
    </row>
    <row r="11" spans="1:7" ht="13" x14ac:dyDescent="0.3">
      <c r="D11" s="52">
        <f>SUM(D4:D10)</f>
        <v>0</v>
      </c>
      <c r="E11" s="56">
        <f>SUM(E4:E10)</f>
        <v>0</v>
      </c>
      <c r="G11" s="30">
        <f>SUM(G4:G10)</f>
        <v>0</v>
      </c>
    </row>
    <row r="12" spans="1:7" x14ac:dyDescent="0.25">
      <c r="D12" s="53"/>
      <c r="E12" s="57"/>
    </row>
    <row r="13" spans="1:7" ht="13" x14ac:dyDescent="0.25">
      <c r="A13" s="34" t="s">
        <v>34</v>
      </c>
      <c r="B13" s="49" t="str">
        <f>IFERROR(G11/D11,"-")</f>
        <v>-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938ADCAF7D944A9CED8C19424DB62D" ma:contentTypeVersion="12" ma:contentTypeDescription="Een nieuw document maken." ma:contentTypeScope="" ma:versionID="33114f675551b94575a88237a04f95c4">
  <xsd:schema xmlns:xsd="http://www.w3.org/2001/XMLSchema" xmlns:xs="http://www.w3.org/2001/XMLSchema" xmlns:p="http://schemas.microsoft.com/office/2006/metadata/properties" xmlns:ns2="b4fe6270-04c3-410d-a156-37b0a6a2b01a" xmlns:ns3="be1a2a7a-5bcf-43f6-b4a9-91ac58089ee3" targetNamespace="http://schemas.microsoft.com/office/2006/metadata/properties" ma:root="true" ma:fieldsID="c0c168cbc19173ba16bf5c45c9c66ac0" ns2:_="" ns3:_="">
    <xsd:import namespace="b4fe6270-04c3-410d-a156-37b0a6a2b01a"/>
    <xsd:import namespace="be1a2a7a-5bcf-43f6-b4a9-91ac58089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e6270-04c3-410d-a156-37b0a6a2b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a2a7a-5bcf-43f6-b4a9-91ac58089e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E8C301-60E2-425D-9949-1A6ACD33DB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5F99CC-0926-49C7-BFDE-CF82F4F0FF5B}">
  <ds:schemaRefs>
    <ds:schemaRef ds:uri="http://schemas.microsoft.com/office/2006/documentManagement/types"/>
    <ds:schemaRef ds:uri="http://schemas.microsoft.com/office/infopath/2007/PartnerControls"/>
    <ds:schemaRef ds:uri="b4fe6270-04c3-410d-a156-37b0a6a2b01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e1a2a7a-5bcf-43f6-b4a9-91ac58089ee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8ACFE4-E69A-41CC-85A2-54B28C901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e6270-04c3-410d-a156-37b0a6a2b01a"/>
    <ds:schemaRef ds:uri="be1a2a7a-5bcf-43f6-b4a9-91ac58089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Toelichting begroting</vt:lpstr>
      <vt:lpstr>Begroting</vt:lpstr>
      <vt:lpstr>Uurtarief berekening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Renée Versteegde-Derks</dc:creator>
  <cp:lastModifiedBy>Smits, P.R.A.C. (Peter)</cp:lastModifiedBy>
  <dcterms:created xsi:type="dcterms:W3CDTF">2020-05-20T12:52:49Z</dcterms:created>
  <dcterms:modified xsi:type="dcterms:W3CDTF">2025-07-22T08:32:53Z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0x010100D1938ADCAF7D944A9CED8C19424DB62D</vt:lpwstr>
  </property>
  <property fmtid="{D5CDD505-2E9C-101B-9397-08002B2CF9AE}" pid="3" name="eDOCS AutoSave">
    <vt:lpwstr/>
  </property>
  <property fmtid="{D5CDD505-2E9C-101B-9397-08002B2CF9AE}" pid="4" name="MSIP_Label_4bde8109-f994-4a60-a1d3-5c95e2ff3620_Enabled">
    <vt:lpwstr>true</vt:lpwstr>
  </property>
  <property fmtid="{D5CDD505-2E9C-101B-9397-08002B2CF9AE}" pid="5" name="MSIP_Label_4bde8109-f994-4a60-a1d3-5c95e2ff3620_SetDate">
    <vt:lpwstr>2022-11-23T12:51:35Z</vt:lpwstr>
  </property>
  <property fmtid="{D5CDD505-2E9C-101B-9397-08002B2CF9AE}" pid="6" name="MSIP_Label_4bde8109-f994-4a60-a1d3-5c95e2ff3620_Method">
    <vt:lpwstr>Privileged</vt:lpwstr>
  </property>
  <property fmtid="{D5CDD505-2E9C-101B-9397-08002B2CF9AE}" pid="7" name="MSIP_Label_4bde8109-f994-4a60-a1d3-5c95e2ff3620_Name">
    <vt:lpwstr>FLPubliek</vt:lpwstr>
  </property>
  <property fmtid="{D5CDD505-2E9C-101B-9397-08002B2CF9AE}" pid="8" name="MSIP_Label_4bde8109-f994-4a60-a1d3-5c95e2ff3620_SiteId">
    <vt:lpwstr>1321633e-f6b9-44e2-a44f-59b9d264ecb7</vt:lpwstr>
  </property>
  <property fmtid="{D5CDD505-2E9C-101B-9397-08002B2CF9AE}" pid="9" name="MSIP_Label_4bde8109-f994-4a60-a1d3-5c95e2ff3620_ActionId">
    <vt:lpwstr>fa1e0c32-951d-46d2-bc55-e47ac70dbb84</vt:lpwstr>
  </property>
  <property fmtid="{D5CDD505-2E9C-101B-9397-08002B2CF9AE}" pid="10" name="MSIP_Label_4bde8109-f994-4a60-a1d3-5c95e2ff3620_ContentBits">
    <vt:lpwstr>0</vt:lpwstr>
  </property>
</Properties>
</file>