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3.xml" ContentType="application/vnd.openxmlformats-officedocument.drawing+xml"/>
  <Override PartName="/xl/comments10.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T:\rvo\IV_Processpecialisten_RB\Opdrachten 2025\Opmaak PDF\STOZ\september\"/>
    </mc:Choice>
  </mc:AlternateContent>
  <xr:revisionPtr revIDLastSave="0" documentId="8_{B02E91C2-DEC2-4BF1-AF56-14C23FAE2A74}" xr6:coauthVersionLast="47" xr6:coauthVersionMax="47" xr10:uidLastSave="{00000000-0000-0000-0000-000000000000}"/>
  <workbookProtection workbookAlgorithmName="SHA-512" workbookHashValue="p29FAgi5iOjD83LnSXHL9/PXn/RrqNn0ZWsxdqChAwSI37lcIyj1pHejPbe2pP8xQXNmfSVaF5SqjuE4uF6FdQ==" workbookSaltValue="2c6itw6z4YOc28UDyr0DvQ==" workbookSpinCount="100000" lockStructure="1"/>
  <bookViews>
    <workbookView xWindow="-120" yWindow="-120" windowWidth="29040" windowHeight="15840" tabRatio="888" xr2:uid="{0DE77670-6D27-427D-9346-7CABEF8AC3B0}"/>
  </bookViews>
  <sheets>
    <sheet name="Voorblad" sheetId="1" r:id="rId1"/>
    <sheet name="Invulwijzer" sheetId="2" r:id="rId2"/>
    <sheet name="Aanvrager-Penvoerder" sheetId="4" r:id="rId3"/>
    <sheet name="Deelnemer1" sheetId="5" r:id="rId4"/>
    <sheet name="Deelnemer2" sheetId="16" r:id="rId5"/>
    <sheet name="Deelnemer3" sheetId="22" r:id="rId6"/>
    <sheet name="Deelnemer4" sheetId="21" r:id="rId7"/>
    <sheet name="Deelnemer5" sheetId="20" r:id="rId8"/>
    <sheet name="Deelnemer6" sheetId="19" r:id="rId9"/>
    <sheet name="Deelnemer7" sheetId="18" r:id="rId10"/>
    <sheet name="Totaalblad" sheetId="3" r:id="rId11"/>
  </sheets>
  <externalReferences>
    <externalReference r:id="rId12"/>
  </externalReferences>
  <definedNames>
    <definedName name="_Hlk159855521" localSheetId="1">Invulwijzer!$B$92</definedName>
    <definedName name="_xlnm.Print_Area" localSheetId="2">'Aanvrager-Penvoerder'!$A$1:$H$63</definedName>
    <definedName name="_xlnm.Print_Area" localSheetId="3">Deelnemer1!$A$1:$H$164</definedName>
    <definedName name="_xlnm.Print_Area" localSheetId="4">Deelnemer2!$A$1:$H$81</definedName>
    <definedName name="_xlnm.Print_Area" localSheetId="5">Deelnemer3!$A$1:$H$80</definedName>
    <definedName name="_xlnm.Print_Area" localSheetId="6">Deelnemer4!$A$1:$H$80</definedName>
    <definedName name="_xlnm.Print_Area" localSheetId="7">Deelnemer5!$A$1:$H$80</definedName>
    <definedName name="_xlnm.Print_Area" localSheetId="8">Deelnemer6!$A$1:$H$80</definedName>
    <definedName name="_xlnm.Print_Area" localSheetId="9">Deelnemer7!$A$1:$H$80</definedName>
    <definedName name="_xlnm.Print_Area" localSheetId="1">Invulwijzer!$B$1:$B$104</definedName>
    <definedName name="_xlnm.Print_Area" localSheetId="10">Totaalblad!$A$1:$N$36</definedName>
    <definedName name="Kostensystematiek">'[1]Penvoerder-aanvrager 1'!$J$9:$J$12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8" i="18" l="1"/>
  <c r="I140" i="18"/>
  <c r="F140" i="18"/>
  <c r="F138" i="18"/>
  <c r="F136" i="18"/>
  <c r="F129" i="18"/>
  <c r="F121" i="18"/>
  <c r="F119" i="18"/>
  <c r="F105" i="18"/>
  <c r="F91" i="18"/>
  <c r="F77" i="18"/>
  <c r="F43" i="18"/>
  <c r="I24" i="18"/>
  <c r="F24" i="18"/>
  <c r="F26" i="18"/>
  <c r="I43" i="22"/>
  <c r="I43" i="5"/>
  <c r="I68" i="5" l="1"/>
  <c r="F68" i="5"/>
  <c r="I57" i="5"/>
  <c r="F57" i="5"/>
  <c r="F43" i="5"/>
  <c r="I136" i="18" l="1"/>
  <c r="I129" i="18"/>
  <c r="I121" i="18"/>
  <c r="I119" i="18"/>
  <c r="I105" i="18"/>
  <c r="J91" i="18"/>
  <c r="I91" i="18"/>
  <c r="J77" i="18"/>
  <c r="I77" i="18"/>
  <c r="I75" i="18"/>
  <c r="I68" i="18"/>
  <c r="I59" i="18"/>
  <c r="I57" i="18"/>
  <c r="I41" i="18"/>
  <c r="I34" i="18"/>
  <c r="I26" i="18"/>
  <c r="I43" i="18" s="1"/>
  <c r="J140" i="19"/>
  <c r="I140" i="19"/>
  <c r="J138" i="19"/>
  <c r="I138" i="19"/>
  <c r="I136" i="19"/>
  <c r="I129" i="19"/>
  <c r="I121" i="19"/>
  <c r="I119" i="19"/>
  <c r="I105" i="19"/>
  <c r="J91" i="19"/>
  <c r="I91" i="19"/>
  <c r="J77" i="19"/>
  <c r="I77" i="19"/>
  <c r="I75" i="19"/>
  <c r="I68" i="19"/>
  <c r="I59" i="19"/>
  <c r="I57" i="19"/>
  <c r="J43" i="19"/>
  <c r="I43" i="19"/>
  <c r="I41" i="19"/>
  <c r="I34" i="19"/>
  <c r="I26" i="19"/>
  <c r="I24" i="19"/>
  <c r="J140" i="20"/>
  <c r="I140" i="20"/>
  <c r="J138" i="20"/>
  <c r="I138" i="20"/>
  <c r="I136" i="20"/>
  <c r="I129" i="20"/>
  <c r="I121" i="20"/>
  <c r="I119" i="20"/>
  <c r="I105" i="20"/>
  <c r="J91" i="20"/>
  <c r="I91" i="20"/>
  <c r="J77" i="20"/>
  <c r="I77" i="20"/>
  <c r="I75" i="20"/>
  <c r="I68" i="20"/>
  <c r="I59" i="20"/>
  <c r="I57" i="20"/>
  <c r="J43" i="20"/>
  <c r="I43" i="20"/>
  <c r="I41" i="20"/>
  <c r="I34" i="20"/>
  <c r="I26" i="20"/>
  <c r="I24" i="20"/>
  <c r="I140" i="21"/>
  <c r="J140" i="21"/>
  <c r="J138" i="21"/>
  <c r="I138" i="21"/>
  <c r="I136" i="21"/>
  <c r="I129" i="21"/>
  <c r="I121" i="21"/>
  <c r="I119" i="21"/>
  <c r="I105" i="21"/>
  <c r="J91" i="21"/>
  <c r="I91" i="21"/>
  <c r="J77" i="21"/>
  <c r="I77" i="21"/>
  <c r="I75" i="21"/>
  <c r="I68" i="21"/>
  <c r="I59" i="21"/>
  <c r="I57" i="21"/>
  <c r="J43" i="21"/>
  <c r="I43" i="21"/>
  <c r="I41" i="21"/>
  <c r="I34" i="21"/>
  <c r="I26" i="21"/>
  <c r="I24" i="21"/>
  <c r="J140" i="22"/>
  <c r="I140" i="22"/>
  <c r="J138" i="22"/>
  <c r="I138" i="22"/>
  <c r="I136" i="22"/>
  <c r="I129" i="22"/>
  <c r="I121" i="22"/>
  <c r="I119" i="22"/>
  <c r="I105" i="22"/>
  <c r="J91" i="22"/>
  <c r="I91" i="22"/>
  <c r="J77" i="22"/>
  <c r="I77" i="22"/>
  <c r="I75" i="22"/>
  <c r="I59" i="22"/>
  <c r="I57" i="22"/>
  <c r="J43" i="22"/>
  <c r="I41" i="22"/>
  <c r="F34" i="22"/>
  <c r="I34" i="22"/>
  <c r="I26" i="22"/>
  <c r="I24" i="22"/>
  <c r="I140" i="16"/>
  <c r="J138" i="16"/>
  <c r="I138" i="16"/>
  <c r="I136" i="16"/>
  <c r="I129" i="16"/>
  <c r="I121" i="16"/>
  <c r="I119" i="16"/>
  <c r="I105" i="16"/>
  <c r="I91" i="16"/>
  <c r="I77" i="16"/>
  <c r="I75" i="16"/>
  <c r="I68" i="16"/>
  <c r="I59" i="16"/>
  <c r="I57" i="16"/>
  <c r="J43" i="16"/>
  <c r="I43" i="16"/>
  <c r="I41" i="16"/>
  <c r="I34" i="16"/>
  <c r="I26" i="16"/>
  <c r="I24" i="16"/>
  <c r="J138" i="5"/>
  <c r="I138" i="5"/>
  <c r="I136" i="5"/>
  <c r="I129" i="5"/>
  <c r="I121" i="5"/>
  <c r="I119" i="5"/>
  <c r="I105" i="5"/>
  <c r="I25" i="4"/>
  <c r="J77" i="16"/>
  <c r="I68" i="22"/>
  <c r="I24" i="5"/>
  <c r="I91" i="5"/>
  <c r="I75" i="5"/>
  <c r="I41" i="5"/>
  <c r="I34" i="5"/>
  <c r="I42" i="4"/>
  <c r="I35" i="4"/>
  <c r="I27" i="4"/>
  <c r="I26" i="5" l="1"/>
  <c r="I59" i="5"/>
  <c r="I77" i="5" s="1"/>
  <c r="I140" i="5" s="1"/>
  <c r="I44" i="4"/>
  <c r="I47" i="4" s="1"/>
  <c r="J43" i="5" l="1"/>
  <c r="F136" i="16" l="1"/>
  <c r="F128" i="16"/>
  <c r="F127" i="16"/>
  <c r="F126" i="16"/>
  <c r="F125" i="16"/>
  <c r="F129" i="16" s="1"/>
  <c r="F75" i="16"/>
  <c r="F67" i="16"/>
  <c r="F66" i="16"/>
  <c r="F65" i="16"/>
  <c r="F64" i="16"/>
  <c r="F68" i="16" s="1"/>
  <c r="F41" i="16"/>
  <c r="F33" i="16"/>
  <c r="F32" i="16"/>
  <c r="F31" i="16"/>
  <c r="F30" i="16"/>
  <c r="F34" i="16" s="1"/>
  <c r="F41" i="5"/>
  <c r="F33" i="5"/>
  <c r="F32" i="5"/>
  <c r="F31" i="5"/>
  <c r="F30" i="5"/>
  <c r="F34" i="5" s="1"/>
  <c r="F128" i="18"/>
  <c r="F127" i="18"/>
  <c r="F126" i="18"/>
  <c r="F125" i="18"/>
  <c r="F75" i="18"/>
  <c r="F67" i="18"/>
  <c r="F66" i="18"/>
  <c r="F65" i="18"/>
  <c r="F64" i="18"/>
  <c r="F68" i="18" s="1"/>
  <c r="F41" i="18"/>
  <c r="F33" i="18"/>
  <c r="F32" i="18"/>
  <c r="F31" i="18"/>
  <c r="F30" i="18"/>
  <c r="F34" i="18" s="1"/>
  <c r="F136" i="19"/>
  <c r="F128" i="19"/>
  <c r="F127" i="19"/>
  <c r="F126" i="19"/>
  <c r="F125" i="19"/>
  <c r="F129" i="19" s="1"/>
  <c r="F75" i="19"/>
  <c r="F67" i="19"/>
  <c r="F66" i="19"/>
  <c r="F65" i="19"/>
  <c r="F64" i="19"/>
  <c r="F68" i="19" s="1"/>
  <c r="F41" i="19"/>
  <c r="F33" i="19"/>
  <c r="F32" i="19"/>
  <c r="F31" i="19"/>
  <c r="F30" i="19"/>
  <c r="F34" i="19" s="1"/>
  <c r="F136" i="20"/>
  <c r="F128" i="20"/>
  <c r="F127" i="20"/>
  <c r="F126" i="20"/>
  <c r="F125" i="20"/>
  <c r="F129" i="20" s="1"/>
  <c r="F75" i="20"/>
  <c r="F67" i="20"/>
  <c r="F66" i="20"/>
  <c r="F65" i="20"/>
  <c r="F64" i="20"/>
  <c r="F68" i="20" s="1"/>
  <c r="F41" i="20"/>
  <c r="F33" i="20"/>
  <c r="F32" i="20"/>
  <c r="F31" i="20"/>
  <c r="F30" i="20"/>
  <c r="F34" i="20" s="1"/>
  <c r="F136" i="21"/>
  <c r="F128" i="21"/>
  <c r="F127" i="21"/>
  <c r="F126" i="21"/>
  <c r="F125" i="21"/>
  <c r="F129" i="21" s="1"/>
  <c r="F75" i="21"/>
  <c r="F67" i="21"/>
  <c r="F66" i="21"/>
  <c r="F65" i="21"/>
  <c r="F64" i="21"/>
  <c r="F68" i="21" s="1"/>
  <c r="F41" i="21"/>
  <c r="F33" i="21"/>
  <c r="F32" i="21"/>
  <c r="F31" i="21"/>
  <c r="F30" i="21"/>
  <c r="F34" i="21" s="1"/>
  <c r="F136" i="22"/>
  <c r="F128" i="22"/>
  <c r="F127" i="22"/>
  <c r="F126" i="22"/>
  <c r="F125" i="22"/>
  <c r="F129" i="22" s="1"/>
  <c r="F75" i="22"/>
  <c r="F41" i="22"/>
  <c r="F33" i="22"/>
  <c r="F32" i="22"/>
  <c r="F31" i="22"/>
  <c r="F30" i="22"/>
  <c r="F67" i="22"/>
  <c r="F66" i="22"/>
  <c r="F65" i="22"/>
  <c r="F64" i="22"/>
  <c r="F68" i="22" s="1"/>
  <c r="F136" i="5"/>
  <c r="F128" i="5"/>
  <c r="F127" i="5"/>
  <c r="F126" i="5"/>
  <c r="F125" i="5"/>
  <c r="F129" i="5" s="1"/>
  <c r="F75" i="5"/>
  <c r="F67" i="5"/>
  <c r="F66" i="5"/>
  <c r="F65" i="5"/>
  <c r="F64" i="5"/>
  <c r="F42" i="4"/>
  <c r="F34" i="4"/>
  <c r="F33" i="4"/>
  <c r="F32" i="4"/>
  <c r="F31" i="4"/>
  <c r="F35" i="4" s="1"/>
  <c r="F96" i="22"/>
  <c r="F96" i="21"/>
  <c r="F96" i="20"/>
  <c r="F96" i="19"/>
  <c r="F96" i="18"/>
  <c r="F15" i="18"/>
  <c r="F104" i="22" l="1"/>
  <c r="F97" i="22"/>
  <c r="F98" i="22"/>
  <c r="F99" i="22"/>
  <c r="F100" i="22"/>
  <c r="F101" i="22"/>
  <c r="F102" i="22"/>
  <c r="F103" i="22"/>
  <c r="F83" i="22"/>
  <c r="F84" i="22"/>
  <c r="F85" i="22"/>
  <c r="F86" i="22"/>
  <c r="F87" i="22"/>
  <c r="F88" i="22"/>
  <c r="F89" i="22"/>
  <c r="F82" i="22"/>
  <c r="F91" i="22" s="1"/>
  <c r="D145" i="22" s="1"/>
  <c r="F11" i="3" s="1"/>
  <c r="F97" i="16"/>
  <c r="F98" i="16"/>
  <c r="F99" i="16"/>
  <c r="F100" i="16"/>
  <c r="F101" i="16"/>
  <c r="F102" i="16"/>
  <c r="F103" i="16"/>
  <c r="F104" i="16"/>
  <c r="F96" i="16"/>
  <c r="F83" i="16"/>
  <c r="F84" i="16"/>
  <c r="F85" i="16"/>
  <c r="F86" i="16"/>
  <c r="F87" i="16"/>
  <c r="F88" i="16"/>
  <c r="F89" i="16"/>
  <c r="F83" i="5"/>
  <c r="F84" i="5"/>
  <c r="F85" i="5"/>
  <c r="F86" i="5"/>
  <c r="F87" i="5"/>
  <c r="F88" i="5"/>
  <c r="F89" i="5"/>
  <c r="F97" i="5"/>
  <c r="F98" i="5"/>
  <c r="F99" i="5"/>
  <c r="F100" i="5"/>
  <c r="F101" i="5"/>
  <c r="F102" i="5"/>
  <c r="F103" i="5"/>
  <c r="F104" i="5"/>
  <c r="F96" i="5"/>
  <c r="F105" i="5" s="1"/>
  <c r="F16" i="5"/>
  <c r="F17" i="5"/>
  <c r="F18" i="5"/>
  <c r="F19" i="5"/>
  <c r="F20" i="5"/>
  <c r="F21" i="5"/>
  <c r="F22" i="5"/>
  <c r="F23" i="5"/>
  <c r="F15" i="5"/>
  <c r="F24" i="5" s="1"/>
  <c r="F24" i="4"/>
  <c r="F23" i="4"/>
  <c r="F22" i="4"/>
  <c r="F21" i="4"/>
  <c r="F20" i="4"/>
  <c r="F19" i="4"/>
  <c r="F18" i="4"/>
  <c r="F17" i="4"/>
  <c r="F16" i="4"/>
  <c r="F25" i="4" s="1"/>
  <c r="C8" i="3"/>
  <c r="C9" i="3"/>
  <c r="C10" i="3"/>
  <c r="F91" i="5"/>
  <c r="D145" i="5" l="1"/>
  <c r="F9" i="3" s="1"/>
  <c r="J91" i="5"/>
  <c r="F105" i="22"/>
  <c r="F27" i="4"/>
  <c r="F44" i="4" s="1"/>
  <c r="J44" i="4" s="1"/>
  <c r="F26" i="5"/>
  <c r="D143" i="5"/>
  <c r="F118" i="18"/>
  <c r="F117" i="18"/>
  <c r="F116" i="18"/>
  <c r="F115" i="18"/>
  <c r="F114" i="18"/>
  <c r="F113" i="18"/>
  <c r="F112" i="18"/>
  <c r="F111" i="18"/>
  <c r="F110" i="18"/>
  <c r="F104" i="18"/>
  <c r="F103" i="18"/>
  <c r="F102" i="18"/>
  <c r="F101" i="18"/>
  <c r="F100" i="18"/>
  <c r="F99" i="18"/>
  <c r="F98" i="18"/>
  <c r="F97" i="18"/>
  <c r="F89" i="18"/>
  <c r="F88" i="18"/>
  <c r="F87" i="18"/>
  <c r="F86" i="18"/>
  <c r="F85" i="18"/>
  <c r="F84" i="18"/>
  <c r="F83" i="18"/>
  <c r="F82" i="18"/>
  <c r="F56" i="18"/>
  <c r="F55" i="18"/>
  <c r="F54" i="18"/>
  <c r="F53" i="18"/>
  <c r="F52" i="18"/>
  <c r="F51" i="18"/>
  <c r="F50" i="18"/>
  <c r="F49" i="18"/>
  <c r="F48" i="18"/>
  <c r="F57" i="18" s="1"/>
  <c r="F23" i="18"/>
  <c r="F22" i="18"/>
  <c r="F21" i="18"/>
  <c r="F20" i="18"/>
  <c r="F19" i="18"/>
  <c r="F18" i="18"/>
  <c r="F17" i="18"/>
  <c r="F16" i="18"/>
  <c r="C3" i="18"/>
  <c r="F118" i="19"/>
  <c r="F117" i="19"/>
  <c r="F116" i="19"/>
  <c r="F115" i="19"/>
  <c r="F114" i="19"/>
  <c r="F113" i="19"/>
  <c r="F112" i="19"/>
  <c r="F111" i="19"/>
  <c r="F110" i="19"/>
  <c r="F119" i="19" s="1"/>
  <c r="F104" i="19"/>
  <c r="F103" i="19"/>
  <c r="F102" i="19"/>
  <c r="F101" i="19"/>
  <c r="F100" i="19"/>
  <c r="F99" i="19"/>
  <c r="F98" i="19"/>
  <c r="F97" i="19"/>
  <c r="F105" i="19" s="1"/>
  <c r="F89" i="19"/>
  <c r="F88" i="19"/>
  <c r="F87" i="19"/>
  <c r="F86" i="19"/>
  <c r="F85" i="19"/>
  <c r="F84" i="19"/>
  <c r="F83" i="19"/>
  <c r="F82" i="19"/>
  <c r="F91" i="19" s="1"/>
  <c r="D145" i="19" s="1"/>
  <c r="F14" i="3" s="1"/>
  <c r="F56" i="19"/>
  <c r="F55" i="19"/>
  <c r="F54" i="19"/>
  <c r="F53" i="19"/>
  <c r="F52" i="19"/>
  <c r="F51" i="19"/>
  <c r="F50" i="19"/>
  <c r="F49" i="19"/>
  <c r="F48" i="19"/>
  <c r="F57" i="19" s="1"/>
  <c r="F23" i="19"/>
  <c r="F22" i="19"/>
  <c r="F21" i="19"/>
  <c r="F20" i="19"/>
  <c r="F19" i="19"/>
  <c r="F18" i="19"/>
  <c r="F17" i="19"/>
  <c r="F16" i="19"/>
  <c r="F15" i="19"/>
  <c r="F24" i="19" s="1"/>
  <c r="C3" i="19"/>
  <c r="F118" i="20"/>
  <c r="F117" i="20"/>
  <c r="F116" i="20"/>
  <c r="F115" i="20"/>
  <c r="F114" i="20"/>
  <c r="F113" i="20"/>
  <c r="F112" i="20"/>
  <c r="F111" i="20"/>
  <c r="F110" i="20"/>
  <c r="F119" i="20" s="1"/>
  <c r="F104" i="20"/>
  <c r="F103" i="20"/>
  <c r="F102" i="20"/>
  <c r="F101" i="20"/>
  <c r="F100" i="20"/>
  <c r="F99" i="20"/>
  <c r="F98" i="20"/>
  <c r="F97" i="20"/>
  <c r="F105" i="20" s="1"/>
  <c r="F89" i="20"/>
  <c r="F88" i="20"/>
  <c r="F87" i="20"/>
  <c r="F86" i="20"/>
  <c r="F85" i="20"/>
  <c r="F84" i="20"/>
  <c r="F83" i="20"/>
  <c r="F82" i="20"/>
  <c r="F91" i="20" s="1"/>
  <c r="D145" i="20" s="1"/>
  <c r="F13" i="3" s="1"/>
  <c r="F56" i="20"/>
  <c r="F55" i="20"/>
  <c r="F54" i="20"/>
  <c r="F53" i="20"/>
  <c r="F52" i="20"/>
  <c r="F51" i="20"/>
  <c r="F50" i="20"/>
  <c r="F49" i="20"/>
  <c r="F48" i="20"/>
  <c r="F57" i="20" s="1"/>
  <c r="F23" i="20"/>
  <c r="F22" i="20"/>
  <c r="F21" i="20"/>
  <c r="F20" i="20"/>
  <c r="F19" i="20"/>
  <c r="F18" i="20"/>
  <c r="F17" i="20"/>
  <c r="F16" i="20"/>
  <c r="F15" i="20"/>
  <c r="F24" i="20" s="1"/>
  <c r="C3" i="20"/>
  <c r="F118" i="21"/>
  <c r="F117" i="21"/>
  <c r="F116" i="21"/>
  <c r="F115" i="21"/>
  <c r="F114" i="21"/>
  <c r="F113" i="21"/>
  <c r="F112" i="21"/>
  <c r="F111" i="21"/>
  <c r="F110" i="21"/>
  <c r="F119" i="21" s="1"/>
  <c r="F104" i="21"/>
  <c r="F103" i="21"/>
  <c r="F102" i="21"/>
  <c r="F101" i="21"/>
  <c r="F100" i="21"/>
  <c r="F99" i="21"/>
  <c r="F98" i="21"/>
  <c r="F97" i="21"/>
  <c r="F105" i="21" s="1"/>
  <c r="F89" i="21"/>
  <c r="F88" i="21"/>
  <c r="F87" i="21"/>
  <c r="F86" i="21"/>
  <c r="F85" i="21"/>
  <c r="F84" i="21"/>
  <c r="F83" i="21"/>
  <c r="F82" i="21"/>
  <c r="F91" i="21" s="1"/>
  <c r="D145" i="21" s="1"/>
  <c r="F12" i="3" s="1"/>
  <c r="F56" i="21"/>
  <c r="F55" i="21"/>
  <c r="F54" i="21"/>
  <c r="F53" i="21"/>
  <c r="F52" i="21"/>
  <c r="F51" i="21"/>
  <c r="F50" i="21"/>
  <c r="F49" i="21"/>
  <c r="F48" i="21"/>
  <c r="F57" i="21" s="1"/>
  <c r="F23" i="21"/>
  <c r="F22" i="21"/>
  <c r="F21" i="21"/>
  <c r="F20" i="21"/>
  <c r="F19" i="21"/>
  <c r="F18" i="21"/>
  <c r="F17" i="21"/>
  <c r="F16" i="21"/>
  <c r="F15" i="21"/>
  <c r="C3" i="21"/>
  <c r="F118" i="22"/>
  <c r="F117" i="22"/>
  <c r="F116" i="22"/>
  <c r="F115" i="22"/>
  <c r="F114" i="22"/>
  <c r="F113" i="22"/>
  <c r="F112" i="22"/>
  <c r="F111" i="22"/>
  <c r="F110" i="22"/>
  <c r="F119" i="22" s="1"/>
  <c r="F56" i="22"/>
  <c r="F55" i="22"/>
  <c r="F54" i="22"/>
  <c r="F53" i="22"/>
  <c r="F52" i="22"/>
  <c r="F51" i="22"/>
  <c r="F50" i="22"/>
  <c r="F49" i="22"/>
  <c r="F48" i="22"/>
  <c r="F57" i="22" s="1"/>
  <c r="F59" i="22" s="1"/>
  <c r="F23" i="22"/>
  <c r="F22" i="22"/>
  <c r="F21" i="22"/>
  <c r="F20" i="22"/>
  <c r="F19" i="22"/>
  <c r="F18" i="22"/>
  <c r="F17" i="22"/>
  <c r="F16" i="22"/>
  <c r="F15" i="22"/>
  <c r="F24" i="22" s="1"/>
  <c r="C3" i="22"/>
  <c r="F118" i="16"/>
  <c r="F117" i="16"/>
  <c r="F116" i="16"/>
  <c r="F115" i="16"/>
  <c r="F114" i="16"/>
  <c r="F113" i="16"/>
  <c r="F112" i="16"/>
  <c r="F111" i="16"/>
  <c r="F110" i="16"/>
  <c r="F119" i="16" s="1"/>
  <c r="F105" i="16"/>
  <c r="F91" i="16"/>
  <c r="F56" i="16"/>
  <c r="F55" i="16"/>
  <c r="F54" i="16"/>
  <c r="F53" i="16"/>
  <c r="F52" i="16"/>
  <c r="F51" i="16"/>
  <c r="F50" i="16"/>
  <c r="F49" i="16"/>
  <c r="F48" i="16"/>
  <c r="F57" i="16" s="1"/>
  <c r="F23" i="16"/>
  <c r="F22" i="16"/>
  <c r="F21" i="16"/>
  <c r="F20" i="16"/>
  <c r="F19" i="16"/>
  <c r="F18" i="16"/>
  <c r="F17" i="16"/>
  <c r="F16" i="16"/>
  <c r="F15" i="16"/>
  <c r="F24" i="16" s="1"/>
  <c r="C3" i="16"/>
  <c r="D145" i="16" l="1"/>
  <c r="F10" i="3" s="1"/>
  <c r="J91" i="16"/>
  <c r="J138" i="18"/>
  <c r="F121" i="19"/>
  <c r="F138" i="19" s="1"/>
  <c r="D146" i="19" s="1"/>
  <c r="G14" i="3" s="1"/>
  <c r="F121" i="20"/>
  <c r="F138" i="20" s="1"/>
  <c r="D146" i="20" s="1"/>
  <c r="G13" i="3" s="1"/>
  <c r="F121" i="21"/>
  <c r="F138" i="21" s="1"/>
  <c r="D146" i="21" s="1"/>
  <c r="G12" i="3" s="1"/>
  <c r="F121" i="22"/>
  <c r="F138" i="22" s="1"/>
  <c r="D146" i="22" s="1"/>
  <c r="G11" i="3" s="1"/>
  <c r="E50" i="4"/>
  <c r="D50" i="4"/>
  <c r="D8" i="3" s="1"/>
  <c r="H8" i="3" s="1"/>
  <c r="F47" i="4"/>
  <c r="F26" i="16"/>
  <c r="E143" i="5"/>
  <c r="D9" i="3"/>
  <c r="F59" i="18"/>
  <c r="D145" i="18"/>
  <c r="F15" i="3" s="1"/>
  <c r="F29" i="3" s="1"/>
  <c r="D42" i="3" s="1"/>
  <c r="D48" i="3" s="1"/>
  <c r="F59" i="19"/>
  <c r="F77" i="19" s="1"/>
  <c r="D144" i="19" s="1"/>
  <c r="E14" i="3" s="1"/>
  <c r="F26" i="19"/>
  <c r="F43" i="19" s="1"/>
  <c r="D143" i="19" s="1"/>
  <c r="F59" i="20"/>
  <c r="F77" i="20" s="1"/>
  <c r="D144" i="20" s="1"/>
  <c r="E13" i="3" s="1"/>
  <c r="F26" i="20"/>
  <c r="F43" i="20" s="1"/>
  <c r="D143" i="20" s="1"/>
  <c r="E143" i="20"/>
  <c r="F59" i="21"/>
  <c r="F77" i="21"/>
  <c r="D144" i="21" s="1"/>
  <c r="E12" i="3" s="1"/>
  <c r="F24" i="21"/>
  <c r="F26" i="22"/>
  <c r="F43" i="22" s="1"/>
  <c r="D143" i="18"/>
  <c r="F121" i="16"/>
  <c r="F77" i="22"/>
  <c r="D144" i="22" s="1"/>
  <c r="E11" i="3" s="1"/>
  <c r="F59" i="16"/>
  <c r="J140" i="18" l="1"/>
  <c r="J43" i="18"/>
  <c r="D54" i="3"/>
  <c r="D53" i="3"/>
  <c r="D52" i="3"/>
  <c r="D51" i="3"/>
  <c r="D50" i="3"/>
  <c r="D49" i="3"/>
  <c r="E143" i="18"/>
  <c r="D15" i="3"/>
  <c r="D14" i="3"/>
  <c r="H14" i="3" s="1"/>
  <c r="D147" i="19"/>
  <c r="D13" i="3"/>
  <c r="H13" i="3" s="1"/>
  <c r="D147" i="20"/>
  <c r="D143" i="22"/>
  <c r="F140" i="22"/>
  <c r="F138" i="16"/>
  <c r="D146" i="16" s="1"/>
  <c r="F77" i="16"/>
  <c r="D144" i="16" s="1"/>
  <c r="F43" i="16"/>
  <c r="D143" i="16" s="1"/>
  <c r="E10" i="3"/>
  <c r="E144" i="16"/>
  <c r="F144" i="16" s="1"/>
  <c r="J10" i="3" s="1"/>
  <c r="G10" i="3"/>
  <c r="E146" i="16"/>
  <c r="F146" i="16" s="1"/>
  <c r="D10" i="3"/>
  <c r="H10" i="3" s="1"/>
  <c r="D147" i="16"/>
  <c r="E143" i="16"/>
  <c r="D144" i="18"/>
  <c r="E144" i="19"/>
  <c r="F144" i="19" s="1"/>
  <c r="J14" i="3" s="1"/>
  <c r="E144" i="20"/>
  <c r="F144" i="20" s="1"/>
  <c r="J13" i="3" s="1"/>
  <c r="F26" i="21"/>
  <c r="F43" i="21" s="1"/>
  <c r="D143" i="21" s="1"/>
  <c r="E144" i="21"/>
  <c r="F144" i="21" s="1"/>
  <c r="J12" i="3" s="1"/>
  <c r="E144" i="22"/>
  <c r="F144" i="22" s="1"/>
  <c r="J11" i="3" s="1"/>
  <c r="E146" i="21"/>
  <c r="F146" i="21" s="1"/>
  <c r="L12" i="3" s="1"/>
  <c r="F140" i="21"/>
  <c r="E146" i="19"/>
  <c r="F146" i="19" s="1"/>
  <c r="L14" i="3" s="1"/>
  <c r="D146" i="18"/>
  <c r="E146" i="22"/>
  <c r="F146" i="22" s="1"/>
  <c r="L11" i="3" s="1"/>
  <c r="I144" i="19"/>
  <c r="I144" i="20"/>
  <c r="I144" i="21"/>
  <c r="I144" i="16"/>
  <c r="I144" i="22"/>
  <c r="D147" i="18"/>
  <c r="F143" i="18"/>
  <c r="F140" i="19"/>
  <c r="F140" i="20"/>
  <c r="F143" i="20"/>
  <c r="I13" i="3" s="1"/>
  <c r="L10" i="3"/>
  <c r="F140" i="16"/>
  <c r="J140" i="16" s="1"/>
  <c r="F143" i="16"/>
  <c r="I10" i="3" s="1"/>
  <c r="D55" i="3" l="1"/>
  <c r="E146" i="18"/>
  <c r="F146" i="18" s="1"/>
  <c r="L15" i="3" s="1"/>
  <c r="G15" i="3"/>
  <c r="E144" i="18"/>
  <c r="F144" i="18" s="1"/>
  <c r="E15" i="3"/>
  <c r="H15" i="3"/>
  <c r="D12" i="3"/>
  <c r="H12" i="3" s="1"/>
  <c r="D147" i="21"/>
  <c r="D11" i="3"/>
  <c r="D147" i="22"/>
  <c r="E143" i="22"/>
  <c r="F143" i="22" s="1"/>
  <c r="I11" i="3" s="1"/>
  <c r="E146" i="20"/>
  <c r="F146" i="20" s="1"/>
  <c r="L13" i="3" s="1"/>
  <c r="I143" i="18"/>
  <c r="I15" i="3"/>
  <c r="I146" i="18"/>
  <c r="I146" i="19"/>
  <c r="I143" i="20"/>
  <c r="I146" i="20"/>
  <c r="I146" i="21"/>
  <c r="I143" i="16"/>
  <c r="I146" i="16"/>
  <c r="I143" i="22"/>
  <c r="I146" i="22"/>
  <c r="B9" i="3"/>
  <c r="B8" i="3"/>
  <c r="F56" i="5"/>
  <c r="F55" i="5"/>
  <c r="F54" i="5"/>
  <c r="F53" i="5"/>
  <c r="F52" i="5"/>
  <c r="F51" i="5"/>
  <c r="F50" i="5"/>
  <c r="F49" i="5"/>
  <c r="F48" i="5"/>
  <c r="F59" i="5" s="1"/>
  <c r="J15" i="3" l="1"/>
  <c r="I144" i="18"/>
  <c r="H11" i="3"/>
  <c r="D29" i="3"/>
  <c r="E143" i="19"/>
  <c r="F143" i="19" s="1"/>
  <c r="I14" i="3" s="1"/>
  <c r="E143" i="21"/>
  <c r="F143" i="21" s="1"/>
  <c r="I12" i="3" s="1"/>
  <c r="F77" i="5"/>
  <c r="J77" i="5" s="1"/>
  <c r="C15" i="3"/>
  <c r="C14" i="3"/>
  <c r="C13" i="3"/>
  <c r="C12" i="3"/>
  <c r="C11" i="3"/>
  <c r="I143" i="19" l="1"/>
  <c r="I143" i="21"/>
  <c r="D144" i="5"/>
  <c r="F143" i="5"/>
  <c r="I9" i="3" s="1"/>
  <c r="F118" i="5"/>
  <c r="F117" i="5"/>
  <c r="F116" i="5"/>
  <c r="F115" i="5"/>
  <c r="F114" i="5"/>
  <c r="F113" i="5"/>
  <c r="F112" i="5"/>
  <c r="F111" i="5"/>
  <c r="F110" i="5"/>
  <c r="F119" i="5" s="1"/>
  <c r="F121" i="5" l="1"/>
  <c r="F138" i="5" s="1"/>
  <c r="E144" i="5"/>
  <c r="F144" i="5" s="1"/>
  <c r="E9" i="3"/>
  <c r="F140" i="5"/>
  <c r="J140" i="5" s="1"/>
  <c r="I143" i="5"/>
  <c r="E29" i="3" l="1"/>
  <c r="J9" i="3"/>
  <c r="I144" i="5"/>
  <c r="D146" i="5"/>
  <c r="G9" i="3" s="1"/>
  <c r="G29" i="3" l="1"/>
  <c r="H9" i="3"/>
  <c r="J29" i="3"/>
  <c r="H29" i="3"/>
  <c r="D41" i="3" s="1"/>
  <c r="D43" i="3" s="1"/>
  <c r="D44" i="3" s="1"/>
  <c r="E146" i="5"/>
  <c r="D147" i="5"/>
  <c r="D3" i="3"/>
  <c r="F48" i="3" l="1"/>
  <c r="F49" i="3"/>
  <c r="F50" i="3"/>
  <c r="F51" i="3"/>
  <c r="F52" i="3"/>
  <c r="F53" i="3"/>
  <c r="F54" i="3"/>
  <c r="F146" i="5"/>
  <c r="L9" i="3" s="1"/>
  <c r="L29" i="3" s="1"/>
  <c r="I146" i="5"/>
  <c r="D51" i="4"/>
  <c r="C3" i="5"/>
  <c r="F55" i="3" l="1"/>
  <c r="F50" i="4"/>
  <c r="I8" i="3" l="1"/>
  <c r="F54" i="4"/>
  <c r="M8" i="3" l="1"/>
  <c r="I29" i="3"/>
  <c r="E51" i="4"/>
  <c r="E145" i="5" l="1"/>
  <c r="F145" i="5"/>
  <c r="K9" i="3" s="1"/>
  <c r="E147" i="5"/>
  <c r="J145" i="5"/>
  <c r="E145" i="21"/>
  <c r="E145" i="18"/>
  <c r="E145" i="22"/>
  <c r="E145" i="20"/>
  <c r="E145" i="19"/>
  <c r="M9" i="3" l="1"/>
  <c r="F145" i="19"/>
  <c r="K14" i="3" s="1"/>
  <c r="M14" i="3" s="1"/>
  <c r="J145" i="19"/>
  <c r="E147" i="19"/>
  <c r="F145" i="20"/>
  <c r="K13" i="3" s="1"/>
  <c r="M13" i="3" s="1"/>
  <c r="J145" i="20"/>
  <c r="E147" i="20"/>
  <c r="F145" i="22"/>
  <c r="K11" i="3" s="1"/>
  <c r="M11" i="3" s="1"/>
  <c r="J145" i="22"/>
  <c r="E147" i="22"/>
  <c r="F145" i="18"/>
  <c r="K15" i="3" s="1"/>
  <c r="M15" i="3" s="1"/>
  <c r="J145" i="18"/>
  <c r="E147" i="18"/>
  <c r="F145" i="21"/>
  <c r="K12" i="3" s="1"/>
  <c r="M12" i="3" s="1"/>
  <c r="J145" i="21"/>
  <c r="E147" i="21"/>
  <c r="F149" i="5"/>
  <c r="I145" i="5"/>
  <c r="E145" i="16" l="1"/>
  <c r="F149" i="21"/>
  <c r="I145" i="21"/>
  <c r="F149" i="18"/>
  <c r="I145" i="18"/>
  <c r="F149" i="22"/>
  <c r="I145" i="22"/>
  <c r="F149" i="20"/>
  <c r="I145" i="20"/>
  <c r="F149" i="19"/>
  <c r="I145" i="19"/>
  <c r="F145" i="16" l="1"/>
  <c r="K10" i="3" s="1"/>
  <c r="J145" i="16"/>
  <c r="E147" i="16"/>
  <c r="M10" i="3" l="1"/>
  <c r="K29" i="3"/>
  <c r="F149" i="16"/>
  <c r="I145" i="16"/>
  <c r="M29" i="3" l="1"/>
  <c r="C33" i="3" s="1"/>
  <c r="M30"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tc={BF35914B-E598-4462-ADF1-5D9876F24A5F}</author>
    <author>tc={7A4B38FA-AF2F-4D78-AA1E-C5EB9CFBDE2E}</author>
  </authors>
  <commentList>
    <comment ref="A46" authorId="0" shapeId="0" xr:uid="{BF35914B-E598-4462-ADF1-5D9876F24A5F}">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Hier de toelichting opnemen over de loomkosten </t>
      </text>
    </comment>
    <comment ref="B51" authorId="1" shapeId="0" xr:uid="{7A4B38FA-AF2F-4D78-AA1E-C5EB9CFBDE2E}">
      <text>
        <t>[Opmerkingenthread]
U kunt deze opmerkingenthread lezen in uw versie van Excel. Eventuele wijzigingen aan de thread gaan echter verloren als het bestand wordt geopend in een nieuwere versie van Excel. Meer informatie: https://go.microsoft.com/fwlink/?linkid=870924
Opmerking:
    Dit is nieuw</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Hofland, M.R.A. (Marcel)</author>
  </authors>
  <commentList>
    <comment ref="M7" authorId="0" shapeId="0" xr:uid="{39674A40-D846-4A75-8AE8-1043E19D500D}">
      <text>
        <r>
          <rPr>
            <b/>
            <sz val="16"/>
            <color indexed="81"/>
            <rFont val="Tahoma"/>
            <family val="2"/>
          </rPr>
          <t>Check altijd de onderste regel van deze kolom voor de berekende subsidie. Op totaalniveau kan de subsidie zijn aangepast.</t>
        </r>
      </text>
    </comment>
    <comment ref="M29" authorId="0" shapeId="0" xr:uid="{EC58A892-318F-4B79-A19B-2F33F06560C2}">
      <text>
        <r>
          <rPr>
            <b/>
            <sz val="16"/>
            <color indexed="81"/>
            <rFont val="Tahoma"/>
            <family val="2"/>
          </rPr>
          <t>Dit is het subsidiebedrag dat u moet invullen in het portaal bij de gevraagde subsidie.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Hofland, M.R.A. (Marcel)</author>
  </authors>
  <commentList>
    <comment ref="F5" authorId="0" shapeId="0" xr:uid="{9FA0DAD4-9260-4561-9629-188EA47CFE31}">
      <text>
        <r>
          <rPr>
            <b/>
            <sz val="9"/>
            <color indexed="81"/>
            <rFont val="Tahoma"/>
            <family val="2"/>
          </rPr>
          <t xml:space="preserve">Kunt u de BTW van de inkoopfacturen rondom uw STOZ project terugvorderen bij de Belastingdienst? </t>
        </r>
      </text>
    </comment>
    <comment ref="F6" authorId="0" shapeId="0" xr:uid="{7C9C1A33-02E0-4312-8A5A-A2E0A702345A}">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F8" authorId="0" shapeId="0" xr:uid="{DA66A3F0-68A4-49B3-B71A-8C7F4AE098F5}">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3" authorId="0" shapeId="0" xr:uid="{DA4C18D7-6973-4F88-9248-976DBCAC18E5}">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4" authorId="0" shapeId="0" xr:uid="{646EB6EA-AE07-47F9-A0EA-343A065F9907}">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5" authorId="0" shapeId="0" xr:uid="{DC229F04-481A-4BBE-9C26-AC2635793157}">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9" authorId="0" shapeId="0" xr:uid="{4A90FCF3-8A98-42C3-8B8F-907B43F6036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30" authorId="0" shapeId="0" xr:uid="{5193D3AC-E034-4EB0-9197-1D466D0E75CE}">
      <text>
        <r>
          <rPr>
            <b/>
            <sz val="9"/>
            <color indexed="81"/>
            <rFont val="Tahoma"/>
            <family val="2"/>
          </rPr>
          <t>Let op; indien u BTW-plichtig bent, dient u het uurtarief exclusief btw op te nemen. Indien u niet btw-plichtig bent, kunt u het uurtarief inclusief BTW opnemen.</t>
        </r>
      </text>
    </comment>
    <comment ref="B36" authorId="0" shapeId="0" xr:uid="{5783659B-2485-446E-B2CD-FED04D9449AE}">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7" authorId="0" shapeId="0" xr:uid="{8E1E3FDF-3B90-46B6-BE00-55291E626391}">
      <text>
        <r>
          <rPr>
            <sz val="11"/>
            <color theme="1"/>
            <rFont val="Calibri"/>
            <family val="2"/>
            <scheme val="minor"/>
          </rPr>
          <t xml:space="preserve">Indien de organisatie BTW-plichtig is, dan dienen de kosten exclusief BTW te worden opgenomen
</t>
        </r>
      </text>
    </comment>
    <comment ref="F54" authorId="0" shapeId="0" xr:uid="{B7C5A430-4BAA-411B-83FD-E8C81E14FBAD}">
      <text>
        <r>
          <rPr>
            <b/>
            <sz val="9"/>
            <color indexed="81"/>
            <rFont val="Tahoma"/>
            <family val="2"/>
          </rPr>
          <t>Dit bedrag kan afgetopt worden. Raadpleeg het Totaalblad.</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BA504771-DDBD-4829-B631-62F249072FE1}">
      <text>
        <r>
          <rPr>
            <b/>
            <sz val="9"/>
            <color indexed="81"/>
            <rFont val="Tahoma"/>
            <family val="2"/>
          </rPr>
          <t xml:space="preserve">Kunt u de BTW van de inkoopfacturen rondom uw STOZ project terugvorderen bij de Belastingdienst? </t>
        </r>
      </text>
    </comment>
    <comment ref="F6" authorId="1" shapeId="0" xr:uid="{F30EF970-715D-4A02-9943-EC7B5DD20D16}">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826BBD86-CB0A-484F-80AB-E66A129E8DED}">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5781CB0D-BE22-47CC-AC1E-8B9DA740E3CF}">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ED351F4B-EB64-40C4-904C-D0D5156F4E43}">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F3AEC874-36BB-416E-A35D-C5C680FDBED2}">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12784C8A-1335-451C-8CE0-060637198204}">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1D694646-820D-4CDB-A5C2-6B857B747542}">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5227A972-C328-4BD6-B17B-B9CB0FC49700}">
      <text>
        <r>
          <rPr>
            <sz val="11"/>
            <color theme="1"/>
            <rFont val="Calibri"/>
            <family val="2"/>
            <scheme val="minor"/>
          </rPr>
          <t xml:space="preserve">Indien de organisatie BTW-plichtig is, dan dienen de kosten exclusief BTW te worden opgenomen
</t>
        </r>
      </text>
    </comment>
    <comment ref="B45" authorId="1" shapeId="0" xr:uid="{A9EF56C5-B6D9-4245-9E62-9A39A81C4C09}">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F2ABC046-1E49-470C-9B2F-AF3549581262}">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A69BAFE1-C948-45FB-8C76-562BAD8E1F27}">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515006A2-771E-4098-8D3B-ACA2DFA99ED6}">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63" authorId="1" shapeId="0" xr:uid="{D70D004E-4B6A-4953-AD9F-6D5E0649728C}">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7C27229F-7C87-4C43-8BA2-2C3AA77F3D0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70" authorId="1" shapeId="0" xr:uid="{AECCE888-1D64-42B3-8D10-3BA5FEE35503}">
      <text>
        <r>
          <rPr>
            <sz val="11"/>
            <color theme="1"/>
            <rFont val="Calibri"/>
            <family val="2"/>
            <scheme val="minor"/>
          </rPr>
          <t xml:space="preserve">Indien de organisatie BTW-plichtig is, dan dienen de kosten exclusief BTW te worden opgenomen
</t>
        </r>
      </text>
    </comment>
    <comment ref="B79" authorId="1" shapeId="0" xr:uid="{BBF7F991-6CF7-47D9-9817-E349E8A4CAA7}">
      <text>
        <r>
          <rPr>
            <b/>
            <sz val="9"/>
            <color indexed="81"/>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De subsidiegrondslag voor deze post bedraagt ten hoogste 20% van de totale subsidiabele kosten van de aanvraag. Hiermee wordt automatisch rekening gehouden.
</t>
        </r>
      </text>
    </comment>
    <comment ref="B81" authorId="0" shapeId="0" xr:uid="{3C4D2827-FC89-4535-82FD-C7AA26FF1101}">
      <text>
        <r>
          <rPr>
            <b/>
            <sz val="9"/>
            <color indexed="81"/>
            <rFont val="Tahoma"/>
            <family val="2"/>
          </rPr>
          <t xml:space="preserve">Let op: reguliere bedrijfskosten zijn niet subsidiabel. </t>
        </r>
      </text>
    </comment>
    <comment ref="E81" authorId="1" shapeId="0" xr:uid="{A1E980E3-5017-47C6-A7E8-DB83BB755849}">
      <text>
        <r>
          <rPr>
            <sz val="11"/>
            <color theme="1"/>
            <rFont val="Calibri"/>
            <family val="2"/>
            <scheme val="minor"/>
          </rPr>
          <t xml:space="preserve">Indien de organisatie BTW-plichtig is, dan dienen de kosten exclusief BTW te worden opgenomen.
</t>
        </r>
      </text>
    </comment>
    <comment ref="F81" authorId="1" shapeId="0" xr:uid="{27D2C67F-2A9B-40BB-B5CA-7A79D55A26DA}">
      <text>
        <r>
          <rPr>
            <sz val="11"/>
            <color theme="1"/>
            <rFont val="Calibri"/>
            <family val="2"/>
            <scheme val="minor"/>
          </rPr>
          <t xml:space="preserve">Indien de organisatie BTW-plichtig is, dan dienen de kosten exclusief BTW te worden opgenomen
</t>
        </r>
      </text>
    </comment>
    <comment ref="B93" authorId="1" shapeId="0" xr:uid="{C75E656D-BE4D-4BE5-AA9E-30A7FF00CA0B}">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4" authorId="1" shapeId="0" xr:uid="{7382514C-1A53-4E5F-8E9A-D88C51B1A5A3}">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851FFC30-3DEE-4D27-BAC1-30F2C18090D6}">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8" authorId="1" shapeId="0" xr:uid="{670E61E5-48A0-4660-9C3E-5615ED641E41}">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9" authorId="1" shapeId="0" xr:uid="{58B7983A-5634-4473-86B6-ABAF22F9B5A4}">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3" authorId="1" shapeId="0" xr:uid="{98DA41E1-C7FC-480D-9081-362F8D6EB9F9}">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124" authorId="1" shapeId="0" xr:uid="{DA9938E7-8F9F-422D-8104-F37DF7765FF6}">
      <text>
        <r>
          <rPr>
            <b/>
            <sz val="9"/>
            <color indexed="81"/>
            <rFont val="Tahoma"/>
            <family val="2"/>
          </rPr>
          <t>Let op; indien u BTW-plichtig bent, dient u het uurtarief exclusief btw op te nemen. Indien u niet btw-plichtig bent, kunt u het uurtarief inclusief BTW opnemen.</t>
        </r>
      </text>
    </comment>
    <comment ref="B130" authorId="1" shapeId="0" xr:uid="{B9CBD3E8-60AF-48FA-9ACB-E7F9063F8728}">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31" authorId="1" shapeId="0" xr:uid="{71F10337-8D49-4E9C-AE28-64A4FBCF2562}">
      <text>
        <r>
          <rPr>
            <sz val="11"/>
            <color theme="1"/>
            <rFont val="Calibri"/>
            <family val="2"/>
            <scheme val="minor"/>
          </rPr>
          <t xml:space="preserve">Indien de organisatie BTW-plichtig is, dan dienen de kosten exclusief BTW te worden opgenomen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DB0A5756-DF82-4207-B2F2-6F34D5C62CB5}">
      <text>
        <r>
          <rPr>
            <b/>
            <sz val="9"/>
            <color indexed="81"/>
            <rFont val="Tahoma"/>
            <family val="2"/>
          </rPr>
          <t xml:space="preserve">Kunt u de BTW van de inkoopfacturen rondom uw STOZ project terugvorderen bij de Belastingdienst? </t>
        </r>
      </text>
    </comment>
    <comment ref="F6" authorId="1" shapeId="0" xr:uid="{480860DF-0EB1-46F1-8920-F87F8470BF97}">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405DBB08-4549-4C53-8EC3-E6B96B6D1F14}">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6DEE2DD5-C0C6-44BF-B3C4-7C06A15FA9ED}">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1925B72D-D39D-42A8-8BAF-BC36FFD4118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F7154591-938B-4BED-B68E-2E5B6A941261}">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6BABBC2B-D697-40D2-952B-4ADC27FB60C9}">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8E2FDA22-6A91-45D5-8117-B93DFF58CEEC}">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420E4294-F416-4447-A14C-B95524F9462D}">
      <text>
        <r>
          <rPr>
            <sz val="11"/>
            <color theme="1"/>
            <rFont val="Calibri"/>
            <family val="2"/>
            <scheme val="minor"/>
          </rPr>
          <t xml:space="preserve">Indien de organisatie BTW-plichtig is, dan dienen de kosten exclusief BTW te worden opgenomen
</t>
        </r>
      </text>
    </comment>
    <comment ref="B45" authorId="1" shapeId="0" xr:uid="{11220166-91B8-46CA-82F0-A367B3E3B0DB}">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D76748B4-7283-4BFE-8852-1A2925973EBF}">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058C212D-A6D3-4BDB-AA65-C23315EA38F8}">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49CF2906-6302-496A-BB03-51B15AF1AEDF}">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63" authorId="1" shapeId="0" xr:uid="{418F5FE9-2F8B-4CF0-A786-7D89AD5E34FA}">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E234662F-D605-468B-9766-7EB28539A407}">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70" authorId="1" shapeId="0" xr:uid="{329E0924-6F19-4856-AB4A-A97F47CA541C}">
      <text>
        <r>
          <rPr>
            <sz val="11"/>
            <color theme="1"/>
            <rFont val="Calibri"/>
            <family val="2"/>
            <scheme val="minor"/>
          </rPr>
          <t xml:space="preserve">Indien de organisatie BTW-plichtig is, dan dienen de kosten exclusief BTW te worden opgenomen
</t>
        </r>
      </text>
    </comment>
    <comment ref="B79" authorId="1" shapeId="0" xr:uid="{FC62B895-D754-4931-A468-EE79DEDB0BAB}">
      <text>
        <r>
          <rPr>
            <b/>
            <sz val="9"/>
            <color indexed="81"/>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De subsidiegrondslag voor deze post bedraagt ten hoogste 20% van de totale subsidiabele kosten van de aanvraag. Hiermee wordt automatisch rekening gehouden.
</t>
        </r>
      </text>
    </comment>
    <comment ref="B81" authorId="0" shapeId="0" xr:uid="{10747A71-6209-410E-805E-611916960D9B}">
      <text>
        <r>
          <rPr>
            <b/>
            <sz val="9"/>
            <color indexed="81"/>
            <rFont val="Tahoma"/>
            <family val="2"/>
          </rPr>
          <t xml:space="preserve">Let op: reguliere bedrijfskosten zijn niet subsidiabel. </t>
        </r>
      </text>
    </comment>
    <comment ref="E81" authorId="1" shapeId="0" xr:uid="{3322C767-7FAA-45B6-A03C-AE706FE99CDE}">
      <text>
        <r>
          <rPr>
            <sz val="11"/>
            <color theme="1"/>
            <rFont val="Calibri"/>
            <family val="2"/>
            <scheme val="minor"/>
          </rPr>
          <t xml:space="preserve">Indien de organisatie BTW-plichtig is, dan dienen de kosten exclusief BTW te worden opgenomen.
</t>
        </r>
      </text>
    </comment>
    <comment ref="F81" authorId="1" shapeId="0" xr:uid="{FC4CA0A4-6A62-49B7-BF9F-58235331748B}">
      <text>
        <r>
          <rPr>
            <sz val="11"/>
            <color theme="1"/>
            <rFont val="Calibri"/>
            <family val="2"/>
            <scheme val="minor"/>
          </rPr>
          <t xml:space="preserve">Indien de organisatie BTW-plichtig is, dan dienen de kosten exclusief BTW te worden opgenomen
</t>
        </r>
      </text>
    </comment>
    <comment ref="B93" authorId="1" shapeId="0" xr:uid="{7F678BE6-C450-45F9-BB24-AD50C15CBEE6}">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4" authorId="1" shapeId="0" xr:uid="{9BDCE1E1-76F7-4813-B9AD-8C6B00A15E84}">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7D310834-D743-440E-B774-2BB56FB8A372}">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8" authorId="1" shapeId="0" xr:uid="{F9078773-1FC5-426E-A323-C713B4DF63F5}">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9" authorId="1" shapeId="0" xr:uid="{1CB8B8AB-E796-4C81-A8DE-9AA7C6FC38C9}">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3" authorId="1" shapeId="0" xr:uid="{5BBD6CBF-97E7-4DF2-99F5-AA8A46B2FD3F}">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124" authorId="1" shapeId="0" xr:uid="{37AB1F1D-8A86-4E4F-AB14-9FD32464C3FA}">
      <text>
        <r>
          <rPr>
            <b/>
            <sz val="9"/>
            <color indexed="81"/>
            <rFont val="Tahoma"/>
            <family val="2"/>
          </rPr>
          <t>Let op; indien u BTW-plichtig bent, dient u het uurtarief exclusief btw op te nemen. Indien u niet btw-plichtig bent, kunt u het uurtarief inclusief BTW opnemen.</t>
        </r>
      </text>
    </comment>
    <comment ref="B130" authorId="1" shapeId="0" xr:uid="{8F017360-91C0-45EB-AC55-943E197135FC}">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31" authorId="1" shapeId="0" xr:uid="{D83D834D-1F39-4C19-A9CA-45427F8693AC}">
      <text>
        <r>
          <rPr>
            <sz val="11"/>
            <color theme="1"/>
            <rFont val="Calibri"/>
            <family val="2"/>
            <scheme val="minor"/>
          </rPr>
          <t xml:space="preserve">Indien de organisatie BTW-plichtig is, dan dienen de kosten exclusief BTW te worden opgenomen
</t>
        </r>
      </text>
    </comment>
    <comment ref="F149" authorId="1" shapeId="0" xr:uid="{325FAF6A-9247-4629-9744-ABA561DAD73B}">
      <text>
        <r>
          <rPr>
            <b/>
            <sz val="9"/>
            <color indexed="81"/>
            <rFont val="Tahoma"/>
            <family val="2"/>
          </rPr>
          <t>Dit bedrag kan afgetopt worden. Raadpleeg het Totaalblad.</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C5F27960-8ED2-4EA2-9BFF-27E89DA03E0E}">
      <text>
        <r>
          <rPr>
            <b/>
            <sz val="9"/>
            <color indexed="81"/>
            <rFont val="Tahoma"/>
            <family val="2"/>
          </rPr>
          <t xml:space="preserve">Kunt u de BTW van de inkoopfacturen rondom uw STOZ project terugvorderen bij de Belastingdienst? </t>
        </r>
      </text>
    </comment>
    <comment ref="F6" authorId="1" shapeId="0" xr:uid="{8F5C0164-2B2A-4BE4-B5C8-77D7707A1AF9}">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F29256F5-BC8A-429A-9208-548B1A6390B2}">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A8B84E15-A310-4128-96B0-CB34A8C268D6}">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32A59E73-08BE-4E3F-A0F7-6FA8246091EA}">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579D594D-DC18-40AB-BBD7-AA9DE7622FA5}">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57D4DE00-D70F-433F-B668-D18F50AF12F1}">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65C49182-8B9E-4069-A006-91DD8559343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E123EC85-0117-4DA6-8FFA-F8CCFD5F2DBC}">
      <text>
        <r>
          <rPr>
            <sz val="11"/>
            <color theme="1"/>
            <rFont val="Calibri"/>
            <family val="2"/>
            <scheme val="minor"/>
          </rPr>
          <t xml:space="preserve">Indien de organisatie BTW-plichtig is, dan dienen de kosten exclusief BTW te worden opgenomen
</t>
        </r>
      </text>
    </comment>
    <comment ref="B45" authorId="1" shapeId="0" xr:uid="{3101FA0E-3339-4121-93DE-4D8453EE87D8}">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00A84E7E-B963-408C-A14C-C76F0033545E}">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9C3DBB08-CB97-411A-98A6-2DE9AEA36CF8}">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F18DB19D-1F94-4CF8-A990-067AA70962B0}">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63" authorId="1" shapeId="0" xr:uid="{FF1F5CA4-57BC-40F3-B33D-5C41AFE17F29}">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687063BC-50F5-49ED-8D56-B9856D0E62F0}">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70" authorId="1" shapeId="0" xr:uid="{E6A88D64-D883-44A2-B49B-AC19F61B205B}">
      <text>
        <r>
          <rPr>
            <sz val="11"/>
            <color theme="1"/>
            <rFont val="Calibri"/>
            <family val="2"/>
            <scheme val="minor"/>
          </rPr>
          <t xml:space="preserve">Indien de organisatie BTW-plichtig is, dan dienen de kosten exclusief BTW te worden opgenomen
</t>
        </r>
      </text>
    </comment>
    <comment ref="B79" authorId="1" shapeId="0" xr:uid="{BEAFD925-11D8-4B74-B8FD-3D78EA162164}">
      <text>
        <r>
          <rPr>
            <b/>
            <sz val="9"/>
            <color indexed="81"/>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De subsidiegrondslag voor deze post bedraagt ten hoogste 20% van de totale subsidiabele kosten van de aanvraag. Hiermee wordt automatisch rekening gehouden.
</t>
        </r>
      </text>
    </comment>
    <comment ref="B81" authorId="0" shapeId="0" xr:uid="{18195072-49A6-4B6C-A24B-545E5259E19F}">
      <text>
        <r>
          <rPr>
            <b/>
            <sz val="9"/>
            <color indexed="81"/>
            <rFont val="Tahoma"/>
            <family val="2"/>
          </rPr>
          <t xml:space="preserve">Let op: reguliere bedrijfskosten zijn niet subsidiabel. </t>
        </r>
      </text>
    </comment>
    <comment ref="E81" authorId="1" shapeId="0" xr:uid="{6258568E-B4AE-471E-9C4C-43C19DB49B06}">
      <text>
        <r>
          <rPr>
            <sz val="11"/>
            <color theme="1"/>
            <rFont val="Calibri"/>
            <family val="2"/>
            <scheme val="minor"/>
          </rPr>
          <t xml:space="preserve">Indien de organisatie BTW-plichtig is, dan dienen de kosten exclusief BTW te worden opgenomen.
</t>
        </r>
      </text>
    </comment>
    <comment ref="F81" authorId="1" shapeId="0" xr:uid="{13D1CA69-D438-49FF-8296-D4547E5BC2CC}">
      <text>
        <r>
          <rPr>
            <sz val="11"/>
            <color theme="1"/>
            <rFont val="Calibri"/>
            <family val="2"/>
            <scheme val="minor"/>
          </rPr>
          <t xml:space="preserve">Indien de organisatie BTW-plichtig is, dan dienen de kosten exclusief BTW te worden opgenomen
</t>
        </r>
      </text>
    </comment>
    <comment ref="B93" authorId="1" shapeId="0" xr:uid="{B11023FC-D803-4912-993B-2C3A2CCC1947}">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4" authorId="1" shapeId="0" xr:uid="{453AF935-30FB-461E-9D4C-16CDB61FABEC}">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EC7676E0-F4C0-4AC9-97E1-D326735A416C}">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8" authorId="1" shapeId="0" xr:uid="{E5A57081-C815-41F7-B643-D67ACD39C127}">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9" authorId="1" shapeId="0" xr:uid="{82D3C145-6C9B-4948-B97A-B934C22BC222}">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3" authorId="1" shapeId="0" xr:uid="{AC03D3E9-498B-4752-8AFE-FD6608BD9A3A}">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124" authorId="1" shapeId="0" xr:uid="{B77E31C2-B25B-445B-8FEE-868ACFFBADE3}">
      <text>
        <r>
          <rPr>
            <b/>
            <sz val="9"/>
            <color indexed="81"/>
            <rFont val="Tahoma"/>
            <family val="2"/>
          </rPr>
          <t>Let op; indien u BTW-plichtig bent, dient u het uurtarief exclusief btw op te nemen. Indien u niet btw-plichtig bent, kunt u het uurtarief inclusief BTW opnemen.</t>
        </r>
      </text>
    </comment>
    <comment ref="B130" authorId="1" shapeId="0" xr:uid="{DAC8FC73-86E0-4B93-B723-D94028D02F3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31" authorId="1" shapeId="0" xr:uid="{DC82C4AC-94D5-4773-904A-28B240271203}">
      <text>
        <r>
          <rPr>
            <sz val="11"/>
            <color theme="1"/>
            <rFont val="Calibri"/>
            <family val="2"/>
            <scheme val="minor"/>
          </rPr>
          <t xml:space="preserve">Indien de organisatie BTW-plichtig is, dan dienen de kosten exclusief BTW te worden opgenomen
</t>
        </r>
      </text>
    </comment>
    <comment ref="F149" authorId="1" shapeId="0" xr:uid="{84735848-5C0E-403F-89AD-DAB383626E75}">
      <text>
        <r>
          <rPr>
            <b/>
            <sz val="9"/>
            <color indexed="81"/>
            <rFont val="Tahoma"/>
            <family val="2"/>
          </rPr>
          <t>Dit bedrag kan afgetopt worden. Raadpleeg het Totaalblad.</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4B89F180-3C4A-4B50-B700-5398E526C356}">
      <text>
        <r>
          <rPr>
            <b/>
            <sz val="9"/>
            <color indexed="81"/>
            <rFont val="Tahoma"/>
            <family val="2"/>
          </rPr>
          <t xml:space="preserve">Kunt u de BTW van de inkoopfacturen rondom uw STOZ project terugvorderen bij de Belastingdienst? </t>
        </r>
      </text>
    </comment>
    <comment ref="F6" authorId="1" shapeId="0" xr:uid="{6375AC36-6976-4D0C-801D-822F226C7701}">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E37E7B8C-D599-4428-9291-9831A2BA49E6}">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AF5897EE-15AF-44EB-8454-A58E3F92E5E0}">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3F5F717C-EC3B-406D-AA56-EABBBAEC927B}">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8A0F6178-4768-4C4D-8B6A-E45199862C39}">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E21A184E-43CA-464C-BE71-0E4DED77415E}">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C79AC507-A77D-4942-B159-8E98D82A558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4F3E9900-44EC-4F79-BB23-1A1F77095071}">
      <text>
        <r>
          <rPr>
            <sz val="11"/>
            <color theme="1"/>
            <rFont val="Calibri"/>
            <family val="2"/>
            <scheme val="minor"/>
          </rPr>
          <t xml:space="preserve">Indien de organisatie BTW-plichtig is, dan dienen de kosten exclusief BTW te worden opgenomen
</t>
        </r>
      </text>
    </comment>
    <comment ref="B45" authorId="1" shapeId="0" xr:uid="{B921528E-C115-41C1-B32C-4C4A3D2E9E4F}">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0E2555BB-91A9-4005-88A2-C52B578958C5}">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5E3B4D53-3837-4220-B6D7-E70CDE3BFC06}">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D723B020-EB48-409E-8498-A38AB5039881}">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63" authorId="1" shapeId="0" xr:uid="{7CE973CE-0925-43FE-BEFD-7A6BABE845A8}">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3B0062DB-5275-409B-9E30-A5F79FACEE17}">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70" authorId="1" shapeId="0" xr:uid="{77D27A10-95D1-46FF-B9BE-DC9279639888}">
      <text>
        <r>
          <rPr>
            <sz val="11"/>
            <color theme="1"/>
            <rFont val="Calibri"/>
            <family val="2"/>
            <scheme val="minor"/>
          </rPr>
          <t xml:space="preserve">Indien de organisatie BTW-plichtig is, dan dienen de kosten exclusief BTW te worden opgenomen
</t>
        </r>
      </text>
    </comment>
    <comment ref="B79" authorId="1" shapeId="0" xr:uid="{54D13EEA-D64B-4285-B1F8-538475C1DE3C}">
      <text>
        <r>
          <rPr>
            <b/>
            <sz val="9"/>
            <color indexed="81"/>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De subsidiegrondslag voor deze post bedraagt ten hoogste 20% van de totale subsidiabele kosten van de aanvraag. Hiermee wordt automatisch rekening gehouden.
</t>
        </r>
      </text>
    </comment>
    <comment ref="B81" authorId="0" shapeId="0" xr:uid="{1CCB8EF1-0553-4295-9B0B-A0E9B9E2FED8}">
      <text>
        <r>
          <rPr>
            <b/>
            <sz val="9"/>
            <color indexed="81"/>
            <rFont val="Tahoma"/>
            <family val="2"/>
          </rPr>
          <t xml:space="preserve">Let op: reguliere bedrijfskosten zijn niet subsidiabel. </t>
        </r>
      </text>
    </comment>
    <comment ref="E81" authorId="1" shapeId="0" xr:uid="{3D88B52C-A29D-4834-A3D2-657BCEFEB83C}">
      <text>
        <r>
          <rPr>
            <sz val="11"/>
            <color theme="1"/>
            <rFont val="Calibri"/>
            <family val="2"/>
            <scheme val="minor"/>
          </rPr>
          <t xml:space="preserve">Indien de organisatie BTW-plichtig is, dan dienen de kosten exclusief BTW te worden opgenomen.
</t>
        </r>
      </text>
    </comment>
    <comment ref="F81" authorId="1" shapeId="0" xr:uid="{5E98E9FE-F0E3-4FCD-8BFE-5953AF0861A2}">
      <text>
        <r>
          <rPr>
            <sz val="11"/>
            <color theme="1"/>
            <rFont val="Calibri"/>
            <family val="2"/>
            <scheme val="minor"/>
          </rPr>
          <t xml:space="preserve">Indien de organisatie BTW-plichtig is, dan dienen de kosten exclusief BTW te worden opgenomen
</t>
        </r>
      </text>
    </comment>
    <comment ref="B93" authorId="1" shapeId="0" xr:uid="{61648D70-E180-483F-ABF3-10EC76775D62}">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4" authorId="1" shapeId="0" xr:uid="{09BF38F3-EF7D-4906-B0E6-33F76539A771}">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38366CDA-AF94-4EF7-8DCE-F13A896B5063}">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8" authorId="1" shapeId="0" xr:uid="{6B73B3CD-EC85-493E-A98F-1CFDD4F4F33D}">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9" authorId="1" shapeId="0" xr:uid="{519BBCB2-5EBC-43BC-97FE-97956432BA76}">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3" authorId="1" shapeId="0" xr:uid="{83B8DBBE-E15C-4366-967D-F0B763583329}">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124" authorId="1" shapeId="0" xr:uid="{8753902B-BF2D-49E8-853E-54A51DC40B8D}">
      <text>
        <r>
          <rPr>
            <b/>
            <sz val="9"/>
            <color indexed="81"/>
            <rFont val="Tahoma"/>
            <family val="2"/>
          </rPr>
          <t>Let op; indien u BTW-plichtig bent, dient u het uurtarief exclusief btw op te nemen. Indien u niet btw-plichtig bent, kunt u het uurtarief inclusief BTW opnemen.</t>
        </r>
      </text>
    </comment>
    <comment ref="B130" authorId="1" shapeId="0" xr:uid="{AF5D71DC-5B53-4F5E-8AC1-DA566D91E5E1}">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31" authorId="1" shapeId="0" xr:uid="{8082CDB1-130F-4A6D-BAF5-88B5EC48A856}">
      <text>
        <r>
          <rPr>
            <sz val="11"/>
            <color theme="1"/>
            <rFont val="Calibri"/>
            <family val="2"/>
            <scheme val="minor"/>
          </rPr>
          <t xml:space="preserve">Indien de organisatie BTW-plichtig is, dan dienen de kosten exclusief BTW te worden opgenomen
</t>
        </r>
      </text>
    </comment>
    <comment ref="F149" authorId="1" shapeId="0" xr:uid="{7F12444C-9962-448A-921D-A2DC0AE7B446}">
      <text>
        <r>
          <rPr>
            <b/>
            <sz val="9"/>
            <color indexed="81"/>
            <rFont val="Tahoma"/>
            <family val="2"/>
          </rPr>
          <t>Dit bedrag kan afgetopt worden. Raadpleeg het Totaalblad.</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04517745-9724-4858-B4DF-A43C46EF2FCD}">
      <text>
        <r>
          <rPr>
            <b/>
            <sz val="9"/>
            <color indexed="81"/>
            <rFont val="Tahoma"/>
            <family val="2"/>
          </rPr>
          <t xml:space="preserve">Kunt u de BTW van de inkoopfacturen rondom uw STOZ project terugvorderen bij de Belastingdienst? </t>
        </r>
      </text>
    </comment>
    <comment ref="F6" authorId="1" shapeId="0" xr:uid="{099FD812-E2FC-447D-91C2-1247F9281D8C}">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878B084B-15B0-4631-BE80-82D239E419D3}">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F7898519-BA66-490A-9504-E4D1217B76B1}">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216411AD-C6CB-4CF6-BBBA-DD27960D57C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9A66C33A-5066-43A5-87CD-D022B2C505F1}">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4C0F4F8E-7157-454A-91FA-912D12EF7784}">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A6A37088-575F-4909-83AD-314650558F36}">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5DC11D3F-8058-4FFE-BB8F-A2CAE07912A6}">
      <text>
        <r>
          <rPr>
            <sz val="11"/>
            <color theme="1"/>
            <rFont val="Calibri"/>
            <family val="2"/>
            <scheme val="minor"/>
          </rPr>
          <t xml:space="preserve">Indien de organisatie BTW-plichtig is, dan dienen de kosten exclusief BTW te worden opgenomen
</t>
        </r>
      </text>
    </comment>
    <comment ref="B45" authorId="1" shapeId="0" xr:uid="{F5EE963B-5248-4E5E-BE5E-8B26F161259C}">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8A4F1C2D-EC84-46B0-9E2A-4116A7B50414}">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0705E5EF-337F-471E-A2BA-96EBCFDAD0F6}">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67F47365-63EC-4B48-AFEE-7CC4083727E7}">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63" authorId="1" shapeId="0" xr:uid="{0AC134B8-EBD4-487D-8DBF-DBB62B53C071}">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92067616-3AA8-427E-B748-7B33B7923E66}">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70" authorId="1" shapeId="0" xr:uid="{57221861-0E10-4ED4-B0BD-10A9B000B3B8}">
      <text>
        <r>
          <rPr>
            <sz val="11"/>
            <color theme="1"/>
            <rFont val="Calibri"/>
            <family val="2"/>
            <scheme val="minor"/>
          </rPr>
          <t xml:space="preserve">Indien de organisatie BTW-plichtig is, dan dienen de kosten exclusief BTW te worden opgenomen
</t>
        </r>
      </text>
    </comment>
    <comment ref="B79" authorId="1" shapeId="0" xr:uid="{1538E61D-61EA-4CAC-BE0D-8203733ADE08}">
      <text>
        <r>
          <rPr>
            <b/>
            <sz val="9"/>
            <color indexed="81"/>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De subsidiegrondslag voor deze post bedraagt ten hoogste 20% van de totale subsidiabele kosten van de aanvraag. Hiermee wordt automatisch rekening gehouden.
</t>
        </r>
      </text>
    </comment>
    <comment ref="B81" authorId="0" shapeId="0" xr:uid="{66A50D77-1675-4119-91BF-619E4B610217}">
      <text>
        <r>
          <rPr>
            <b/>
            <sz val="9"/>
            <color indexed="81"/>
            <rFont val="Tahoma"/>
            <family val="2"/>
          </rPr>
          <t xml:space="preserve">Let op: reguliere bedrijfskosten zijn niet subsidiabel. </t>
        </r>
      </text>
    </comment>
    <comment ref="E81" authorId="1" shapeId="0" xr:uid="{4CB168E1-4CC0-489E-9F76-863C6F521FD3}">
      <text>
        <r>
          <rPr>
            <sz val="11"/>
            <color theme="1"/>
            <rFont val="Calibri"/>
            <family val="2"/>
            <scheme val="minor"/>
          </rPr>
          <t xml:space="preserve">Indien de organisatie BTW-plichtig is, dan dienen de kosten exclusief BTW te worden opgenomen.
</t>
        </r>
      </text>
    </comment>
    <comment ref="F81" authorId="1" shapeId="0" xr:uid="{7FC5162B-07E0-4A4A-88BC-CA1F0174934B}">
      <text>
        <r>
          <rPr>
            <sz val="11"/>
            <color theme="1"/>
            <rFont val="Calibri"/>
            <family val="2"/>
            <scheme val="minor"/>
          </rPr>
          <t xml:space="preserve">Indien de organisatie BTW-plichtig is, dan dienen de kosten exclusief BTW te worden opgenomen
</t>
        </r>
      </text>
    </comment>
    <comment ref="B93" authorId="1" shapeId="0" xr:uid="{8C6D12B2-C99F-480B-8026-38196DD0E78F}">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4" authorId="1" shapeId="0" xr:uid="{43E20568-C42C-489A-81CA-AA94C0FAC204}">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7B89AC80-5C3A-4763-9CF3-B08D59F0D591}">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8" authorId="1" shapeId="0" xr:uid="{0D26DB7D-DECC-4EF7-A620-59ED09D9A4A2}">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9" authorId="1" shapeId="0" xr:uid="{2ECB0906-7395-413B-8669-DC9EF759ABD8}">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3" authorId="1" shapeId="0" xr:uid="{8CE31E31-EBA7-4FD2-AACB-4B2953D13C9D}">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124" authorId="1" shapeId="0" xr:uid="{A0FC901B-B7A7-4730-970D-D6809A1C734A}">
      <text>
        <r>
          <rPr>
            <b/>
            <sz val="9"/>
            <color indexed="81"/>
            <rFont val="Tahoma"/>
            <family val="2"/>
          </rPr>
          <t>Let op; indien u BTW-plichtig bent, dient u het uurtarief exclusief btw op te nemen. Indien u niet btw-plichtig bent, kunt u het uurtarief inclusief BTW opnemen.</t>
        </r>
      </text>
    </comment>
    <comment ref="B130" authorId="1" shapeId="0" xr:uid="{535E6C3D-3BBC-4404-ACA2-3759A2DD99E8}">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31" authorId="1" shapeId="0" xr:uid="{393C2790-EBDD-4B67-958B-125CDAB968B2}">
      <text>
        <r>
          <rPr>
            <sz val="11"/>
            <color theme="1"/>
            <rFont val="Calibri"/>
            <family val="2"/>
            <scheme val="minor"/>
          </rPr>
          <t xml:space="preserve">Indien de organisatie BTW-plichtig is, dan dienen de kosten exclusief BTW te worden opgenomen
</t>
        </r>
      </text>
    </comment>
    <comment ref="F149" authorId="1" shapeId="0" xr:uid="{64606C1B-EFAB-4C50-8C65-D9D44DCD2B50}">
      <text>
        <r>
          <rPr>
            <b/>
            <sz val="9"/>
            <color indexed="81"/>
            <rFont val="Tahoma"/>
            <family val="2"/>
          </rPr>
          <t>Dit bedrag kan afgetopt worden. Raadpleeg het Totaalblad.</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725FBDDA-8003-4D15-8232-8FE15DA1B4BC}">
      <text>
        <r>
          <rPr>
            <b/>
            <sz val="9"/>
            <color indexed="81"/>
            <rFont val="Tahoma"/>
            <family val="2"/>
          </rPr>
          <t xml:space="preserve">Kunt u de BTW van de inkoopfacturen rondom uw STOZ project terugvorderen bij de Belastingdienst? </t>
        </r>
      </text>
    </comment>
    <comment ref="F6" authorId="1" shapeId="0" xr:uid="{81FFE9BD-62DB-4C7D-B1B9-240C8B7C1CB1}">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E33FC987-0040-4304-B431-518C40C003AC}">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18A1D0DC-5A21-4E41-8D48-9E8734C8FE9C}">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3AEAC0A9-645E-4959-9673-D7DE16A69F51}">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209033CD-195A-446A-9FA1-711272EBAC1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205DBA0E-7832-4FB3-86D1-F7D59A65E553}">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DDA3F611-6F96-44EF-8C09-27B43EBB8C16}">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87591363-E8AF-4870-90CB-9080AD6B676D}">
      <text>
        <r>
          <rPr>
            <sz val="11"/>
            <color theme="1"/>
            <rFont val="Calibri"/>
            <family val="2"/>
            <scheme val="minor"/>
          </rPr>
          <t xml:space="preserve">Indien de organisatie BTW-plichtig is, dan dienen de kosten exclusief BTW te worden opgenomen
</t>
        </r>
      </text>
    </comment>
    <comment ref="B45" authorId="1" shapeId="0" xr:uid="{5FA809B3-06E4-4A4C-A393-555CC9D172D5}">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10B11A2A-18D4-4F00-9F44-ECF2377136D3}">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6E7A2C85-E0E3-4EF4-B64E-CC77D7C2CC3D}">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B4C4F829-9388-4CA6-B74A-C9016D7227EA}">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63" authorId="1" shapeId="0" xr:uid="{8E6D7D91-8D07-4F50-AB84-9F380B15C180}">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358BA714-26D3-4665-B040-0F471DB489CC}">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70" authorId="1" shapeId="0" xr:uid="{69D8173E-CC6E-408F-BEE6-92A4E9B61EA5}">
      <text>
        <r>
          <rPr>
            <sz val="11"/>
            <color theme="1"/>
            <rFont val="Calibri"/>
            <family val="2"/>
            <scheme val="minor"/>
          </rPr>
          <t xml:space="preserve">Indien de organisatie BTW-plichtig is, dan dienen de kosten exclusief BTW te worden opgenomen
</t>
        </r>
      </text>
    </comment>
    <comment ref="B79" authorId="1" shapeId="0" xr:uid="{5366F820-5268-4D71-963C-F47E45256175}">
      <text>
        <r>
          <rPr>
            <b/>
            <sz val="9"/>
            <color indexed="81"/>
            <rFont val="Tahoma"/>
            <family val="2"/>
          </rPr>
          <t>Het betreft hier investeringskosten voor de aanschaf van of lease van de e-Health apparatuur die opgeschaald wordt. Bij lease gaat het om de kosten die gemaakt worden in de subsidieperiode. Ook de kosten van bijbehorende diensten, zoals installatie, service en licenties/abonnementskosten voor het platform waarop de toepassing draait zijn subsidiabel.
De subsidiegrondslag voor deze post bedraagt ten hoogste 20% van de totale subsidiabele kosten van de aanvraag. Hiermee wordt automatisch rekening gehouden.</t>
        </r>
      </text>
    </comment>
    <comment ref="B81" authorId="0" shapeId="0" xr:uid="{431EB18D-17C9-46A3-912C-97410D34BAAC}">
      <text>
        <r>
          <rPr>
            <b/>
            <sz val="9"/>
            <color indexed="81"/>
            <rFont val="Tahoma"/>
            <family val="2"/>
          </rPr>
          <t xml:space="preserve">Let op: reguliere bedrijfskosten zijn niet subsidiabel. </t>
        </r>
      </text>
    </comment>
    <comment ref="E81" authorId="1" shapeId="0" xr:uid="{6713DD42-5EE4-44FA-9647-3DDBB048FDB9}">
      <text>
        <r>
          <rPr>
            <sz val="11"/>
            <color theme="1"/>
            <rFont val="Calibri"/>
            <family val="2"/>
            <scheme val="minor"/>
          </rPr>
          <t xml:space="preserve">Indien de organisatie BTW-plichtig is, dan dienen de kosten exclusief BTW te worden opgenomen.
</t>
        </r>
      </text>
    </comment>
    <comment ref="F81" authorId="1" shapeId="0" xr:uid="{DE457372-9E60-4FE0-BC39-115A91F69912}">
      <text>
        <r>
          <rPr>
            <sz val="11"/>
            <color theme="1"/>
            <rFont val="Calibri"/>
            <family val="2"/>
            <scheme val="minor"/>
          </rPr>
          <t xml:space="preserve">Indien de organisatie BTW-plichtig is, dan dienen de kosten exclusief BTW te worden opgenomen
</t>
        </r>
      </text>
    </comment>
    <comment ref="B93" authorId="1" shapeId="0" xr:uid="{A1AC4156-CBD1-4156-930F-75DED06F551E}">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4" authorId="1" shapeId="0" xr:uid="{8AB2811D-BFB3-465E-AA3E-0151C906D29F}">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5A5C3140-0F29-4B46-BB2A-EA8FD131199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8" authorId="1" shapeId="0" xr:uid="{89C3E248-2E27-424B-897C-C7558F26909F}">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9" authorId="1" shapeId="0" xr:uid="{40351F0B-C8FC-421C-8319-66F853A85BE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3" authorId="1" shapeId="0" xr:uid="{637426F1-FC23-42A7-ACE8-B9F452756271}">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124" authorId="1" shapeId="0" xr:uid="{6CAEB19A-C28B-4219-81D0-23E99F5074A7}">
      <text>
        <r>
          <rPr>
            <b/>
            <sz val="9"/>
            <color indexed="81"/>
            <rFont val="Tahoma"/>
            <family val="2"/>
          </rPr>
          <t>Let op; indien u BTW-plichtig bent, dient u het uurtarief exclusief btw op te nemen. Indien u niet btw-plichtig bent, kunt u het uurtarief inclusief BTW opnemen.</t>
        </r>
      </text>
    </comment>
    <comment ref="B130" authorId="1" shapeId="0" xr:uid="{C4F8E273-5608-4DA3-ABCA-032395FEDD68}">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31" authorId="1" shapeId="0" xr:uid="{3E2E3B1B-5E9C-4489-9BF3-2AF4514104DA}">
      <text>
        <r>
          <rPr>
            <sz val="11"/>
            <color theme="1"/>
            <rFont val="Calibri"/>
            <family val="2"/>
            <scheme val="minor"/>
          </rPr>
          <t xml:space="preserve">Indien de organisatie BTW-plichtig is, dan dienen de kosten exclusief BTW te worden opgenomen
</t>
        </r>
      </text>
    </comment>
    <comment ref="F149" authorId="1" shapeId="0" xr:uid="{903DB4E9-5019-49A7-93E3-AF37C04A384D}">
      <text>
        <r>
          <rPr>
            <b/>
            <sz val="9"/>
            <color indexed="81"/>
            <rFont val="Tahoma"/>
            <family val="2"/>
          </rPr>
          <t>Dit bedrag kan afgetopt worden. Raadpleeg het Totaalblad.</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D8BB2F53-BF89-4654-9BD9-36A190DCFC2B}">
      <text>
        <r>
          <rPr>
            <b/>
            <sz val="9"/>
            <color indexed="81"/>
            <rFont val="Tahoma"/>
            <family val="2"/>
          </rPr>
          <t xml:space="preserve">Kunt u de BTW van de inkoopfacturen rondom uw STOZ project terugvorderen bij de Belastingdienst? </t>
        </r>
      </text>
    </comment>
    <comment ref="F6" authorId="1" shapeId="0" xr:uid="{9455044A-1214-41AB-B228-BCCE35958E38}">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CA47D4E5-5FAD-469D-A473-0D1B0558AF84}">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FA1C2E54-83F1-4612-B7D9-905B043F9AFA}">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4F0B99BD-9C5D-417A-9EC3-F2067771A32B}">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42AD1EAF-9B6E-4C97-8D3E-8B22CF2784C8}">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14FF579C-0E3F-448E-8D6F-C2C5F41A83F4}">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72B1898E-4869-4FE4-B82B-9BF2A05698C4}">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0B047EFA-63C2-4A9E-8C08-9419F5A01751}">
      <text>
        <r>
          <rPr>
            <sz val="11"/>
            <color theme="1"/>
            <rFont val="Calibri"/>
            <family val="2"/>
            <scheme val="minor"/>
          </rPr>
          <t xml:space="preserve">Indien de organisatie BTW-plichtig is, dan dienen de kosten exclusief BTW te worden opgenomen
</t>
        </r>
      </text>
    </comment>
    <comment ref="B45" authorId="1" shapeId="0" xr:uid="{5A2CBB48-28A5-462C-A49B-69327A1CE259}">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832EBEC3-E5C6-4C4D-9B8E-899CE3B495BE}">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17B751F7-CDC6-40FB-964B-07D31D82AFD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42F0ACB7-F6DD-424C-BE81-CC608A84503A}">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63" authorId="1" shapeId="0" xr:uid="{12694BB2-24AF-4076-B077-8E89214BBF44}">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D495B552-2BB5-4AB3-8BD6-6BC2666BE5D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70" authorId="1" shapeId="0" xr:uid="{1A3DF610-AC73-4F58-BADB-CE4C653F3D69}">
      <text>
        <r>
          <rPr>
            <sz val="11"/>
            <color theme="1"/>
            <rFont val="Calibri"/>
            <family val="2"/>
            <scheme val="minor"/>
          </rPr>
          <t xml:space="preserve">Indien de organisatie BTW-plichtig is, dan dienen de kosten exclusief BTW te worden opgenomen
</t>
        </r>
      </text>
    </comment>
    <comment ref="B79" authorId="1" shapeId="0" xr:uid="{95813862-0367-4572-82A3-D0CEE5EE0B86}">
      <text>
        <r>
          <rPr>
            <b/>
            <sz val="9"/>
            <color indexed="81"/>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De subsidiegrondslag voor deze post bedraagt ten hoogste 20% van de totale subsidiabele kosten van de aanvraag. Hiermee wordt automatisch rekening gehouden.
</t>
        </r>
      </text>
    </comment>
    <comment ref="B81" authorId="0" shapeId="0" xr:uid="{A1842661-2424-4CE1-B7D7-DD9FA61D14D7}">
      <text>
        <r>
          <rPr>
            <b/>
            <sz val="9"/>
            <color indexed="81"/>
            <rFont val="Tahoma"/>
            <family val="2"/>
          </rPr>
          <t xml:space="preserve">Let op: reguliere bedrijfskosten zijn niet subsidiabel. </t>
        </r>
      </text>
    </comment>
    <comment ref="E81" authorId="1" shapeId="0" xr:uid="{F5C3FAAB-B1FE-42FF-9338-05B4F5075116}">
      <text>
        <r>
          <rPr>
            <sz val="11"/>
            <color theme="1"/>
            <rFont val="Calibri"/>
            <family val="2"/>
            <scheme val="minor"/>
          </rPr>
          <t xml:space="preserve">Indien de organisatie BTW-plichtig is, dan dienen de kosten exclusief BTW te worden opgenomen.
</t>
        </r>
      </text>
    </comment>
    <comment ref="F81" authorId="1" shapeId="0" xr:uid="{120ADA1A-8F50-46C3-A23F-6D61B89112EF}">
      <text>
        <r>
          <rPr>
            <sz val="11"/>
            <color theme="1"/>
            <rFont val="Calibri"/>
            <family val="2"/>
            <scheme val="minor"/>
          </rPr>
          <t xml:space="preserve">Indien de organisatie BTW-plichtig is, dan dienen de kosten exclusief BTW te worden opgenomen
</t>
        </r>
      </text>
    </comment>
    <comment ref="B93" authorId="1" shapeId="0" xr:uid="{98AB7524-1EB7-476C-8588-5646021FA9D5}">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4" authorId="1" shapeId="0" xr:uid="{E58358C1-47EF-4CA0-A4BF-A9994AF5C1A9}">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D0538369-25A9-432F-8774-12D052E2824C}">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8" authorId="1" shapeId="0" xr:uid="{827AABC2-CD9A-4781-8118-833D574B41C7}">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9" authorId="1" shapeId="0" xr:uid="{A3D54369-AAE3-4B24-8AD6-1CA898CD87CA}">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3" authorId="1" shapeId="0" xr:uid="{672158AD-7163-4CCB-9D11-99AF8839EFB1}">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124" authorId="1" shapeId="0" xr:uid="{5BCF6B83-CB93-4D81-A40E-AF597BD802B1}">
      <text>
        <r>
          <rPr>
            <b/>
            <sz val="9"/>
            <color indexed="81"/>
            <rFont val="Tahoma"/>
            <family val="2"/>
          </rPr>
          <t>Let op; indien u BTW-plichtig bent, dient u het uurtarief exclusief btw op te nemen. Indien u niet btw-plichtig bent, kunt u het uurtarief inclusief BTW opnemen.</t>
        </r>
      </text>
    </comment>
    <comment ref="B130" authorId="1" shapeId="0" xr:uid="{20C2A4F4-CB9E-40F9-B4DA-74B6C57C4FF9}">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31" authorId="1" shapeId="0" xr:uid="{B1541B5E-BA8C-49DF-9166-924F568B9A7F}">
      <text>
        <r>
          <rPr>
            <sz val="11"/>
            <color theme="1"/>
            <rFont val="Calibri"/>
            <family val="2"/>
            <scheme val="minor"/>
          </rPr>
          <t xml:space="preserve">Indien de organisatie BTW-plichtig is, dan dienen de kosten exclusief BTW te worden opgenomen
</t>
        </r>
      </text>
    </comment>
    <comment ref="F149" authorId="1" shapeId="0" xr:uid="{EA93063D-D7BC-4435-9FBF-EB2790087DA9}">
      <text>
        <r>
          <rPr>
            <b/>
            <sz val="9"/>
            <color indexed="81"/>
            <rFont val="Tahoma"/>
            <family val="2"/>
          </rPr>
          <t>Dit bedrag kan afgetopt worden. Raadpleeg het Totaalblad.</t>
        </r>
        <r>
          <rPr>
            <sz val="9"/>
            <color indexed="81"/>
            <rFont val="Tahoma"/>
            <family val="2"/>
          </rPr>
          <t xml:space="preserve">
</t>
        </r>
      </text>
    </comment>
  </commentList>
</comments>
</file>

<file path=xl/sharedStrings.xml><?xml version="1.0" encoding="utf-8"?>
<sst xmlns="http://schemas.openxmlformats.org/spreadsheetml/2006/main" count="936" uniqueCount="189">
  <si>
    <t>- Kaderwet VWS</t>
  </si>
  <si>
    <t>- Kaderregeling subsidies OCW, SZW en VWS</t>
  </si>
  <si>
    <t xml:space="preserve">- Algemene Groepsvrijstellingsgsverordening (AGVV) </t>
  </si>
  <si>
    <t>- De wetten waarin de zorg en ondersteuning is geregeld : Zvw, Wlz, Wmo, Jeugdwet, Wpg</t>
  </si>
  <si>
    <t>- Beleidsregels handhaving subsidiebepalingen VWS</t>
  </si>
  <si>
    <t>- Een tabblad voor de aanvrager/penvoerder;</t>
  </si>
  <si>
    <t>- Een tabblad voor elke deelnemer in het samenwerkingsproject;</t>
  </si>
  <si>
    <t>- Een tabblad met een totaaloverzicht van alle deelnemers plus subsidieberekening;</t>
  </si>
  <si>
    <t xml:space="preserve">In het tabblad 'Totaalblad' wordt met bovenstaande regels rekening gehouden. </t>
  </si>
  <si>
    <t>Subsidiabele loonkosten</t>
  </si>
  <si>
    <t>Het uurtarief wordt via een aantal stappen berekend:</t>
  </si>
  <si>
    <t>1. Bepaal de loonkosten van de betrokken persoon. Gebruik hierbij de volgende kosten:</t>
  </si>
  <si>
    <t>* Bruto loon volgens salaristabel behorend bij CAO (schaal/trede) of de individuele arbeidsovereenkomst</t>
  </si>
  <si>
    <t>* Vakantie-uitkering</t>
  </si>
  <si>
    <t>* Niet van winst afhankelijke eindejaarsuitkering/13e maand</t>
  </si>
  <si>
    <t>* Werkgeverslasten:</t>
  </si>
  <si>
    <t>* Werkgeversdeel pensioenpremie</t>
  </si>
  <si>
    <t>* WW premie</t>
  </si>
  <si>
    <t>* WIA/WAO-premie</t>
  </si>
  <si>
    <t>* Bijdrage Zorgverzekeringswet (ZVW)</t>
  </si>
  <si>
    <t>* Overige werkgeverspremies voor werkloosheids- en ziektekostenuitkeringen</t>
  </si>
  <si>
    <r>
      <t xml:space="preserve">In het Excel bestand wordt daarnaast gerekend met een opslag van 15% voor overhead. Dit neemt u </t>
    </r>
    <r>
      <rPr>
        <b/>
        <sz val="11"/>
        <color theme="1"/>
        <rFont val="Calibri"/>
        <family val="2"/>
      </rPr>
      <t>niet</t>
    </r>
    <r>
      <rPr>
        <sz val="11"/>
        <color theme="1"/>
        <rFont val="Calibri"/>
        <family val="2"/>
      </rPr>
      <t xml:space="preserve"> mee in de berekening van de uurtarieven, maar worden er automatisch bij opgeteld. </t>
    </r>
  </si>
  <si>
    <t>Artikel 6 Subsidiabele kosten</t>
  </si>
  <si>
    <t>Bij investering in of exploitatie van een innovatiecluster gaat het om de kosten opgenomen in artikel 27, vijfde en achtste lid, algemene groepsvrijstellingsverordening. Hierin zijn de volgende kosten opgenomen.</t>
  </si>
  <si>
    <r>
      <t>1.</t>
    </r>
    <r>
      <rPr>
        <sz val="7"/>
        <color rgb="FF000000"/>
        <rFont val="Times New Roman"/>
        <family val="1"/>
      </rPr>
      <t xml:space="preserve">    </t>
    </r>
    <r>
      <rPr>
        <sz val="9"/>
        <color rgb="FF000000"/>
        <rFont val="Verdana"/>
        <family val="2"/>
      </rPr>
      <t>Voor wat betreft de investering in het innovatiecluster: de kosten van de investeringen in immateriële en materiële activa.</t>
    </r>
  </si>
  <si>
    <r>
      <t>2.</t>
    </r>
    <r>
      <rPr>
        <sz val="7"/>
        <color rgb="FF000000"/>
        <rFont val="Times New Roman"/>
        <family val="1"/>
      </rPr>
      <t xml:space="preserve">    </t>
    </r>
    <r>
      <rPr>
        <sz val="9"/>
        <color rgb="FF000000"/>
        <rFont val="Verdana"/>
        <family val="2"/>
      </rPr>
      <t>Voor wat betreft de exploitatie van het innovatiecluster: de personeelskosten en administratieve kosten (met inbegrip van de algemene kosten) met betrekking tot:</t>
    </r>
  </si>
  <si>
    <r>
      <t>a.</t>
    </r>
    <r>
      <rPr>
        <sz val="7"/>
        <color rgb="FF000000"/>
        <rFont val="Times New Roman"/>
        <family val="1"/>
      </rPr>
      <t xml:space="preserve">    </t>
    </r>
    <r>
      <rPr>
        <sz val="9"/>
        <color rgb="FF000000"/>
        <rFont val="Verdana"/>
        <family val="2"/>
      </rPr>
      <t>het aansturen van het cluster ter bevordering van samenwerking, informatiedeling en het verschaffen of toeleiden van gespecialiseerde en op maat gemaakte zakelijke ondersteuningsdiensten;</t>
    </r>
  </si>
  <si>
    <r>
      <t>b.</t>
    </r>
    <r>
      <rPr>
        <sz val="7"/>
        <color rgb="FF000000"/>
        <rFont val="Times New Roman"/>
        <family val="1"/>
      </rPr>
      <t xml:space="preserve">    </t>
    </r>
    <r>
      <rPr>
        <sz val="9"/>
        <color rgb="FF000000"/>
        <rFont val="Verdana"/>
        <family val="2"/>
      </rPr>
      <t>de marketing van het cluster om nieuwe ondernemingen of organisaties aan te trekken en de zichtbaarheid te verhogen;</t>
    </r>
  </si>
  <si>
    <r>
      <t>c.</t>
    </r>
    <r>
      <rPr>
        <sz val="7"/>
        <color rgb="FF000000"/>
        <rFont val="Times New Roman"/>
        <family val="1"/>
      </rPr>
      <t xml:space="preserve">     </t>
    </r>
    <r>
      <rPr>
        <sz val="9"/>
        <color rgb="FF000000"/>
        <rFont val="Verdana"/>
        <family val="2"/>
      </rPr>
      <t>het beheer van de faciliteiten van het cluster, de organisatie van opleidingsprogramma’s, workshops en conferenties ter ondersteuning van kennisdeling, netwerking en transnationale samenwerking.</t>
    </r>
  </si>
  <si>
    <t>Onder de kosten van de investeringen in immateriële en materiële activa wordt de aanschaf of lease van apparatuur en software ten behoeve van digitale en hybride processen verstaan, evenals de hieraan gerelateerde kosten, zoals licenties en abonnementen.</t>
  </si>
  <si>
    <t>Bij proces- en organisatie-innovatie gaat het om de kosten zoals opgenomen in artikel 29, derde lid, algemene groepsvrijstellingsverordening, te weten:</t>
  </si>
  <si>
    <r>
      <t>a.</t>
    </r>
    <r>
      <rPr>
        <sz val="7"/>
        <color rgb="FF000000"/>
        <rFont val="Times New Roman"/>
        <family val="1"/>
      </rPr>
      <t xml:space="preserve">    </t>
    </r>
    <r>
      <rPr>
        <sz val="9"/>
        <color rgb="FF000000"/>
        <rFont val="Verdana"/>
        <family val="2"/>
      </rPr>
      <t>personeelskosten;</t>
    </r>
  </si>
  <si>
    <r>
      <t>b.</t>
    </r>
    <r>
      <rPr>
        <sz val="7"/>
        <color rgb="FF000000"/>
        <rFont val="Times New Roman"/>
        <family val="1"/>
      </rPr>
      <t xml:space="preserve">    </t>
    </r>
    <r>
      <rPr>
        <sz val="9"/>
        <color rgb="FF000000"/>
        <rFont val="Verdana"/>
        <family val="2"/>
      </rPr>
      <t>kosten van apparatuur en uitrusting, gebouwen en gronden voor zover en zolang zij worden gebruikt voor het project;</t>
    </r>
  </si>
  <si>
    <r>
      <t>c.</t>
    </r>
    <r>
      <rPr>
        <sz val="7"/>
        <color rgb="FF000000"/>
        <rFont val="Times New Roman"/>
        <family val="1"/>
      </rPr>
      <t xml:space="preserve">     </t>
    </r>
    <r>
      <rPr>
        <sz val="9"/>
        <color rgb="FF000000"/>
        <rFont val="Verdana"/>
        <family val="2"/>
      </rPr>
      <t>kosten van contractonderzoek, kennis en octrooien die op arm’s length worden verworven bij of waarvoor een licentie wordt verkregen van externe bronnen;</t>
    </r>
  </si>
  <si>
    <r>
      <t>d.</t>
    </r>
    <r>
      <rPr>
        <sz val="7"/>
        <color rgb="FF000000"/>
        <rFont val="Times New Roman"/>
        <family val="1"/>
      </rPr>
      <t xml:space="preserve">    </t>
    </r>
    <r>
      <rPr>
        <sz val="9"/>
        <color rgb="FF000000"/>
        <rFont val="Verdana"/>
        <family val="2"/>
      </rPr>
      <t>bijkomende algemene kosten en andere exploitatiekosten, waaronder die voor materiaal, leveranties en dergelijke producten, die rechtstreeks uit het project voortvloeien.</t>
    </r>
  </si>
  <si>
    <t>Bij opleidingsactiviteiten gaat het om de kosten zoals opgenomen in artikel 31, derde lid, te weten:</t>
  </si>
  <si>
    <r>
      <t>a.</t>
    </r>
    <r>
      <rPr>
        <sz val="7"/>
        <color rgb="FF000000"/>
        <rFont val="Times New Roman"/>
        <family val="1"/>
      </rPr>
      <t xml:space="preserve">    </t>
    </r>
    <r>
      <rPr>
        <sz val="9"/>
        <color rgb="FF000000"/>
        <rFont val="Verdana"/>
        <family val="2"/>
      </rPr>
      <t>de personeelskosten van de opleiders, voor de uren dat de opleiders aan de opleiding deelnemen;</t>
    </r>
  </si>
  <si>
    <r>
      <t>b.</t>
    </r>
    <r>
      <rPr>
        <sz val="7"/>
        <color rgb="FF000000"/>
        <rFont val="Times New Roman"/>
        <family val="1"/>
      </rPr>
      <t xml:space="preserve">    </t>
    </r>
    <r>
      <rPr>
        <sz val="9"/>
        <color rgb="FF000000"/>
        <rFont val="Verdana"/>
        <family val="2"/>
      </rPr>
      <t>rechtstreeks met het opleidingsproject verband houdende operationele kosten van opleiders en deelnemers aan de opleiding, zoals reiskosten, accommodatiekosten, materiaal en benodigdheden die rechtstreeks met het project verband houden, de afschrijving van werktuigen en uitrusting voor zover deze uitsluitend voor het opleidingsproject worden gebruikt;</t>
    </r>
  </si>
  <si>
    <r>
      <t>c.</t>
    </r>
    <r>
      <rPr>
        <sz val="7"/>
        <color rgb="FF000000"/>
        <rFont val="Times New Roman"/>
        <family val="1"/>
      </rPr>
      <t xml:space="preserve">     </t>
    </r>
    <r>
      <rPr>
        <sz val="9"/>
        <color rgb="FF000000"/>
        <rFont val="Verdana"/>
        <family val="2"/>
      </rPr>
      <t>kosten van adviesdiensten met betrekking tot het opleidingsproject;</t>
    </r>
  </si>
  <si>
    <r>
      <t>d.</t>
    </r>
    <r>
      <rPr>
        <sz val="7"/>
        <color rgb="FF000000"/>
        <rFont val="Times New Roman"/>
        <family val="1"/>
      </rPr>
      <t xml:space="preserve">    </t>
    </r>
    <r>
      <rPr>
        <sz val="9"/>
        <color rgb="FF000000"/>
        <rFont val="Verdana"/>
        <family val="2"/>
      </rPr>
      <t>de personeelskosten van de deelnemers aan de opleiding en algemene indirecte kosten (administratieve kosten, huur, algemene vaste kosten), voor de uren dat de deelnemers de opleiding bijwonen.</t>
    </r>
  </si>
  <si>
    <t xml:space="preserve">Voorbeelden zijn bijvoorbeeld de opleiding tot digicoach, de Health Innovation School of begeleiding op de werkvloer.  </t>
  </si>
  <si>
    <r>
      <t>·</t>
    </r>
    <r>
      <rPr>
        <sz val="7"/>
        <color rgb="FF000000"/>
        <rFont val="Times New Roman"/>
        <family val="1"/>
      </rPr>
      <t xml:space="preserve">         </t>
    </r>
    <r>
      <rPr>
        <sz val="9"/>
        <color rgb="FF000000"/>
        <rFont val="Verdana"/>
        <family val="2"/>
      </rPr>
      <t>personeelskosten (intern);</t>
    </r>
  </si>
  <si>
    <r>
      <t>·</t>
    </r>
    <r>
      <rPr>
        <sz val="7"/>
        <color rgb="FF000000"/>
        <rFont val="Times New Roman"/>
        <family val="1"/>
      </rPr>
      <t xml:space="preserve">         </t>
    </r>
    <r>
      <rPr>
        <sz val="9"/>
        <color rgb="FF000000"/>
        <rFont val="Verdana"/>
        <family val="2"/>
      </rPr>
      <t>kosten voor het verstrekken van advies en procesbegeleiding door kennisinstellingen of door onafhankelijke adviesorganisaties.</t>
    </r>
  </si>
  <si>
    <t xml:space="preserve">Artikel 7 Hoogte van de subsidie </t>
  </si>
  <si>
    <t>In dit artikel is opgenomen wat de maximale en minimale subsidiebedragen kunnen zijn. Ook is in dit artikel geregeld wat de maximale percentages aan subsidiabele kosten zijn. Dit om te voldoen aan de maximale steunintensiteit zoals opgenomen in de algemene groepsvrijstellingsverordening. In de leden 1 tot en met 3 zijn de percentages van in aanmerking komende kosten opgenomen voor achtereenvolgens subsidie voor investering in of exploitatie van een innovatiecluster, proces- en organisatie-innovatie en opleidingsactiviteiten.</t>
  </si>
  <si>
    <t xml:space="preserve">Let op: reguliere bedrijfskosten zijn niet subsidiabel. </t>
  </si>
  <si>
    <t>Kleine onderneming</t>
  </si>
  <si>
    <t>Naam Clusterorganisatie:</t>
  </si>
  <si>
    <t>Clusterorganisatie</t>
  </si>
  <si>
    <t>Projecttitel:</t>
  </si>
  <si>
    <t>Projecttitel</t>
  </si>
  <si>
    <t xml:space="preserve">Is uw organisatie btw-plichtig? </t>
  </si>
  <si>
    <t>Organisatievorm</t>
  </si>
  <si>
    <t>Welke CAO is bij uw organisatie van toepassing?</t>
  </si>
  <si>
    <t xml:space="preserve">Voor welke route vraagt u subsidie aan? </t>
  </si>
  <si>
    <t>1.</t>
  </si>
  <si>
    <t>Projectmanagement</t>
  </si>
  <si>
    <t>PERSONEELSKOSTEN</t>
  </si>
  <si>
    <t>Medewerker</t>
  </si>
  <si>
    <t>Maak keuze</t>
  </si>
  <si>
    <t>Uurtarief</t>
  </si>
  <si>
    <t>Uren</t>
  </si>
  <si>
    <t>Uren x tarief</t>
  </si>
  <si>
    <t>Subtotaal Personeelskosten:</t>
  </si>
  <si>
    <t>OPSLAG ALGEMENE KOSTEN  (FORFAITAIR 15%)</t>
  </si>
  <si>
    <t>KOSTEN DERDEN</t>
  </si>
  <si>
    <t>Omschrijving</t>
  </si>
  <si>
    <t>Subtotaal Kosten Derden:</t>
  </si>
  <si>
    <t>KOSTEN DERDEN - OVERIG</t>
  </si>
  <si>
    <t>Kosten</t>
  </si>
  <si>
    <t>Subtotaal Kosten Derden - Overig:</t>
  </si>
  <si>
    <t>Totaal Projectmanagement</t>
  </si>
  <si>
    <t>5.</t>
  </si>
  <si>
    <t>Totale projectkosten</t>
  </si>
  <si>
    <t>Totale ingevulde kosten:</t>
  </si>
  <si>
    <t>Grondslag voor STOZ subsidie:</t>
  </si>
  <si>
    <t>Subsidie:</t>
  </si>
  <si>
    <t xml:space="preserve"> Subs% </t>
  </si>
  <si>
    <t xml:space="preserve">Totaal </t>
  </si>
  <si>
    <t>6.</t>
  </si>
  <si>
    <t>Voorlopige indicatie berekende subsidie</t>
  </si>
  <si>
    <t>7.</t>
  </si>
  <si>
    <t>[Ruimte voor toelichting]</t>
  </si>
  <si>
    <t>Organisatie:</t>
  </si>
  <si>
    <t>Deelnemer 1</t>
  </si>
  <si>
    <t>2.</t>
  </si>
  <si>
    <t>Implementatie</t>
  </si>
  <si>
    <t>Totaal Implementatie:</t>
  </si>
  <si>
    <t>3.</t>
  </si>
  <si>
    <t xml:space="preserve">Investeringskosten </t>
  </si>
  <si>
    <t>Omschrijving investeringskosten</t>
  </si>
  <si>
    <t>aantal</t>
  </si>
  <si>
    <t>Inkoopprijs per stuk</t>
  </si>
  <si>
    <t>Totaal Investeringskosten</t>
  </si>
  <si>
    <t>Opleiding</t>
  </si>
  <si>
    <t>PERSONEELSKOSTEN CURSISTEN</t>
  </si>
  <si>
    <t>Naam opleiding</t>
  </si>
  <si>
    <t>Aantal cursisten</t>
  </si>
  <si>
    <t>Uren x tarief x aantal cursisten</t>
  </si>
  <si>
    <t>Subtotaal Personeelskosten Cursisten:</t>
  </si>
  <si>
    <t>PERSONEELSKOSTEN OPLEIDERS</t>
  </si>
  <si>
    <t>Naam medewerker</t>
  </si>
  <si>
    <t>Subtotaal Personeelskosten opleiders:</t>
  </si>
  <si>
    <t>Totaal Opleiding:</t>
  </si>
  <si>
    <t>e-health %</t>
  </si>
  <si>
    <t>Totaal Implementatie</t>
  </si>
  <si>
    <t xml:space="preserve">Totaal Investeringskosten </t>
  </si>
  <si>
    <t xml:space="preserve">Totaal Opleiding </t>
  </si>
  <si>
    <t>Totaal</t>
  </si>
  <si>
    <t>4.</t>
  </si>
  <si>
    <t>Deelnemer 2</t>
  </si>
  <si>
    <t>Totaal Opleiding</t>
  </si>
  <si>
    <t>Deelnemer 3</t>
  </si>
  <si>
    <t>Deelnemer 4</t>
  </si>
  <si>
    <t>Deelnemer 5</t>
  </si>
  <si>
    <t>Deelnemer 6</t>
  </si>
  <si>
    <t>Deelnemer 7</t>
  </si>
  <si>
    <t>Organisatie</t>
  </si>
  <si>
    <t>Kosten Projectmanagement</t>
  </si>
  <si>
    <t>Kosten Implementatie</t>
  </si>
  <si>
    <t>Investeringskosten</t>
  </si>
  <si>
    <t>Kosten Opleiding</t>
  </si>
  <si>
    <t xml:space="preserve">Totale STOZ projectkosten </t>
  </si>
  <si>
    <t>Subsidie Projectmanagement</t>
  </si>
  <si>
    <t>Subsidie Implementatie</t>
  </si>
  <si>
    <t>Subsidie Investeringskosten</t>
  </si>
  <si>
    <t>Subsidie Opleiding</t>
  </si>
  <si>
    <t>Berekende STOZ Subsidie</t>
  </si>
  <si>
    <t>C</t>
  </si>
  <si>
    <t>-</t>
  </si>
  <si>
    <t>&lt;&lt;Partner 8&gt;&gt;</t>
  </si>
  <si>
    <t>&lt;&lt;Partner 9&gt;&gt;</t>
  </si>
  <si>
    <t>&lt;&lt;Partner 10&gt;&gt;</t>
  </si>
  <si>
    <t>&lt;&lt;Partner 11&gt;&gt;</t>
  </si>
  <si>
    <t>&lt;&lt;Partner 12&gt;&gt;</t>
  </si>
  <si>
    <t>&lt;&lt;Partner 13&gt;&gt;</t>
  </si>
  <si>
    <t>&lt;&lt;Partner 14&gt;&gt;</t>
  </si>
  <si>
    <t>&lt;&lt;Partner 15&gt;&gt;</t>
  </si>
  <si>
    <t>&lt;&lt;Partner 16&gt;&gt;</t>
  </si>
  <si>
    <t>&lt;&lt;Partner 17&gt;&gt;</t>
  </si>
  <si>
    <t>&lt;&lt;Partner 18&gt;&gt;</t>
  </si>
  <si>
    <t>&lt;&lt;Partner 19&gt;&gt;</t>
  </si>
  <si>
    <t>&lt;&lt;Partner 20&gt;&gt;</t>
  </si>
  <si>
    <t xml:space="preserve">Totalen </t>
  </si>
  <si>
    <t>Totalen:</t>
  </si>
  <si>
    <t>Opmerkingen RVO.nl:</t>
  </si>
  <si>
    <t>.</t>
  </si>
  <si>
    <t xml:space="preserve">Subsidie verleend voor een bedrag van? </t>
  </si>
  <si>
    <t>Geef hier de kosten aan zoals deze zijn verleend</t>
  </si>
  <si>
    <t xml:space="preserve">Implementatie </t>
  </si>
  <si>
    <t xml:space="preserve">Opleiding </t>
  </si>
  <si>
    <t>Financieel</t>
  </si>
  <si>
    <t>Vaststellingsverslag STOZ model C</t>
  </si>
  <si>
    <t xml:space="preserve">Invulwijzer voor financieel vaststellingsverslag voor  STOZ - Stimuleringsregeling Technologie in Ondersteuning en Zorg </t>
  </si>
  <si>
    <t xml:space="preserve">Vult u alleen de geel gemarkeerde vakken in. De witte vakken kunnen formules bevatten. Deze niet wijzigen a.u.b. Indien nodig kunnen extra regels worden toegevoegd. Let hierbij goed op de formules voor een correcte berekening. De totaal gevraagde subsidie is minimaal € 25.000 en maximaal € 750.000. </t>
  </si>
  <si>
    <t>Dit formulier is een verplichte bijlage van de vastelling  voor de STOZ-subsidie. Bij de vaststelling voor de opschalings of evaluatieroute kunt u dit formulier uploaden.</t>
  </si>
  <si>
    <t>Op de STOZ-regeling is de volgende regelgeving van toepassing:</t>
  </si>
  <si>
    <t xml:space="preserve">Het Excelbestand voor de vaststelling  kent een aantal tabbladen: </t>
  </si>
  <si>
    <t>In de tabbladen waar u de kosten kunt invullen zijn opmerkingen geplaatst om het invullen te vereenvoudigen.</t>
  </si>
  <si>
    <t xml:space="preserve">Het basis subsidiepercentage bedraagt 50%. </t>
  </si>
  <si>
    <t>In de STOZ-regeling zijn er een aantal maxima:</t>
  </si>
  <si>
    <r>
      <rPr>
        <sz val="10"/>
        <color rgb="FF000000"/>
        <rFont val="Arial"/>
        <family val="2"/>
      </rPr>
      <t xml:space="preserve">* De totale subsidie voor een opschalings- op evaluatieproject bedraagt per aanvraag minimaal € 25.000 en </t>
    </r>
    <r>
      <rPr>
        <u/>
        <sz val="10"/>
        <color rgb="FF000000"/>
        <rFont val="Arial"/>
        <family val="2"/>
      </rPr>
      <t>maximaal</t>
    </r>
    <r>
      <rPr>
        <sz val="10"/>
        <color rgb="FF000000"/>
        <rFont val="Arial"/>
        <family val="2"/>
      </rPr>
      <t xml:space="preserve"> € 750.000;</t>
    </r>
  </si>
  <si>
    <r>
      <rPr>
        <sz val="10"/>
        <color rgb="FF000000"/>
        <rFont val="Arial"/>
        <family val="2"/>
      </rPr>
      <t xml:space="preserve">* De kosten voor aanschaf van apparatuur, licentiekosten en abonnementen bedraagt </t>
    </r>
    <r>
      <rPr>
        <u/>
        <sz val="10"/>
        <color rgb="FF000000"/>
        <rFont val="Arial"/>
        <family val="2"/>
      </rPr>
      <t>maximaal</t>
    </r>
    <r>
      <rPr>
        <sz val="10"/>
        <color rgb="FF000000"/>
        <rFont val="Arial"/>
        <family val="2"/>
      </rPr>
      <t xml:space="preserve"> 20% van de </t>
    </r>
    <r>
      <rPr>
        <b/>
        <sz val="10"/>
        <color rgb="FF000000"/>
        <rFont val="Arial"/>
        <family val="2"/>
      </rPr>
      <t>totale subsidiabele kosten</t>
    </r>
    <r>
      <rPr>
        <sz val="10"/>
        <color rgb="FF000000"/>
        <rFont val="Arial"/>
        <family val="2"/>
      </rPr>
      <t>.</t>
    </r>
  </si>
  <si>
    <r>
      <rPr>
        <b/>
        <sz val="10"/>
        <color theme="1"/>
        <rFont val="Arial"/>
        <family val="2"/>
      </rPr>
      <t>Let op!</t>
    </r>
    <r>
      <rPr>
        <sz val="10"/>
        <color theme="1"/>
        <rFont val="Arial"/>
        <family val="2"/>
      </rPr>
      <t xml:space="preserve"> Indien de subsidie wordt afgetopt dient rekening gehouden te worden met een hogere eigen bijdrage van de clusterorganisatie/deelnemers!</t>
    </r>
  </si>
  <si>
    <t>Toelichting op de STOZ-regeling:</t>
  </si>
  <si>
    <t>Bij de vaststelling kunt u kiezen uit twee werkwijzen: 1) de werkelijke tarieven, of 2) het standaarduurtarief volgens de toepasselijke CAO.</t>
  </si>
  <si>
    <t>https://www.rvo.nl/subsidies-financiering/stoz/aanvraagproces#personeelskosten</t>
  </si>
  <si>
    <t>1.Werkelijke tarieven</t>
  </si>
  <si>
    <t>2. Bepaal vervolgens het uurtarief o.b.v. het aantal productieve uren per jaar dat in uw organisatie gangbaar is. Dit getal is in ieder geval exclusief uren voor verlof en ziekte.</t>
  </si>
  <si>
    <t>2.Het standaard uurtarief</t>
  </si>
  <si>
    <t xml:space="preserve">Zo neemt u de personele kosten van deelnemers uitgaande van hun functie en schaal, zonder per persoon te hoeven bepalen in welke trede ze precies zitten. De tarieven zijn vastgesteld op basis van het laagste uurtarief per salarisschaal. Komt er tijdens het project een nieuwe CAO? Gebruik die dan voor de berekening. De formule voor het berekenen van het standaard uurtarief per salarisschaal houdt in ((12 maanden * bruto maandloon * vakantiegeldtoeslag conform CAO * eindejaarsuitkering conform CAO)* werkgeverslasten 30%) / werkbare uren = standaard uurtarief. Hieronder vindt u per CAO en functiegroep/salarisschaal het standaard uurtarief. </t>
  </si>
  <si>
    <t>De kosten die op grond van de Regeling gesubsidieerd kunnen worden, zijn conform de kosten die beschreven worden in de algemene groepsvrijstellingsverordening.</t>
  </si>
  <si>
    <t>Voor wat betreft implementatiestart wordt niet aangesloten bij de algemene groepsvrijstellingsverordening, maar deze subsidie wordt uitsluitend verleend als dit in overeenstemming is met de de-minimisverordening. Bij activiteiten in het kader van de implementatiestart, zoals beschreven in de algemene toelichting, is ervoor gekozen om slechts aan te merken als kosten:</t>
  </si>
  <si>
    <r>
      <t xml:space="preserve">De aanvrager dient bij het opstellen van de begroting redelijke tarieven te hanteren, die gangbaar zijn volgens algemeen aanvaarde bedrijfseconomische principes. Voor de personeelskosten betekent dit dat er in beginsel gekeken wordt naar de in de sector Zorg &amp; Welzijn geldende cao’s. Voor inhuur van personele inzet geldt een </t>
    </r>
    <r>
      <rPr>
        <sz val="11"/>
        <color rgb="FFFF0000"/>
        <rFont val="Calibri"/>
        <family val="2"/>
      </rPr>
      <t>maximum uurtarief van € 135,– exclusief btw.</t>
    </r>
    <r>
      <rPr>
        <sz val="11"/>
        <color theme="1"/>
        <rFont val="Calibri"/>
        <family val="2"/>
      </rPr>
      <t xml:space="preserve"> In bijzondere gevallen kan van dit tarief onderbouwd worden afgeweken, zoals bij inhuur van specifieke expertise, waaronder van de accountant of juridische expertise, deze en de in het lid genoemde advies en procesbegeleiding door kennisinstellingen of door onafhankelijke adviesorganisaties dienen op marktconforme basis te worden ingehuurd via een open, transparante en non-discriminatoire procedure door de aanvragers.</t>
    </r>
  </si>
  <si>
    <t>Er is voor gekozen de in de algemene groepsvrijstellingsverordening geboden mogelijkheid (met betrekking tot investeringssteun voor innovatieclusters en opleidingsactiviteiten) om de steunintensiteit te verhogen niet op te nemen. Het is voor de investering in of exploitatie van een innovatiecluster en bij opleidingsactiviteiten dus niet mogelijk om de steunintensiteit te verhogen tot meer dan 50%. Uit ervaring met de SET-regeling blijkt dat slechts bij een zeer beperkt aantal aanvragen gebruikgemaakt is van de mogelijkheid tot het verhogen van de steunintensiteit, waarbij dit beperkte gebruik niet opweegt tegen de complexiteit die het toevoegt aan de Regeling en de extra uitvoeringslast die deze mogelijkheid meebrengt bij het uitvoeren van de Regeling.</t>
  </si>
  <si>
    <r>
      <t xml:space="preserve">Daarnaast geldt dat de </t>
    </r>
    <r>
      <rPr>
        <sz val="11"/>
        <color rgb="FFFF0000"/>
        <rFont val="Calibri"/>
        <family val="2"/>
      </rPr>
      <t>kosten voor apparatuur maximaal 20% van de totale subsidiabele kosten</t>
    </r>
    <r>
      <rPr>
        <sz val="11"/>
        <color theme="1"/>
        <rFont val="Calibri"/>
        <family val="2"/>
      </rPr>
      <t xml:space="preserve"> mogen bedragen. Doel van de Regeling is immers het transformeren en anders organiseren van zorg- en ondersteuningsprocessen. Deze andere manier van werken vraagt om meer dan enkel de inzet van technologie, maar vooral om cultuurverandering, het anders inrichten van processen en opleiding van medewerkers. Het is daarom niet de bedoeling dat aanvragen alleen apparatuur betreffen of dat de kosten voor apparatuur niet in verhouding staan tot de transformatie die de Regeling beoogt te stimuleren.</t>
    </r>
  </si>
  <si>
    <t xml:space="preserve">In afwijking van de Kaderregeling geldt voor subsidie voor investering in of exploitatie van een innovatiecluster en opleidingsactiviteiten, proces- en organisatie-innovatie en opleidingsactiviteiten een ondergrens van € 25.000 in plaats van € 125.000. Het maximumbedrag voor deze activiteiten tezamen is gesteld op € 750.000. </t>
  </si>
  <si>
    <t>Geef hieronder de kosten aan die zijn gemaakt</t>
  </si>
  <si>
    <t>Totaalblad vaststelling subsidie STOZ</t>
  </si>
  <si>
    <t>Subsidie berekening gaat uit van de kosten die  gemaakt zijn</t>
  </si>
  <si>
    <t xml:space="preserve">Totale projectkosten </t>
  </si>
  <si>
    <t xml:space="preserve">Totale investeringskosten </t>
  </si>
  <si>
    <t>20% totale projectkosten</t>
  </si>
  <si>
    <t xml:space="preserve">Grondslag STOZ investeringskosen </t>
  </si>
  <si>
    <t>Percentage totale kosten vs deelnemer</t>
  </si>
  <si>
    <t>Grondslag STOZ</t>
  </si>
  <si>
    <t xml:space="preserve">Aanvrager </t>
  </si>
  <si>
    <t xml:space="preserve">Deelnemer 4 </t>
  </si>
  <si>
    <t xml:space="preserve">Versie: 4 september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</si>
</sst>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44" formatCode="_ &quot;€&quot;\ * #,##0.00_ ;_ &quot;€&quot;\ * \-#,##0.00_ ;_ &quot;€&quot;\ * &quot;-&quot;??_ ;_ @_ "/>
    <numFmt numFmtId="43" formatCode="_ * #,##0.00_ ;_ * \-#,##0.00_ ;_ * &quot;-&quot;??_ ;_ @_ "/>
    <numFmt numFmtId="164" formatCode="_-* #,##0_-;_-* #,##0\-;_-* &quot;-&quot;??_-;_-@_-"/>
    <numFmt numFmtId="165" formatCode="&quot;€&quot;\ #,##0.00_-"/>
    <numFmt numFmtId="166" formatCode="#,##0_ ;\-#,##0\ "/>
  </numFmts>
  <fonts count="40" x14ac:knownFonts="1">
    <font>
      <sz val="11"/>
      <color theme="1"/>
      <name val="Calibri"/>
      <family val="2"/>
      <scheme val="minor"/>
    </font>
    <font>
      <sz val="11"/>
      <color theme="1"/>
      <name val="Calibri"/>
      <family val="2"/>
    </font>
    <font>
      <sz val="10"/>
      <name val="Times New Roman"/>
      <family val="1"/>
    </font>
    <font>
      <sz val="11"/>
      <color theme="1"/>
      <name val="Calibri"/>
      <family val="2"/>
      <scheme val="minor"/>
    </font>
    <font>
      <sz val="9"/>
      <color indexed="8"/>
      <name val="Arial"/>
      <family val="2"/>
    </font>
    <font>
      <b/>
      <sz val="9"/>
      <color indexed="8"/>
      <name val="Arial"/>
      <family val="2"/>
    </font>
    <font>
      <sz val="9"/>
      <name val="Arial"/>
      <family val="2"/>
    </font>
    <font>
      <b/>
      <sz val="9"/>
      <name val="Arial"/>
      <family val="2"/>
    </font>
    <font>
      <sz val="9"/>
      <color theme="0"/>
      <name val="Arial"/>
      <family val="2"/>
    </font>
    <font>
      <b/>
      <sz val="9"/>
      <color theme="0"/>
      <name val="Arial"/>
      <family val="2"/>
    </font>
    <font>
      <sz val="10"/>
      <color indexed="8"/>
      <name val="Arial"/>
      <family val="2"/>
    </font>
    <font>
      <b/>
      <sz val="10"/>
      <color indexed="8"/>
      <name val="Arial"/>
      <family val="2"/>
    </font>
    <font>
      <sz val="10"/>
      <color theme="1"/>
      <name val="Arial"/>
      <family val="2"/>
    </font>
    <font>
      <b/>
      <sz val="18"/>
      <color theme="1"/>
      <name val="Calibri"/>
      <family val="2"/>
      <scheme val="minor"/>
    </font>
    <font>
      <sz val="18"/>
      <color theme="1"/>
      <name val="Calibri"/>
      <family val="2"/>
      <scheme val="minor"/>
    </font>
    <font>
      <b/>
      <sz val="20"/>
      <color theme="1"/>
      <name val="Calibri"/>
      <family val="2"/>
      <scheme val="minor"/>
    </font>
    <font>
      <b/>
      <sz val="18"/>
      <color indexed="8"/>
      <name val="Calibri"/>
      <family val="2"/>
      <scheme val="minor"/>
    </font>
    <font>
      <sz val="18"/>
      <color indexed="8"/>
      <name val="Arial"/>
      <family val="2"/>
    </font>
    <font>
      <sz val="9"/>
      <color indexed="81"/>
      <name val="Tahoma"/>
      <family val="2"/>
    </font>
    <font>
      <b/>
      <sz val="9"/>
      <color indexed="81"/>
      <name val="Tahoma"/>
      <family val="2"/>
    </font>
    <font>
      <b/>
      <sz val="16"/>
      <color indexed="81"/>
      <name val="Tahoma"/>
      <family val="2"/>
    </font>
    <font>
      <b/>
      <sz val="12"/>
      <color indexed="8"/>
      <name val="Arial"/>
      <family val="2"/>
    </font>
    <font>
      <b/>
      <sz val="12"/>
      <color theme="0"/>
      <name val="Arial"/>
      <family val="2"/>
    </font>
    <font>
      <sz val="10"/>
      <name val="Arial"/>
      <family val="2"/>
    </font>
    <font>
      <b/>
      <sz val="12"/>
      <name val="Arial"/>
      <family val="2"/>
    </font>
    <font>
      <sz val="9"/>
      <color theme="1"/>
      <name val="Calibri"/>
      <family val="2"/>
      <scheme val="minor"/>
    </font>
    <font>
      <b/>
      <u/>
      <sz val="18"/>
      <color theme="1"/>
      <name val="Calibri"/>
      <family val="2"/>
      <scheme val="minor"/>
    </font>
    <font>
      <b/>
      <sz val="36"/>
      <color theme="1"/>
      <name val="Calibri"/>
      <family val="2"/>
      <scheme val="minor"/>
    </font>
    <font>
      <b/>
      <sz val="10"/>
      <color theme="1"/>
      <name val="Arial"/>
      <family val="2"/>
    </font>
    <font>
      <b/>
      <sz val="11"/>
      <color theme="1"/>
      <name val="Calibri"/>
      <family val="2"/>
    </font>
    <font>
      <sz val="10"/>
      <color rgb="FF000000"/>
      <name val="Arial"/>
      <family val="2"/>
    </font>
    <font>
      <u/>
      <sz val="11"/>
      <color theme="10"/>
      <name val="Calibri"/>
      <family val="2"/>
      <scheme val="minor"/>
    </font>
    <font>
      <u/>
      <sz val="10"/>
      <color rgb="FF000000"/>
      <name val="Arial"/>
      <family val="2"/>
    </font>
    <font>
      <b/>
      <sz val="10"/>
      <color rgb="FF000000"/>
      <name val="Arial"/>
      <family val="2"/>
    </font>
    <font>
      <sz val="7"/>
      <color rgb="FF000000"/>
      <name val="Times New Roman"/>
      <family val="1"/>
    </font>
    <font>
      <sz val="9"/>
      <color rgb="FF000000"/>
      <name val="Verdana"/>
      <family val="2"/>
    </font>
    <font>
      <sz val="11"/>
      <color rgb="FFFF0000"/>
      <name val="Calibri"/>
      <family val="2"/>
    </font>
    <font>
      <b/>
      <sz val="18"/>
      <color rgb="FF007BC7"/>
      <name val="RijksoverheidSansHeadingTT"/>
      <family val="2"/>
    </font>
    <font>
      <sz val="10"/>
      <name val="Verdana"/>
      <family val="2"/>
    </font>
    <font>
      <b/>
      <sz val="12"/>
      <color rgb="FFD52B1E"/>
      <name val="Arial"/>
      <family val="2"/>
    </font>
  </fonts>
  <fills count="1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rgb="FF0070C0"/>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rgb="FFF9FAFD"/>
        <bgColor indexed="64"/>
      </patternFill>
    </fill>
    <fill>
      <patternFill patternType="solid">
        <fgColor rgb="FFF9FAFD"/>
        <bgColor rgb="FFD9E2F3"/>
      </patternFill>
    </fill>
    <fill>
      <patternFill patternType="solid">
        <fgColor rgb="FFF9FAFD"/>
        <bgColor rgb="FFFFFF00"/>
      </patternFill>
    </fill>
    <fill>
      <patternFill patternType="solid">
        <fgColor rgb="FFC00000"/>
        <bgColor indexed="64"/>
      </patternFill>
    </fill>
    <fill>
      <patternFill patternType="solid">
        <fgColor theme="1"/>
        <bgColor indexed="64"/>
      </patternFill>
    </fill>
  </fills>
  <borders count="22">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top style="mediumDashed">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style="medium">
        <color indexed="64"/>
      </left>
      <right style="medium">
        <color indexed="64"/>
      </right>
      <top style="mediumDashed">
        <color indexed="64"/>
      </top>
      <bottom style="medium">
        <color indexed="64"/>
      </bottom>
      <diagonal/>
    </border>
  </borders>
  <cellStyleXfs count="5">
    <xf numFmtId="0" fontId="0" fillId="0" borderId="0"/>
    <xf numFmtId="43" fontId="3" fillId="0" borderId="0" applyFont="0" applyFill="0" applyBorder="0" applyAlignment="0" applyProtection="0"/>
    <xf numFmtId="9" fontId="3" fillId="0" borderId="0" applyFont="0" applyFill="0" applyBorder="0" applyAlignment="0" applyProtection="0"/>
    <xf numFmtId="0" fontId="31" fillId="0" borderId="0" applyNumberFormat="0" applyFill="0" applyBorder="0" applyAlignment="0" applyProtection="0"/>
    <xf numFmtId="44" fontId="3" fillId="0" borderId="0" applyFont="0" applyFill="0" applyBorder="0" applyAlignment="0" applyProtection="0"/>
  </cellStyleXfs>
  <cellXfs count="257">
    <xf numFmtId="0" fontId="0" fillId="0" borderId="0" xfId="0"/>
    <xf numFmtId="164" fontId="4" fillId="2" borderId="0" xfId="1" applyNumberFormat="1" applyFont="1" applyFill="1" applyBorder="1" applyAlignment="1" applyProtection="1">
      <alignment horizontal="left" vertical="center"/>
    </xf>
    <xf numFmtId="164" fontId="4" fillId="2" borderId="0" xfId="1" applyNumberFormat="1" applyFont="1" applyFill="1" applyBorder="1" applyAlignment="1" applyProtection="1">
      <alignment vertical="center"/>
    </xf>
    <xf numFmtId="165" fontId="5" fillId="2" borderId="0" xfId="1" applyNumberFormat="1" applyFont="1" applyFill="1" applyBorder="1" applyAlignment="1" applyProtection="1">
      <alignment horizontal="center" vertical="center"/>
    </xf>
    <xf numFmtId="10" fontId="4" fillId="2" borderId="0" xfId="1" applyNumberFormat="1" applyFont="1" applyFill="1" applyBorder="1" applyAlignment="1" applyProtection="1">
      <alignment vertical="center"/>
    </xf>
    <xf numFmtId="164" fontId="4" fillId="0" borderId="0" xfId="1" applyNumberFormat="1" applyFont="1" applyFill="1" applyBorder="1" applyAlignment="1" applyProtection="1">
      <alignment vertical="center"/>
    </xf>
    <xf numFmtId="164" fontId="5" fillId="2" borderId="0" xfId="1" applyNumberFormat="1" applyFont="1" applyFill="1" applyBorder="1" applyAlignment="1" applyProtection="1">
      <alignment horizontal="left" vertical="center"/>
    </xf>
    <xf numFmtId="164" fontId="5" fillId="2" borderId="0" xfId="1" applyNumberFormat="1" applyFont="1" applyFill="1" applyBorder="1" applyAlignment="1" applyProtection="1">
      <alignment vertical="center"/>
    </xf>
    <xf numFmtId="10" fontId="5" fillId="2" borderId="0" xfId="1" applyNumberFormat="1" applyFont="1" applyFill="1" applyBorder="1" applyAlignment="1" applyProtection="1">
      <alignment vertical="center"/>
    </xf>
    <xf numFmtId="164" fontId="5" fillId="0" borderId="0" xfId="1" applyNumberFormat="1" applyFont="1" applyFill="1" applyBorder="1" applyAlignment="1" applyProtection="1">
      <alignment vertical="center"/>
    </xf>
    <xf numFmtId="164" fontId="8" fillId="2" borderId="0" xfId="1" applyNumberFormat="1" applyFont="1" applyFill="1" applyBorder="1" applyAlignment="1" applyProtection="1">
      <alignment vertical="center"/>
    </xf>
    <xf numFmtId="165" fontId="5" fillId="2" borderId="4" xfId="1" applyNumberFormat="1" applyFont="1" applyFill="1" applyBorder="1" applyAlignment="1" applyProtection="1">
      <alignment horizontal="center" vertical="center"/>
    </xf>
    <xf numFmtId="165" fontId="5" fillId="2" borderId="5" xfId="1" applyNumberFormat="1" applyFont="1" applyFill="1" applyBorder="1" applyAlignment="1" applyProtection="1">
      <alignment horizontal="center" vertical="center"/>
    </xf>
    <xf numFmtId="164" fontId="5" fillId="2" borderId="0" xfId="1" applyNumberFormat="1" applyFont="1" applyFill="1" applyBorder="1" applyAlignment="1" applyProtection="1">
      <alignment horizontal="center" vertical="center"/>
    </xf>
    <xf numFmtId="10" fontId="5" fillId="2" borderId="0" xfId="1" applyNumberFormat="1" applyFont="1" applyFill="1" applyBorder="1" applyAlignment="1" applyProtection="1">
      <alignment horizontal="center" vertical="center"/>
    </xf>
    <xf numFmtId="164" fontId="5" fillId="0" borderId="0" xfId="1" applyNumberFormat="1" applyFont="1" applyFill="1" applyBorder="1" applyAlignment="1" applyProtection="1">
      <alignment horizontal="center" vertical="center"/>
    </xf>
    <xf numFmtId="164" fontId="5" fillId="2" borderId="5" xfId="1" applyNumberFormat="1" applyFont="1" applyFill="1" applyBorder="1" applyAlignment="1" applyProtection="1">
      <alignment horizontal="center" vertical="center"/>
    </xf>
    <xf numFmtId="3" fontId="5" fillId="2" borderId="8" xfId="1" applyNumberFormat="1" applyFont="1" applyFill="1" applyBorder="1" applyAlignment="1" applyProtection="1">
      <alignment horizontal="center" vertical="center"/>
    </xf>
    <xf numFmtId="3" fontId="5" fillId="2" borderId="5" xfId="1" applyNumberFormat="1" applyFont="1" applyFill="1" applyBorder="1" applyAlignment="1" applyProtection="1">
      <alignment horizontal="center" vertical="center"/>
    </xf>
    <xf numFmtId="3" fontId="5" fillId="2" borderId="0" xfId="1" applyNumberFormat="1" applyFont="1" applyFill="1" applyBorder="1" applyAlignment="1" applyProtection="1">
      <alignment horizontal="center" vertical="center"/>
    </xf>
    <xf numFmtId="164" fontId="5" fillId="2" borderId="2" xfId="1" applyNumberFormat="1" applyFont="1" applyFill="1" applyBorder="1" applyAlignment="1" applyProtection="1">
      <alignment vertical="center"/>
    </xf>
    <xf numFmtId="164" fontId="10" fillId="2" borderId="0" xfId="1" applyNumberFormat="1" applyFont="1" applyFill="1" applyBorder="1" applyAlignment="1" applyProtection="1">
      <alignment horizontal="left" vertical="center"/>
    </xf>
    <xf numFmtId="165" fontId="11" fillId="2" borderId="0" xfId="1" applyNumberFormat="1" applyFont="1" applyFill="1" applyBorder="1" applyAlignment="1" applyProtection="1">
      <alignment horizontal="center" vertical="center"/>
    </xf>
    <xf numFmtId="164" fontId="10" fillId="2" borderId="0" xfId="1" applyNumberFormat="1" applyFont="1" applyFill="1" applyBorder="1" applyAlignment="1" applyProtection="1">
      <alignment vertical="center"/>
    </xf>
    <xf numFmtId="10" fontId="10" fillId="2" borderId="0" xfId="1" applyNumberFormat="1" applyFont="1" applyFill="1" applyBorder="1" applyAlignment="1" applyProtection="1">
      <alignment vertical="center"/>
    </xf>
    <xf numFmtId="164" fontId="10" fillId="0" borderId="0" xfId="1" applyNumberFormat="1" applyFont="1" applyFill="1" applyBorder="1" applyAlignment="1" applyProtection="1">
      <alignment vertical="center"/>
    </xf>
    <xf numFmtId="165" fontId="11" fillId="0" borderId="0" xfId="1" applyNumberFormat="1" applyFont="1" applyFill="1" applyBorder="1" applyAlignment="1" applyProtection="1">
      <alignment horizontal="center" vertical="center"/>
    </xf>
    <xf numFmtId="165" fontId="4" fillId="2" borderId="5" xfId="1" applyNumberFormat="1" applyFont="1" applyFill="1" applyBorder="1" applyAlignment="1" applyProtection="1">
      <alignment horizontal="center" vertical="center"/>
    </xf>
    <xf numFmtId="165" fontId="11" fillId="2" borderId="5" xfId="1" applyNumberFormat="1" applyFont="1" applyFill="1" applyBorder="1" applyAlignment="1" applyProtection="1">
      <alignment horizontal="center" vertical="center"/>
    </xf>
    <xf numFmtId="165" fontId="11" fillId="2" borderId="8" xfId="1" applyNumberFormat="1" applyFont="1" applyFill="1" applyBorder="1" applyAlignment="1" applyProtection="1">
      <alignment horizontal="center" vertical="center"/>
    </xf>
    <xf numFmtId="0" fontId="13" fillId="0" borderId="0" xfId="0" applyFont="1"/>
    <xf numFmtId="0" fontId="14" fillId="0" borderId="0" xfId="0" applyFont="1"/>
    <xf numFmtId="0" fontId="14" fillId="0" borderId="15" xfId="0" applyFont="1" applyBorder="1"/>
    <xf numFmtId="9" fontId="5" fillId="2" borderId="0" xfId="2" applyFont="1" applyFill="1" applyBorder="1" applyAlignment="1" applyProtection="1">
      <alignment horizontal="center" vertical="center"/>
    </xf>
    <xf numFmtId="10" fontId="8" fillId="5" borderId="0" xfId="1" applyNumberFormat="1" applyFont="1" applyFill="1" applyBorder="1" applyAlignment="1" applyProtection="1">
      <alignment vertical="center"/>
    </xf>
    <xf numFmtId="9" fontId="8" fillId="5" borderId="0" xfId="2" applyFont="1" applyFill="1" applyBorder="1" applyAlignment="1" applyProtection="1">
      <alignment vertical="center"/>
    </xf>
    <xf numFmtId="0" fontId="15" fillId="0" borderId="15" xfId="0" applyFont="1" applyBorder="1"/>
    <xf numFmtId="164" fontId="16" fillId="0" borderId="15" xfId="1" applyNumberFormat="1" applyFont="1" applyFill="1" applyBorder="1" applyAlignment="1" applyProtection="1">
      <alignment vertical="center"/>
    </xf>
    <xf numFmtId="0" fontId="13" fillId="8" borderId="15" xfId="0" applyFont="1" applyFill="1" applyBorder="1" applyAlignment="1">
      <alignment horizontal="center" wrapText="1"/>
    </xf>
    <xf numFmtId="164" fontId="7" fillId="5" borderId="0" xfId="1" applyNumberFormat="1" applyFont="1" applyFill="1" applyBorder="1" applyAlignment="1" applyProtection="1">
      <alignment horizontal="left" vertical="center"/>
    </xf>
    <xf numFmtId="165" fontId="7" fillId="5" borderId="0" xfId="1" applyNumberFormat="1" applyFont="1" applyFill="1" applyBorder="1" applyAlignment="1" applyProtection="1">
      <alignment vertical="center"/>
    </xf>
    <xf numFmtId="165" fontId="7" fillId="5" borderId="0" xfId="1" applyNumberFormat="1" applyFont="1" applyFill="1" applyBorder="1" applyAlignment="1" applyProtection="1">
      <alignment horizontal="center" vertical="center"/>
    </xf>
    <xf numFmtId="3" fontId="5" fillId="0" borderId="0" xfId="1" applyNumberFormat="1" applyFont="1" applyFill="1" applyBorder="1" applyAlignment="1" applyProtection="1">
      <alignment horizontal="center" vertical="center"/>
    </xf>
    <xf numFmtId="3" fontId="5" fillId="0" borderId="5" xfId="1" applyNumberFormat="1" applyFont="1" applyFill="1" applyBorder="1" applyAlignment="1" applyProtection="1">
      <alignment horizontal="center" vertical="center"/>
    </xf>
    <xf numFmtId="165" fontId="5" fillId="2" borderId="8" xfId="1" applyNumberFormat="1" applyFont="1" applyFill="1" applyBorder="1" applyAlignment="1" applyProtection="1">
      <alignment horizontal="center" vertical="center"/>
    </xf>
    <xf numFmtId="164" fontId="21" fillId="2" borderId="0" xfId="1" applyNumberFormat="1" applyFont="1" applyFill="1" applyBorder="1" applyAlignment="1" applyProtection="1">
      <alignment horizontal="left" vertical="center"/>
    </xf>
    <xf numFmtId="0" fontId="14" fillId="0" borderId="16" xfId="0" applyFont="1" applyBorder="1"/>
    <xf numFmtId="0" fontId="14" fillId="0" borderId="15" xfId="0" applyFont="1" applyBorder="1" applyAlignment="1">
      <alignment horizontal="center"/>
    </xf>
    <xf numFmtId="0" fontId="0" fillId="5" borderId="0" xfId="0" applyFill="1"/>
    <xf numFmtId="164" fontId="24" fillId="5" borderId="0" xfId="1" applyNumberFormat="1" applyFont="1" applyFill="1" applyBorder="1" applyAlignment="1" applyProtection="1">
      <alignment horizontal="left" vertical="center"/>
    </xf>
    <xf numFmtId="165" fontId="7" fillId="5" borderId="4" xfId="1" applyNumberFormat="1" applyFont="1" applyFill="1" applyBorder="1" applyAlignment="1" applyProtection="1">
      <alignment vertical="center"/>
    </xf>
    <xf numFmtId="164" fontId="7" fillId="5" borderId="10" xfId="1" applyNumberFormat="1" applyFont="1" applyFill="1" applyBorder="1" applyAlignment="1" applyProtection="1">
      <alignment horizontal="right" vertical="center"/>
    </xf>
    <xf numFmtId="10" fontId="7" fillId="5" borderId="4" xfId="1" applyNumberFormat="1" applyFont="1" applyFill="1" applyBorder="1" applyAlignment="1" applyProtection="1">
      <alignment horizontal="right" vertical="center"/>
    </xf>
    <xf numFmtId="165" fontId="7" fillId="5" borderId="5" xfId="1" applyNumberFormat="1" applyFont="1" applyFill="1" applyBorder="1" applyAlignment="1" applyProtection="1">
      <alignment horizontal="center" vertical="center"/>
    </xf>
    <xf numFmtId="9" fontId="6" fillId="5" borderId="11" xfId="2" applyFont="1" applyFill="1" applyBorder="1" applyAlignment="1" applyProtection="1">
      <alignment vertical="center"/>
    </xf>
    <xf numFmtId="9" fontId="6" fillId="5" borderId="5" xfId="2" applyFont="1" applyFill="1" applyBorder="1" applyAlignment="1" applyProtection="1">
      <alignment horizontal="right" vertical="center"/>
    </xf>
    <xf numFmtId="164" fontId="7" fillId="5" borderId="12" xfId="1" applyNumberFormat="1" applyFont="1" applyFill="1" applyBorder="1" applyAlignment="1" applyProtection="1">
      <alignment vertical="center"/>
    </xf>
    <xf numFmtId="165" fontId="7" fillId="5" borderId="8" xfId="1" applyNumberFormat="1" applyFont="1" applyFill="1" applyBorder="1" applyAlignment="1" applyProtection="1">
      <alignment horizontal="center" vertical="center"/>
    </xf>
    <xf numFmtId="9" fontId="6" fillId="5" borderId="8" xfId="2" applyFont="1" applyFill="1" applyBorder="1" applyAlignment="1" applyProtection="1">
      <alignment horizontal="right" vertical="center"/>
    </xf>
    <xf numFmtId="0" fontId="13" fillId="0" borderId="0" xfId="0" applyFont="1" applyAlignment="1">
      <alignment horizontal="center"/>
    </xf>
    <xf numFmtId="10" fontId="6" fillId="5" borderId="5" xfId="2" applyNumberFormat="1" applyFont="1" applyFill="1" applyBorder="1" applyAlignment="1" applyProtection="1">
      <alignment horizontal="right" vertical="center"/>
    </xf>
    <xf numFmtId="0" fontId="25" fillId="0" borderId="0" xfId="0" quotePrefix="1" applyFont="1" applyAlignment="1">
      <alignment horizontal="right"/>
    </xf>
    <xf numFmtId="0" fontId="13" fillId="10" borderId="15" xfId="0" applyFont="1" applyFill="1" applyBorder="1" applyAlignment="1">
      <alignment horizontal="center" wrapText="1"/>
    </xf>
    <xf numFmtId="0" fontId="26" fillId="0" borderId="0" xfId="0" applyFont="1"/>
    <xf numFmtId="0" fontId="27" fillId="0" borderId="0" xfId="0" applyFont="1"/>
    <xf numFmtId="9" fontId="5" fillId="5" borderId="0" xfId="2" applyFont="1" applyFill="1" applyBorder="1" applyAlignment="1" applyProtection="1">
      <alignment horizontal="center" vertical="center"/>
    </xf>
    <xf numFmtId="0" fontId="14" fillId="0" borderId="16" xfId="0" applyFont="1" applyBorder="1" applyAlignment="1">
      <alignment horizontal="center"/>
    </xf>
    <xf numFmtId="164" fontId="5" fillId="2" borderId="4" xfId="1" applyNumberFormat="1" applyFont="1" applyFill="1" applyBorder="1" applyAlignment="1" applyProtection="1">
      <alignment vertical="center"/>
    </xf>
    <xf numFmtId="164" fontId="5" fillId="2" borderId="5" xfId="1" applyNumberFormat="1" applyFont="1" applyFill="1" applyBorder="1" applyAlignment="1" applyProtection="1">
      <alignment vertical="center"/>
    </xf>
    <xf numFmtId="9" fontId="6" fillId="5" borderId="10" xfId="2" applyFont="1" applyFill="1" applyBorder="1" applyAlignment="1" applyProtection="1">
      <alignment vertical="center"/>
    </xf>
    <xf numFmtId="9" fontId="6" fillId="5" borderId="4" xfId="2" applyFont="1" applyFill="1" applyBorder="1" applyAlignment="1" applyProtection="1">
      <alignment horizontal="right" vertical="center"/>
    </xf>
    <xf numFmtId="9" fontId="6" fillId="5" borderId="12" xfId="2" applyFont="1" applyFill="1" applyBorder="1" applyAlignment="1" applyProtection="1">
      <alignment vertical="center"/>
    </xf>
    <xf numFmtId="0" fontId="14" fillId="0" borderId="0" xfId="0" applyFont="1" applyAlignment="1">
      <alignment horizontal="center"/>
    </xf>
    <xf numFmtId="2" fontId="13" fillId="0" borderId="0" xfId="0" applyNumberFormat="1" applyFont="1"/>
    <xf numFmtId="41" fontId="14" fillId="0" borderId="15" xfId="1" applyNumberFormat="1" applyFont="1" applyBorder="1"/>
    <xf numFmtId="41" fontId="14" fillId="11" borderId="15" xfId="1" applyNumberFormat="1" applyFont="1" applyFill="1" applyBorder="1"/>
    <xf numFmtId="41" fontId="14" fillId="0" borderId="15" xfId="1" applyNumberFormat="1" applyFont="1" applyFill="1" applyBorder="1"/>
    <xf numFmtId="41" fontId="14" fillId="7" borderId="15" xfId="1" applyNumberFormat="1" applyFont="1" applyFill="1" applyBorder="1"/>
    <xf numFmtId="41" fontId="14" fillId="0" borderId="15" xfId="0" applyNumberFormat="1" applyFont="1" applyBorder="1"/>
    <xf numFmtId="41" fontId="14" fillId="0" borderId="18" xfId="0" applyNumberFormat="1" applyFont="1" applyBorder="1"/>
    <xf numFmtId="41" fontId="15" fillId="0" borderId="15" xfId="1" applyNumberFormat="1" applyFont="1" applyBorder="1"/>
    <xf numFmtId="41" fontId="15" fillId="0" borderId="17" xfId="1" applyNumberFormat="1" applyFont="1" applyBorder="1"/>
    <xf numFmtId="41" fontId="15" fillId="0" borderId="13" xfId="1" applyNumberFormat="1" applyFont="1" applyBorder="1"/>
    <xf numFmtId="41" fontId="5" fillId="2" borderId="0" xfId="1" applyNumberFormat="1" applyFont="1" applyFill="1" applyBorder="1" applyAlignment="1" applyProtection="1">
      <alignment vertical="center"/>
    </xf>
    <xf numFmtId="41" fontId="8" fillId="2" borderId="0" xfId="1" applyNumberFormat="1" applyFont="1" applyFill="1" applyBorder="1" applyAlignment="1" applyProtection="1">
      <alignment vertical="center"/>
    </xf>
    <xf numFmtId="41" fontId="5" fillId="0" borderId="13" xfId="1" applyNumberFormat="1" applyFont="1" applyFill="1" applyBorder="1" applyAlignment="1" applyProtection="1">
      <alignment vertical="center"/>
    </xf>
    <xf numFmtId="41" fontId="4" fillId="2" borderId="0" xfId="1" applyNumberFormat="1" applyFont="1" applyFill="1" applyBorder="1" applyAlignment="1" applyProtection="1">
      <alignment vertical="center"/>
    </xf>
    <xf numFmtId="41" fontId="7" fillId="2" borderId="0" xfId="1" applyNumberFormat="1" applyFont="1" applyFill="1" applyBorder="1" applyAlignment="1" applyProtection="1">
      <alignment vertical="center"/>
    </xf>
    <xf numFmtId="41" fontId="5" fillId="0" borderId="0" xfId="1" applyNumberFormat="1" applyFont="1" applyFill="1" applyBorder="1" applyAlignment="1" applyProtection="1">
      <alignment vertical="center"/>
    </xf>
    <xf numFmtId="41" fontId="5" fillId="2" borderId="1" xfId="1" applyNumberFormat="1" applyFont="1" applyFill="1" applyBorder="1" applyAlignment="1" applyProtection="1">
      <alignment vertical="center"/>
    </xf>
    <xf numFmtId="41" fontId="4" fillId="2" borderId="9" xfId="1" applyNumberFormat="1" applyFont="1" applyFill="1" applyBorder="1" applyAlignment="1" applyProtection="1">
      <alignment vertical="center"/>
    </xf>
    <xf numFmtId="41" fontId="7" fillId="6" borderId="14" xfId="1" applyNumberFormat="1" applyFont="1" applyFill="1" applyBorder="1" applyAlignment="1" applyProtection="1">
      <alignment horizontal="center" vertical="center"/>
    </xf>
    <xf numFmtId="41" fontId="5" fillId="2" borderId="9" xfId="1" applyNumberFormat="1" applyFont="1" applyFill="1" applyBorder="1" applyAlignment="1" applyProtection="1">
      <alignment vertical="center"/>
    </xf>
    <xf numFmtId="41" fontId="7" fillId="6" borderId="13" xfId="1" applyNumberFormat="1" applyFont="1" applyFill="1" applyBorder="1" applyAlignment="1" applyProtection="1">
      <alignment horizontal="center" vertical="center"/>
    </xf>
    <xf numFmtId="41" fontId="21" fillId="2" borderId="3" xfId="1" applyNumberFormat="1" applyFont="1" applyFill="1" applyBorder="1" applyAlignment="1" applyProtection="1">
      <alignment vertical="center"/>
    </xf>
    <xf numFmtId="41" fontId="4" fillId="2" borderId="3" xfId="1" applyNumberFormat="1" applyFont="1" applyFill="1" applyBorder="1" applyAlignment="1" applyProtection="1">
      <alignment vertical="center"/>
    </xf>
    <xf numFmtId="41" fontId="5" fillId="2" borderId="11" xfId="1" applyNumberFormat="1" applyFont="1" applyFill="1" applyBorder="1" applyAlignment="1" applyProtection="1">
      <alignment vertical="center"/>
    </xf>
    <xf numFmtId="41" fontId="7" fillId="2" borderId="0" xfId="1" applyNumberFormat="1" applyFont="1" applyFill="1" applyBorder="1" applyAlignment="1" applyProtection="1">
      <alignment horizontal="center" vertical="center"/>
    </xf>
    <xf numFmtId="41" fontId="5" fillId="2" borderId="0" xfId="1" applyNumberFormat="1" applyFont="1" applyFill="1" applyBorder="1" applyAlignment="1" applyProtection="1">
      <alignment horizontal="center" vertical="center"/>
    </xf>
    <xf numFmtId="41" fontId="4" fillId="3" borderId="11" xfId="1" applyNumberFormat="1" applyFont="1" applyFill="1" applyBorder="1" applyAlignment="1" applyProtection="1">
      <alignment vertical="center"/>
      <protection locked="0"/>
    </xf>
    <xf numFmtId="41" fontId="4" fillId="3" borderId="0" xfId="1" applyNumberFormat="1" applyFont="1" applyFill="1" applyBorder="1" applyAlignment="1" applyProtection="1">
      <alignment horizontal="center" vertical="center"/>
      <protection locked="0"/>
    </xf>
    <xf numFmtId="41" fontId="4" fillId="3" borderId="0" xfId="1" applyNumberFormat="1" applyFont="1" applyFill="1" applyBorder="1" applyAlignment="1" applyProtection="1">
      <alignment vertical="center"/>
      <protection locked="0"/>
    </xf>
    <xf numFmtId="41" fontId="4" fillId="2" borderId="11" xfId="1" applyNumberFormat="1" applyFont="1" applyFill="1" applyBorder="1" applyAlignment="1" applyProtection="1">
      <alignment vertical="center"/>
    </xf>
    <xf numFmtId="41" fontId="4" fillId="2" borderId="0" xfId="1" applyNumberFormat="1" applyFont="1" applyFill="1" applyBorder="1" applyAlignment="1" applyProtection="1">
      <alignment horizontal="right" vertical="center"/>
    </xf>
    <xf numFmtId="41" fontId="7" fillId="2" borderId="0" xfId="1" applyNumberFormat="1" applyFont="1" applyFill="1" applyBorder="1" applyAlignment="1" applyProtection="1">
      <alignment horizontal="right" vertical="center" wrapText="1"/>
    </xf>
    <xf numFmtId="41" fontId="5" fillId="2" borderId="0" xfId="1" applyNumberFormat="1" applyFont="1" applyFill="1" applyBorder="1" applyAlignment="1" applyProtection="1">
      <alignment horizontal="right" vertical="center" wrapText="1"/>
    </xf>
    <xf numFmtId="41" fontId="4" fillId="2" borderId="0" xfId="1" applyNumberFormat="1" applyFont="1" applyFill="1" applyBorder="1" applyAlignment="1" applyProtection="1">
      <alignment horizontal="right" vertical="center" wrapText="1"/>
    </xf>
    <xf numFmtId="41" fontId="5" fillId="5" borderId="0" xfId="1" applyNumberFormat="1" applyFont="1" applyFill="1" applyBorder="1" applyAlignment="1" applyProtection="1">
      <alignment vertical="center"/>
    </xf>
    <xf numFmtId="41" fontId="5" fillId="5" borderId="11" xfId="1" applyNumberFormat="1" applyFont="1" applyFill="1" applyBorder="1" applyAlignment="1" applyProtection="1">
      <alignment vertical="center"/>
    </xf>
    <xf numFmtId="41" fontId="4" fillId="5" borderId="0" xfId="1" applyNumberFormat="1" applyFont="1" applyFill="1" applyBorder="1" applyAlignment="1" applyProtection="1">
      <alignment horizontal="right" vertical="center"/>
    </xf>
    <xf numFmtId="41" fontId="5" fillId="2" borderId="12" xfId="1" applyNumberFormat="1" applyFont="1" applyFill="1" applyBorder="1" applyAlignment="1" applyProtection="1">
      <alignment vertical="center"/>
    </xf>
    <xf numFmtId="41" fontId="5" fillId="2" borderId="6" xfId="1" applyNumberFormat="1" applyFont="1" applyFill="1" applyBorder="1" applyAlignment="1" applyProtection="1">
      <alignment vertical="center"/>
    </xf>
    <xf numFmtId="41" fontId="5" fillId="2" borderId="6" xfId="1" applyNumberFormat="1" applyFont="1" applyFill="1" applyBorder="1" applyAlignment="1" applyProtection="1">
      <alignment horizontal="right" vertical="center"/>
    </xf>
    <xf numFmtId="41" fontId="5" fillId="4" borderId="7" xfId="1" applyNumberFormat="1" applyFont="1" applyFill="1" applyBorder="1" applyAlignment="1" applyProtection="1">
      <alignment vertical="center"/>
    </xf>
    <xf numFmtId="41" fontId="21" fillId="2" borderId="1" xfId="1" applyNumberFormat="1" applyFont="1" applyFill="1" applyBorder="1" applyAlignment="1" applyProtection="1">
      <alignment vertical="center"/>
    </xf>
    <xf numFmtId="41" fontId="5" fillId="2" borderId="9" xfId="1" applyNumberFormat="1" applyFont="1" applyFill="1" applyBorder="1" applyAlignment="1" applyProtection="1">
      <alignment horizontal="right" vertical="center"/>
    </xf>
    <xf numFmtId="41" fontId="5" fillId="4" borderId="9" xfId="1" applyNumberFormat="1" applyFont="1" applyFill="1" applyBorder="1" applyAlignment="1" applyProtection="1">
      <alignment vertical="center"/>
    </xf>
    <xf numFmtId="41" fontId="7" fillId="5" borderId="10" xfId="1" applyNumberFormat="1" applyFont="1" applyFill="1" applyBorder="1" applyAlignment="1" applyProtection="1">
      <alignment vertical="center"/>
    </xf>
    <xf numFmtId="41" fontId="7" fillId="5" borderId="3" xfId="1" applyNumberFormat="1" applyFont="1" applyFill="1" applyBorder="1" applyAlignment="1" applyProtection="1">
      <alignment vertical="center"/>
    </xf>
    <xf numFmtId="41" fontId="7" fillId="5" borderId="3" xfId="1" applyNumberFormat="1" applyFont="1" applyFill="1" applyBorder="1" applyAlignment="1" applyProtection="1">
      <alignment horizontal="right" vertical="center"/>
    </xf>
    <xf numFmtId="41" fontId="7" fillId="5" borderId="11" xfId="1" applyNumberFormat="1" applyFont="1" applyFill="1" applyBorder="1" applyAlignment="1" applyProtection="1">
      <alignment vertical="center"/>
    </xf>
    <xf numFmtId="41" fontId="7" fillId="5" borderId="0" xfId="1" applyNumberFormat="1" applyFont="1" applyFill="1" applyBorder="1" applyAlignment="1" applyProtection="1">
      <alignment vertical="center"/>
    </xf>
    <xf numFmtId="41" fontId="7" fillId="5" borderId="0" xfId="1" applyNumberFormat="1" applyFont="1" applyFill="1" applyBorder="1" applyAlignment="1" applyProtection="1">
      <alignment horizontal="right" vertical="center"/>
    </xf>
    <xf numFmtId="41" fontId="7" fillId="5" borderId="12" xfId="1" applyNumberFormat="1" applyFont="1" applyFill="1" applyBorder="1" applyAlignment="1" applyProtection="1">
      <alignment vertical="center"/>
    </xf>
    <xf numFmtId="41" fontId="7" fillId="5" borderId="6" xfId="1" applyNumberFormat="1" applyFont="1" applyFill="1" applyBorder="1" applyAlignment="1" applyProtection="1">
      <alignment vertical="center"/>
    </xf>
    <xf numFmtId="41" fontId="7" fillId="5" borderId="6" xfId="1" applyNumberFormat="1" applyFont="1" applyFill="1" applyBorder="1" applyAlignment="1" applyProtection="1">
      <alignment horizontal="right" vertical="center"/>
    </xf>
    <xf numFmtId="41" fontId="4" fillId="2" borderId="0" xfId="1" applyNumberFormat="1" applyFont="1" applyFill="1" applyBorder="1" applyAlignment="1" applyProtection="1">
      <alignment vertical="center"/>
      <protection locked="0"/>
    </xf>
    <xf numFmtId="41" fontId="4" fillId="2" borderId="11" xfId="1" applyNumberFormat="1" applyFont="1" applyFill="1" applyBorder="1" applyAlignment="1" applyProtection="1">
      <alignment vertical="center"/>
      <protection locked="0"/>
    </xf>
    <xf numFmtId="41" fontId="10" fillId="2" borderId="12" xfId="1" applyNumberFormat="1" applyFont="1" applyFill="1" applyBorder="1" applyAlignment="1" applyProtection="1">
      <alignment vertical="center"/>
    </xf>
    <xf numFmtId="41" fontId="10" fillId="2" borderId="6" xfId="1" applyNumberFormat="1" applyFont="1" applyFill="1" applyBorder="1" applyAlignment="1" applyProtection="1">
      <alignment vertical="center"/>
    </xf>
    <xf numFmtId="41" fontId="10" fillId="2" borderId="0" xfId="1" applyNumberFormat="1" applyFont="1" applyFill="1" applyBorder="1" applyAlignment="1" applyProtection="1">
      <alignment vertical="center"/>
    </xf>
    <xf numFmtId="41" fontId="10" fillId="0" borderId="0" xfId="1" applyNumberFormat="1" applyFont="1" applyFill="1" applyBorder="1" applyAlignment="1" applyProtection="1">
      <alignment vertical="center"/>
    </xf>
    <xf numFmtId="41" fontId="4" fillId="2" borderId="2" xfId="1" applyNumberFormat="1" applyFont="1" applyFill="1" applyBorder="1" applyAlignment="1" applyProtection="1">
      <alignment vertical="center"/>
    </xf>
    <xf numFmtId="41" fontId="5" fillId="2" borderId="0" xfId="2" applyNumberFormat="1" applyFont="1" applyFill="1" applyBorder="1" applyAlignment="1" applyProtection="1">
      <alignment horizontal="center" vertical="center"/>
    </xf>
    <xf numFmtId="41" fontId="5" fillId="2" borderId="4" xfId="1" applyNumberFormat="1" applyFont="1" applyFill="1" applyBorder="1" applyAlignment="1" applyProtection="1">
      <alignment horizontal="center" vertical="center"/>
    </xf>
    <xf numFmtId="41" fontId="5" fillId="2" borderId="5" xfId="1" applyNumberFormat="1" applyFont="1" applyFill="1" applyBorder="1" applyAlignment="1" applyProtection="1">
      <alignment horizontal="center" vertical="center"/>
    </xf>
    <xf numFmtId="41" fontId="5" fillId="2" borderId="8" xfId="1" applyNumberFormat="1" applyFont="1" applyFill="1" applyBorder="1" applyAlignment="1" applyProtection="1">
      <alignment horizontal="center" vertical="center"/>
    </xf>
    <xf numFmtId="41" fontId="5" fillId="0" borderId="0" xfId="1" applyNumberFormat="1" applyFont="1" applyFill="1" applyBorder="1" applyAlignment="1" applyProtection="1">
      <alignment horizontal="center" vertical="center"/>
    </xf>
    <xf numFmtId="41" fontId="5" fillId="2" borderId="3" xfId="1" applyNumberFormat="1" applyFont="1" applyFill="1" applyBorder="1" applyAlignment="1" applyProtection="1">
      <alignment vertical="center"/>
    </xf>
    <xf numFmtId="41" fontId="6" fillId="5" borderId="0" xfId="1" applyNumberFormat="1" applyFont="1" applyFill="1" applyBorder="1" applyAlignment="1" applyProtection="1">
      <alignment vertical="center"/>
      <protection locked="0"/>
    </xf>
    <xf numFmtId="41" fontId="6" fillId="3" borderId="11" xfId="0" applyNumberFormat="1" applyFont="1" applyFill="1" applyBorder="1" applyAlignment="1" applyProtection="1">
      <alignment vertical="center"/>
      <protection locked="0"/>
    </xf>
    <xf numFmtId="41" fontId="6" fillId="3" borderId="0" xfId="0" applyNumberFormat="1" applyFont="1" applyFill="1" applyAlignment="1" applyProtection="1">
      <alignment horizontal="center" vertical="center"/>
      <protection locked="0"/>
    </xf>
    <xf numFmtId="41" fontId="6" fillId="3" borderId="0" xfId="0" applyNumberFormat="1" applyFont="1" applyFill="1" applyAlignment="1" applyProtection="1">
      <alignment vertical="center"/>
      <protection locked="0"/>
    </xf>
    <xf numFmtId="41" fontId="4" fillId="0" borderId="0" xfId="1" applyNumberFormat="1" applyFont="1" applyFill="1" applyBorder="1" applyAlignment="1" applyProtection="1">
      <alignment vertical="center"/>
    </xf>
    <xf numFmtId="41" fontId="5" fillId="0" borderId="5" xfId="1" applyNumberFormat="1" applyFont="1" applyFill="1" applyBorder="1" applyAlignment="1" applyProtection="1">
      <alignment horizontal="center" vertical="center"/>
    </xf>
    <xf numFmtId="41" fontId="5" fillId="2" borderId="2" xfId="1" applyNumberFormat="1" applyFont="1" applyFill="1" applyBorder="1" applyAlignment="1" applyProtection="1">
      <alignment vertical="center"/>
    </xf>
    <xf numFmtId="41" fontId="21" fillId="2" borderId="0" xfId="1" applyNumberFormat="1" applyFont="1" applyFill="1" applyBorder="1" applyAlignment="1" applyProtection="1">
      <alignment vertical="center"/>
    </xf>
    <xf numFmtId="41" fontId="5" fillId="2" borderId="0" xfId="1" applyNumberFormat="1" applyFont="1" applyFill="1" applyBorder="1" applyAlignment="1" applyProtection="1">
      <alignment horizontal="right" vertical="center"/>
    </xf>
    <xf numFmtId="41" fontId="5" fillId="2" borderId="4" xfId="1" applyNumberFormat="1" applyFont="1" applyFill="1" applyBorder="1" applyAlignment="1" applyProtection="1">
      <alignment vertical="center"/>
    </xf>
    <xf numFmtId="41" fontId="5" fillId="2" borderId="5" xfId="1" applyNumberFormat="1" applyFont="1" applyFill="1" applyBorder="1" applyAlignment="1" applyProtection="1">
      <alignment vertical="center"/>
    </xf>
    <xf numFmtId="41" fontId="7" fillId="0" borderId="12" xfId="1" applyNumberFormat="1" applyFont="1" applyFill="1" applyBorder="1" applyAlignment="1" applyProtection="1">
      <alignment vertical="center"/>
    </xf>
    <xf numFmtId="41" fontId="4" fillId="2" borderId="5" xfId="1" applyNumberFormat="1" applyFont="1" applyFill="1" applyBorder="1" applyAlignment="1" applyProtection="1">
      <alignment horizontal="center" vertical="center"/>
    </xf>
    <xf numFmtId="41" fontId="11" fillId="2" borderId="5" xfId="1" applyNumberFormat="1" applyFont="1" applyFill="1" applyBorder="1" applyAlignment="1" applyProtection="1">
      <alignment horizontal="center" vertical="center"/>
    </xf>
    <xf numFmtId="41" fontId="11" fillId="2" borderId="8" xfId="1" applyNumberFormat="1" applyFont="1" applyFill="1" applyBorder="1" applyAlignment="1" applyProtection="1">
      <alignment horizontal="center" vertical="center"/>
    </xf>
    <xf numFmtId="41" fontId="11" fillId="2" borderId="0" xfId="1" applyNumberFormat="1" applyFont="1" applyFill="1" applyBorder="1" applyAlignment="1" applyProtection="1">
      <alignment horizontal="center" vertical="center"/>
    </xf>
    <xf numFmtId="41" fontId="11" fillId="0" borderId="0" xfId="1" applyNumberFormat="1" applyFont="1" applyFill="1" applyBorder="1" applyAlignment="1" applyProtection="1">
      <alignment horizontal="center" vertical="center"/>
    </xf>
    <xf numFmtId="41" fontId="4" fillId="5" borderId="0" xfId="1" applyNumberFormat="1" applyFont="1" applyFill="1" applyBorder="1" applyAlignment="1" applyProtection="1">
      <alignment vertical="center"/>
    </xf>
    <xf numFmtId="164" fontId="5" fillId="2" borderId="11" xfId="1" applyNumberFormat="1" applyFont="1" applyFill="1" applyBorder="1" applyAlignment="1" applyProtection="1">
      <alignment vertical="center"/>
    </xf>
    <xf numFmtId="0" fontId="6" fillId="2" borderId="0" xfId="0" applyFont="1" applyFill="1" applyAlignment="1">
      <alignment vertical="center"/>
    </xf>
    <xf numFmtId="164" fontId="5" fillId="2" borderId="11" xfId="1" applyNumberFormat="1" applyFont="1" applyFill="1" applyBorder="1" applyAlignment="1" applyProtection="1">
      <alignment horizontal="center" vertical="center"/>
    </xf>
    <xf numFmtId="0" fontId="22" fillId="9" borderId="10" xfId="1" applyNumberFormat="1" applyFont="1" applyFill="1" applyBorder="1" applyAlignment="1" applyProtection="1">
      <alignment vertical="center"/>
    </xf>
    <xf numFmtId="164" fontId="5" fillId="2" borderId="1" xfId="1" applyNumberFormat="1" applyFont="1" applyFill="1" applyBorder="1" applyAlignment="1" applyProtection="1">
      <alignment vertical="center"/>
    </xf>
    <xf numFmtId="165" fontId="5" fillId="2" borderId="0" xfId="1" applyNumberFormat="1" applyFont="1" applyFill="1" applyBorder="1" applyAlignment="1" applyProtection="1">
      <alignment vertical="center"/>
    </xf>
    <xf numFmtId="164" fontId="4" fillId="2" borderId="0" xfId="1" applyNumberFormat="1" applyFont="1" applyFill="1" applyBorder="1" applyAlignment="1" applyProtection="1">
      <alignment horizontal="right" vertical="center"/>
    </xf>
    <xf numFmtId="3" fontId="5" fillId="5" borderId="0" xfId="1" applyNumberFormat="1" applyFont="1" applyFill="1" applyBorder="1" applyAlignment="1" applyProtection="1">
      <alignment vertical="center"/>
    </xf>
    <xf numFmtId="164" fontId="22" fillId="9" borderId="10" xfId="1" applyNumberFormat="1" applyFont="1" applyFill="1" applyBorder="1" applyAlignment="1" applyProtection="1">
      <alignment vertical="center"/>
    </xf>
    <xf numFmtId="164" fontId="5" fillId="2" borderId="3" xfId="1" applyNumberFormat="1" applyFont="1" applyFill="1" applyBorder="1" applyAlignment="1" applyProtection="1">
      <alignment vertical="center"/>
    </xf>
    <xf numFmtId="165" fontId="4" fillId="2" borderId="3" xfId="1" applyNumberFormat="1" applyFont="1" applyFill="1" applyBorder="1" applyAlignment="1" applyProtection="1">
      <alignment vertical="center"/>
    </xf>
    <xf numFmtId="164" fontId="4" fillId="2" borderId="3" xfId="1" applyNumberFormat="1" applyFont="1" applyFill="1" applyBorder="1" applyAlignment="1" applyProtection="1">
      <alignment vertical="center"/>
    </xf>
    <xf numFmtId="164" fontId="7" fillId="2" borderId="0" xfId="1" applyNumberFormat="1" applyFont="1" applyFill="1" applyBorder="1" applyAlignment="1" applyProtection="1">
      <alignment horizontal="center" vertical="center"/>
    </xf>
    <xf numFmtId="43" fontId="5" fillId="2" borderId="11" xfId="1" applyFont="1" applyFill="1" applyBorder="1" applyAlignment="1" applyProtection="1">
      <alignment horizontal="center" vertical="center"/>
    </xf>
    <xf numFmtId="0" fontId="2" fillId="12" borderId="0" xfId="0" applyFont="1" applyFill="1"/>
    <xf numFmtId="0" fontId="37" fillId="12" borderId="0" xfId="0" applyFont="1" applyFill="1"/>
    <xf numFmtId="0" fontId="38" fillId="12" borderId="0" xfId="0" applyFont="1" applyFill="1"/>
    <xf numFmtId="41" fontId="22" fillId="15" borderId="1" xfId="1" applyNumberFormat="1" applyFont="1" applyFill="1" applyBorder="1" applyAlignment="1" applyProtection="1">
      <alignment vertical="center"/>
    </xf>
    <xf numFmtId="41" fontId="8" fillId="15" borderId="9" xfId="1" applyNumberFormat="1" applyFont="1" applyFill="1" applyBorder="1" applyAlignment="1" applyProtection="1">
      <alignment vertical="center"/>
    </xf>
    <xf numFmtId="41" fontId="9" fillId="15" borderId="9" xfId="1" applyNumberFormat="1" applyFont="1" applyFill="1" applyBorder="1" applyAlignment="1" applyProtection="1">
      <alignment horizontal="right" vertical="center"/>
    </xf>
    <xf numFmtId="165" fontId="9" fillId="15" borderId="2" xfId="1" applyNumberFormat="1" applyFont="1" applyFill="1" applyBorder="1" applyAlignment="1" applyProtection="1">
      <alignment horizontal="center" vertical="center"/>
    </xf>
    <xf numFmtId="41" fontId="9" fillId="15" borderId="2" xfId="1" applyNumberFormat="1" applyFont="1" applyFill="1" applyBorder="1" applyAlignment="1" applyProtection="1">
      <alignment horizontal="center" vertical="center"/>
    </xf>
    <xf numFmtId="0" fontId="12" fillId="14" borderId="0" xfId="0" applyFont="1" applyFill="1" applyAlignment="1">
      <alignment vertical="top" wrapText="1"/>
    </xf>
    <xf numFmtId="0" fontId="12" fillId="13" borderId="0" xfId="0" applyFont="1" applyFill="1" applyAlignment="1">
      <alignment vertical="top" wrapText="1"/>
    </xf>
    <xf numFmtId="0" fontId="23" fillId="14" borderId="0" xfId="0" applyFont="1" applyFill="1" applyAlignment="1">
      <alignment vertical="top" wrapText="1"/>
    </xf>
    <xf numFmtId="0" fontId="12" fillId="13" borderId="0" xfId="0" quotePrefix="1" applyFont="1" applyFill="1" applyAlignment="1">
      <alignment vertical="top" wrapText="1"/>
    </xf>
    <xf numFmtId="0" fontId="31" fillId="13" borderId="0" xfId="3" quotePrefix="1" applyFill="1" applyAlignment="1">
      <alignment vertical="top" wrapText="1"/>
    </xf>
    <xf numFmtId="0" fontId="30" fillId="13" borderId="0" xfId="0" applyFont="1" applyFill="1" applyAlignment="1">
      <alignment vertical="top" wrapText="1"/>
    </xf>
    <xf numFmtId="0" fontId="28" fillId="13" borderId="0" xfId="0" applyFont="1" applyFill="1" applyAlignment="1">
      <alignment vertical="top" wrapText="1"/>
    </xf>
    <xf numFmtId="3" fontId="4" fillId="3" borderId="11" xfId="1" applyNumberFormat="1" applyFont="1" applyFill="1" applyBorder="1" applyAlignment="1" applyProtection="1">
      <alignment vertical="center"/>
      <protection locked="0"/>
    </xf>
    <xf numFmtId="3" fontId="4" fillId="3" borderId="0" xfId="1" applyNumberFormat="1" applyFont="1" applyFill="1" applyBorder="1" applyAlignment="1" applyProtection="1">
      <alignment vertical="center"/>
      <protection locked="0"/>
    </xf>
    <xf numFmtId="164" fontId="4" fillId="5" borderId="0" xfId="1" applyNumberFormat="1" applyFont="1" applyFill="1" applyBorder="1" applyAlignment="1" applyProtection="1">
      <alignment horizontal="right" vertical="center"/>
    </xf>
    <xf numFmtId="164" fontId="5" fillId="5" borderId="11" xfId="1" applyNumberFormat="1" applyFont="1" applyFill="1" applyBorder="1" applyAlignment="1" applyProtection="1">
      <alignment vertical="center"/>
    </xf>
    <xf numFmtId="164" fontId="5" fillId="5" borderId="0" xfId="1" applyNumberFormat="1" applyFont="1" applyFill="1" applyBorder="1" applyAlignment="1" applyProtection="1">
      <alignment vertical="center"/>
    </xf>
    <xf numFmtId="165" fontId="5" fillId="5" borderId="0" xfId="1" applyNumberFormat="1" applyFont="1" applyFill="1" applyBorder="1" applyAlignment="1" applyProtection="1">
      <alignment vertical="center"/>
    </xf>
    <xf numFmtId="164" fontId="5" fillId="2" borderId="9" xfId="1" applyNumberFormat="1" applyFont="1" applyFill="1" applyBorder="1" applyAlignment="1" applyProtection="1">
      <alignment vertical="center"/>
    </xf>
    <xf numFmtId="0" fontId="22" fillId="9" borderId="14" xfId="1" applyNumberFormat="1" applyFont="1" applyFill="1" applyBorder="1" applyAlignment="1" applyProtection="1">
      <alignment horizontal="center" vertical="center"/>
    </xf>
    <xf numFmtId="164" fontId="4" fillId="2" borderId="19" xfId="1" applyNumberFormat="1" applyFont="1" applyFill="1" applyBorder="1" applyAlignment="1" applyProtection="1">
      <alignment vertical="center"/>
    </xf>
    <xf numFmtId="164" fontId="5" fillId="2" borderId="19" xfId="1" applyNumberFormat="1" applyFont="1" applyFill="1" applyBorder="1" applyAlignment="1" applyProtection="1">
      <alignment horizontal="center" vertical="center"/>
    </xf>
    <xf numFmtId="41" fontId="4" fillId="2" borderId="19" xfId="1" applyNumberFormat="1" applyFont="1" applyFill="1" applyBorder="1" applyAlignment="1" applyProtection="1">
      <alignment vertical="center"/>
    </xf>
    <xf numFmtId="41" fontId="4" fillId="0" borderId="19" xfId="1" applyNumberFormat="1" applyFont="1" applyFill="1" applyBorder="1" applyAlignment="1" applyProtection="1">
      <alignment vertical="center"/>
      <protection locked="0"/>
    </xf>
    <xf numFmtId="1" fontId="5" fillId="2" borderId="19" xfId="1" applyNumberFormat="1" applyFont="1" applyFill="1" applyBorder="1" applyAlignment="1" applyProtection="1">
      <alignment vertical="center"/>
    </xf>
    <xf numFmtId="1" fontId="4" fillId="2" borderId="19" xfId="1" applyNumberFormat="1" applyFont="1" applyFill="1" applyBorder="1" applyAlignment="1" applyProtection="1">
      <alignment vertical="center"/>
    </xf>
    <xf numFmtId="41" fontId="5" fillId="4" borderId="21" xfId="1" applyNumberFormat="1" applyFont="1" applyFill="1" applyBorder="1" applyAlignment="1" applyProtection="1">
      <alignment vertical="center"/>
    </xf>
    <xf numFmtId="166" fontId="5" fillId="2" borderId="0" xfId="1" applyNumberFormat="1" applyFont="1" applyFill="1" applyBorder="1" applyAlignment="1" applyProtection="1">
      <alignment vertical="center"/>
    </xf>
    <xf numFmtId="164" fontId="22" fillId="9" borderId="14" xfId="1" applyNumberFormat="1" applyFont="1" applyFill="1" applyBorder="1" applyAlignment="1" applyProtection="1">
      <alignment horizontal="center" vertical="center"/>
    </xf>
    <xf numFmtId="41" fontId="7" fillId="2" borderId="19" xfId="1" applyNumberFormat="1" applyFont="1" applyFill="1" applyBorder="1" applyAlignment="1" applyProtection="1">
      <alignment horizontal="center" vertical="center"/>
    </xf>
    <xf numFmtId="41" fontId="5" fillId="2" borderId="19" xfId="1" applyNumberFormat="1" applyFont="1" applyFill="1" applyBorder="1" applyAlignment="1" applyProtection="1">
      <alignment horizontal="center" vertical="center"/>
    </xf>
    <xf numFmtId="41" fontId="5" fillId="2" borderId="19" xfId="1" applyNumberFormat="1" applyFont="1" applyFill="1" applyBorder="1" applyAlignment="1" applyProtection="1">
      <alignment vertical="center"/>
    </xf>
    <xf numFmtId="41" fontId="4" fillId="2" borderId="19" xfId="1" applyNumberFormat="1" applyFont="1" applyFill="1" applyBorder="1" applyAlignment="1" applyProtection="1">
      <alignment horizontal="right" vertical="center" wrapText="1"/>
    </xf>
    <xf numFmtId="41" fontId="5" fillId="5" borderId="19" xfId="1" applyNumberFormat="1" applyFont="1" applyFill="1" applyBorder="1" applyAlignment="1" applyProtection="1">
      <alignment vertical="center"/>
    </xf>
    <xf numFmtId="41" fontId="4" fillId="5" borderId="19" xfId="1" applyNumberFormat="1" applyFont="1" applyFill="1" applyBorder="1" applyAlignment="1" applyProtection="1">
      <alignment vertical="center"/>
    </xf>
    <xf numFmtId="164" fontId="5" fillId="2" borderId="19" xfId="1" applyNumberFormat="1" applyFont="1" applyFill="1" applyBorder="1" applyAlignment="1" applyProtection="1">
      <alignment vertical="center"/>
    </xf>
    <xf numFmtId="41" fontId="6" fillId="5" borderId="19" xfId="1" applyNumberFormat="1" applyFont="1" applyFill="1" applyBorder="1" applyAlignment="1" applyProtection="1">
      <alignment vertical="center"/>
      <protection locked="0"/>
    </xf>
    <xf numFmtId="41" fontId="4" fillId="0" borderId="19" xfId="1" applyNumberFormat="1" applyFont="1" applyFill="1" applyBorder="1" applyAlignment="1" applyProtection="1">
      <alignment vertical="center"/>
    </xf>
    <xf numFmtId="41" fontId="5" fillId="4" borderId="13" xfId="1" applyNumberFormat="1" applyFont="1" applyFill="1" applyBorder="1" applyAlignment="1" applyProtection="1">
      <alignment vertical="center"/>
    </xf>
    <xf numFmtId="0" fontId="0" fillId="12" borderId="0" xfId="0" applyFill="1"/>
    <xf numFmtId="0" fontId="23" fillId="12" borderId="0" xfId="0" applyFont="1" applyFill="1" applyAlignment="1">
      <alignment vertical="top" wrapText="1"/>
    </xf>
    <xf numFmtId="0" fontId="23" fillId="0" borderId="0" xfId="0" applyFont="1" applyAlignment="1">
      <alignment vertical="top" wrapText="1"/>
    </xf>
    <xf numFmtId="0" fontId="0" fillId="12" borderId="0" xfId="0" applyFill="1" applyAlignment="1">
      <alignment wrapText="1"/>
    </xf>
    <xf numFmtId="0" fontId="14" fillId="0" borderId="10" xfId="0" applyFont="1" applyBorder="1"/>
    <xf numFmtId="0" fontId="14" fillId="0" borderId="3" xfId="0" applyFont="1" applyBorder="1"/>
    <xf numFmtId="0" fontId="14" fillId="0" borderId="4" xfId="0" applyFont="1" applyBorder="1"/>
    <xf numFmtId="0" fontId="14" fillId="0" borderId="11" xfId="0" applyFont="1" applyBorder="1"/>
    <xf numFmtId="0" fontId="14" fillId="0" borderId="5" xfId="0" applyFont="1" applyBorder="1"/>
    <xf numFmtId="0" fontId="14" fillId="0" borderId="12" xfId="0" applyFont="1" applyBorder="1"/>
    <xf numFmtId="0" fontId="14" fillId="16" borderId="0" xfId="0" applyFont="1" applyFill="1"/>
    <xf numFmtId="0" fontId="14" fillId="16" borderId="5" xfId="0" applyFont="1" applyFill="1" applyBorder="1"/>
    <xf numFmtId="0" fontId="14" fillId="0" borderId="6" xfId="0" applyFont="1" applyBorder="1"/>
    <xf numFmtId="44" fontId="14" fillId="0" borderId="3" xfId="4" applyFont="1" applyBorder="1"/>
    <xf numFmtId="44" fontId="14" fillId="0" borderId="0" xfId="4" applyFont="1" applyBorder="1"/>
    <xf numFmtId="44" fontId="14" fillId="0" borderId="5" xfId="4" applyFont="1" applyBorder="1"/>
    <xf numFmtId="44" fontId="14" fillId="0" borderId="8" xfId="4" applyFont="1" applyBorder="1"/>
    <xf numFmtId="1" fontId="14" fillId="0" borderId="0" xfId="0" applyNumberFormat="1" applyFont="1"/>
    <xf numFmtId="1" fontId="14" fillId="0" borderId="6" xfId="0" applyNumberFormat="1" applyFont="1" applyBorder="1"/>
    <xf numFmtId="41" fontId="4" fillId="2" borderId="10" xfId="1" applyNumberFormat="1" applyFont="1" applyFill="1" applyBorder="1" applyAlignment="1" applyProtection="1">
      <alignment horizontal="left" vertical="center"/>
      <protection locked="0"/>
    </xf>
    <xf numFmtId="41" fontId="4" fillId="2" borderId="3" xfId="1" applyNumberFormat="1" applyFont="1" applyFill="1" applyBorder="1" applyAlignment="1" applyProtection="1">
      <alignment horizontal="left" vertical="center"/>
      <protection locked="0"/>
    </xf>
    <xf numFmtId="41" fontId="4" fillId="6" borderId="12" xfId="1" applyNumberFormat="1" applyFont="1" applyFill="1" applyBorder="1" applyAlignment="1" applyProtection="1">
      <alignment vertical="center"/>
    </xf>
    <xf numFmtId="41" fontId="0" fillId="6" borderId="6" xfId="0" applyNumberFormat="1" applyFill="1" applyBorder="1" applyAlignment="1">
      <alignment vertical="center"/>
    </xf>
    <xf numFmtId="41" fontId="0" fillId="6" borderId="8" xfId="0" applyNumberFormat="1" applyFill="1" applyBorder="1" applyAlignment="1">
      <alignment vertical="center"/>
    </xf>
    <xf numFmtId="41" fontId="4" fillId="6" borderId="1" xfId="1" applyNumberFormat="1" applyFont="1" applyFill="1" applyBorder="1" applyAlignment="1" applyProtection="1">
      <alignment horizontal="left" vertical="center"/>
    </xf>
    <xf numFmtId="41" fontId="4" fillId="6" borderId="9" xfId="1" applyNumberFormat="1" applyFont="1" applyFill="1" applyBorder="1" applyAlignment="1" applyProtection="1">
      <alignment horizontal="left" vertical="center"/>
    </xf>
    <xf numFmtId="41" fontId="4" fillId="6" borderId="2" xfId="1" applyNumberFormat="1" applyFont="1" applyFill="1" applyBorder="1" applyAlignment="1" applyProtection="1">
      <alignment horizontal="left" vertical="center"/>
    </xf>
    <xf numFmtId="41" fontId="4" fillId="6" borderId="1" xfId="1" applyNumberFormat="1" applyFont="1" applyFill="1" applyBorder="1" applyAlignment="1" applyProtection="1">
      <alignment vertical="center"/>
    </xf>
    <xf numFmtId="41" fontId="0" fillId="6" borderId="9" xfId="0" applyNumberFormat="1" applyFill="1" applyBorder="1" applyAlignment="1">
      <alignment vertical="center"/>
    </xf>
    <xf numFmtId="41" fontId="0" fillId="6" borderId="2" xfId="0" applyNumberFormat="1" applyFill="1" applyBorder="1" applyAlignment="1">
      <alignment vertical="center"/>
    </xf>
    <xf numFmtId="41" fontId="4" fillId="2" borderId="11" xfId="1" applyNumberFormat="1" applyFont="1" applyFill="1" applyBorder="1" applyAlignment="1" applyProtection="1">
      <alignment horizontal="left" vertical="center"/>
      <protection locked="0"/>
    </xf>
    <xf numFmtId="41" fontId="4" fillId="2" borderId="0" xfId="1" applyNumberFormat="1" applyFont="1" applyFill="1" applyBorder="1" applyAlignment="1" applyProtection="1">
      <alignment horizontal="left" vertical="center"/>
      <protection locked="0"/>
    </xf>
    <xf numFmtId="41" fontId="10" fillId="2" borderId="11" xfId="1" applyNumberFormat="1" applyFont="1" applyFill="1" applyBorder="1" applyAlignment="1" applyProtection="1">
      <alignment horizontal="left" vertical="center"/>
      <protection locked="0"/>
    </xf>
    <xf numFmtId="41" fontId="10" fillId="2" borderId="0" xfId="1" applyNumberFormat="1" applyFont="1" applyFill="1" applyBorder="1" applyAlignment="1" applyProtection="1">
      <alignment horizontal="left" vertical="center"/>
      <protection locked="0"/>
    </xf>
    <xf numFmtId="41" fontId="10" fillId="2" borderId="12" xfId="1" applyNumberFormat="1" applyFont="1" applyFill="1" applyBorder="1" applyAlignment="1" applyProtection="1">
      <alignment horizontal="left" vertical="center"/>
      <protection locked="0"/>
    </xf>
    <xf numFmtId="41" fontId="10" fillId="2" borderId="6" xfId="1" applyNumberFormat="1" applyFont="1" applyFill="1" applyBorder="1" applyAlignment="1" applyProtection="1">
      <alignment horizontal="left" vertical="center"/>
      <protection locked="0"/>
    </xf>
    <xf numFmtId="164" fontId="17" fillId="5" borderId="15" xfId="1" applyNumberFormat="1" applyFont="1" applyFill="1" applyBorder="1" applyAlignment="1" applyProtection="1">
      <alignment vertical="center"/>
    </xf>
    <xf numFmtId="0" fontId="14" fillId="5" borderId="15" xfId="0" applyFont="1" applyFill="1" applyBorder="1" applyAlignment="1">
      <alignment vertical="center"/>
    </xf>
    <xf numFmtId="0" fontId="14" fillId="0" borderId="0" xfId="0" applyFont="1"/>
    <xf numFmtId="0" fontId="0" fillId="0" borderId="0" xfId="0"/>
    <xf numFmtId="0" fontId="14" fillId="0" borderId="17" xfId="0" applyFont="1" applyBorder="1" applyAlignment="1">
      <alignment horizontal="left"/>
    </xf>
    <xf numFmtId="0" fontId="14" fillId="0" borderId="20" xfId="0" applyFont="1" applyBorder="1" applyAlignment="1">
      <alignment horizontal="left"/>
    </xf>
    <xf numFmtId="0" fontId="14" fillId="0" borderId="16" xfId="0" applyFont="1" applyBorder="1" applyAlignment="1">
      <alignment horizontal="left"/>
    </xf>
    <xf numFmtId="164" fontId="39" fillId="2" borderId="0" xfId="1" applyNumberFormat="1" applyFont="1" applyFill="1" applyBorder="1" applyAlignment="1" applyProtection="1">
      <alignment vertical="center"/>
    </xf>
  </cellXfs>
  <cellStyles count="5">
    <cellStyle name="Hyperlink" xfId="3" builtinId="8"/>
    <cellStyle name="Komma" xfId="1" builtinId="3"/>
    <cellStyle name="Procent" xfId="2" builtinId="5"/>
    <cellStyle name="Standaard" xfId="0" builtinId="0"/>
    <cellStyle name="Valuta" xfId="4" builtinId="4"/>
  </cellStyles>
  <dxfs count="62">
    <dxf>
      <font>
        <color rgb="FF9C0006"/>
      </font>
      <fill>
        <patternFill>
          <bgColor rgb="FFFFC7CE"/>
        </patternFill>
      </fill>
    </dxf>
    <dxf>
      <font>
        <color rgb="FF9C0006"/>
      </font>
      <fill>
        <patternFill>
          <bgColor rgb="FFFFC7CE"/>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ill>
        <patternFill>
          <bgColor indexed="13"/>
        </patternFill>
      </fill>
    </dxf>
    <dxf>
      <font>
        <color rgb="FF9C0006"/>
      </font>
      <fill>
        <patternFill>
          <bgColor rgb="FFFFC7CE"/>
        </patternFill>
      </fill>
    </dxf>
  </dxfs>
  <tableStyles count="0" defaultTableStyle="TableStyleMedium2" defaultPivotStyle="PivotStyleLight16"/>
  <colors>
    <mruColors>
      <color rgb="FFD52B1E"/>
      <color rgb="FFF9F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180975</xdr:colOff>
      <xdr:row>0</xdr:row>
      <xdr:rowOff>0</xdr:rowOff>
    </xdr:from>
    <xdr:to>
      <xdr:col>7</xdr:col>
      <xdr:colOff>12563</xdr:colOff>
      <xdr:row>0</xdr:row>
      <xdr:rowOff>1092200</xdr:rowOff>
    </xdr:to>
    <xdr:pic>
      <xdr:nvPicPr>
        <xdr:cNvPr id="2" name="Afbeelding 1">
          <a:extLst>
            <a:ext uri="{FF2B5EF4-FFF2-40B4-BE49-F238E27FC236}">
              <a16:creationId xmlns:a16="http://schemas.microsoft.com/office/drawing/2014/main" id="{EC572C11-4842-49B9-9AE8-2FC22C02A362}"/>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24175" y="0"/>
          <a:ext cx="1888988" cy="1092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4257675</xdr:colOff>
      <xdr:row>0</xdr:row>
      <xdr:rowOff>0</xdr:rowOff>
    </xdr:from>
    <xdr:to>
      <xdr:col>2</xdr:col>
      <xdr:colOff>60188</xdr:colOff>
      <xdr:row>5</xdr:row>
      <xdr:rowOff>139700</xdr:rowOff>
    </xdr:to>
    <xdr:pic>
      <xdr:nvPicPr>
        <xdr:cNvPr id="3" name="Afbeelding 2">
          <a:extLst>
            <a:ext uri="{FF2B5EF4-FFF2-40B4-BE49-F238E27FC236}">
              <a16:creationId xmlns:a16="http://schemas.microsoft.com/office/drawing/2014/main" id="{A9BF3D97-8E03-47CE-89A5-A27FF313BD5F}"/>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76775" y="0"/>
          <a:ext cx="1888988" cy="1092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1127760</xdr:colOff>
      <xdr:row>0</xdr:row>
      <xdr:rowOff>45719</xdr:rowOff>
    </xdr:from>
    <xdr:to>
      <xdr:col>12</xdr:col>
      <xdr:colOff>1200150</xdr:colOff>
      <xdr:row>5</xdr:row>
      <xdr:rowOff>28848</xdr:rowOff>
    </xdr:to>
    <xdr:pic>
      <xdr:nvPicPr>
        <xdr:cNvPr id="2" name="Afbeelding 1" descr="http://www.rvo.nl/sites/default/files/styles/agnl_subject_thumbnail/public/2015/01/RVO-logo.jpg?itok=P3Ygo2YY">
          <a:extLst>
            <a:ext uri="{FF2B5EF4-FFF2-40B4-BE49-F238E27FC236}">
              <a16:creationId xmlns:a16="http://schemas.microsoft.com/office/drawing/2014/main" id="{ABDFD69F-0CFB-4F39-A8F4-8A03906383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910560" y="45719"/>
          <a:ext cx="3773805" cy="17204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edrive.ez.cloud-wp.nl/Users/marcelr.a.hofland/Desktop/Kopie%20van%20Begroting%20MIT%20RD%20Groot%202018%20ONBEVEILIG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nvoerder-aanvrager 1"/>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Dogan, S.N. (Sükriye)" id="{F70347F8-37E2-4B5C-87BC-F5F85DDBE0B9}" userId="S::sukriye.aksu@rvo.nl::f554609e-42ff-4c18-b028-edd7d4c7294b" providerId="AD"/>
</personList>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6" dT="2025-08-22T09:08:40.18" personId="{F70347F8-37E2-4B5C-87BC-F5F85DDBE0B9}" id="{BF35914B-E598-4462-ADF1-5D9876F24A5F}">
    <text xml:space="preserve">Hier de toelichting opnemen over de loomkosten </text>
  </threadedComment>
  <threadedComment ref="B51" dT="2025-08-22T09:37:46.88" personId="{F70347F8-37E2-4B5C-87BC-F5F85DDBE0B9}" id="{7A4B38FA-AF2F-4D78-AA1E-C5EB9CFBDE2E}">
    <text>Dit is nieuw</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3.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etten.overheid.nl/BWBR0024547/2022-09-21"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9F45E-F390-4FC1-BEFC-617B853F2541}">
  <dimension ref="D1:E29"/>
  <sheetViews>
    <sheetView showRowColHeaders="0" tabSelected="1" zoomScaleNormal="100" workbookViewId="0">
      <selection activeCell="I29" sqref="I29"/>
    </sheetView>
  </sheetViews>
  <sheetFormatPr defaultColWidth="0" defaultRowHeight="12.75" zeroHeight="1" x14ac:dyDescent="0.2"/>
  <cols>
    <col min="1" max="9" width="10.28515625" style="171" customWidth="1"/>
    <col min="10" max="16384" width="9.140625" style="171" hidden="1"/>
  </cols>
  <sheetData>
    <row r="1" spans="4:5" ht="168" customHeight="1" x14ac:dyDescent="0.2"/>
    <row r="2" spans="4:5" ht="24" x14ac:dyDescent="0.4">
      <c r="D2" s="172" t="s">
        <v>151</v>
      </c>
    </row>
    <row r="3" spans="4:5" ht="24" x14ac:dyDescent="0.4">
      <c r="D3" s="172" t="s">
        <v>152</v>
      </c>
      <c r="E3" s="172"/>
    </row>
    <row r="4" spans="4:5" x14ac:dyDescent="0.2"/>
    <row r="5" spans="4:5" x14ac:dyDescent="0.2"/>
    <row r="6" spans="4:5" x14ac:dyDescent="0.2"/>
    <row r="7" spans="4:5" x14ac:dyDescent="0.2">
      <c r="D7" s="173" t="s">
        <v>188</v>
      </c>
    </row>
    <row r="8" spans="4:5" x14ac:dyDescent="0.2"/>
    <row r="9" spans="4:5" x14ac:dyDescent="0.2"/>
    <row r="10" spans="4:5" x14ac:dyDescent="0.2"/>
    <row r="11" spans="4:5" x14ac:dyDescent="0.2"/>
    <row r="12" spans="4:5" x14ac:dyDescent="0.2"/>
    <row r="13" spans="4:5" x14ac:dyDescent="0.2"/>
    <row r="14" spans="4:5" x14ac:dyDescent="0.2"/>
    <row r="15" spans="4:5" x14ac:dyDescent="0.2"/>
    <row r="16" spans="4:5"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sheetData>
  <conditionalFormatting sqref="D2:H3">
    <cfRule type="duplicateValues" dxfId="61" priority="1"/>
  </conditionalFormatting>
  <pageMargins left="0.7" right="0.7" top="0.75" bottom="0.75" header="0.3" footer="0.3"/>
  <pageSetup paperSize="9" orientation="portrait" r:id="rId1"/>
  <headerFooter>
    <oddFooter>&amp;L_x000D_&amp;1#&amp;"Calibri"&amp;10&amp;K000000 Intern gebruik</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FAE29-60C1-4753-8782-1D3F10E8FAF4}">
  <sheetPr>
    <pageSetUpPr fitToPage="1"/>
  </sheetPr>
  <dimension ref="A1:P174"/>
  <sheetViews>
    <sheetView workbookViewId="0">
      <selection activeCell="I10" sqref="I10"/>
    </sheetView>
  </sheetViews>
  <sheetFormatPr defaultColWidth="12.42578125" defaultRowHeight="12.75" x14ac:dyDescent="0.25"/>
  <cols>
    <col min="1" max="1" width="4.140625" style="21" customWidth="1"/>
    <col min="2" max="2" width="35" style="131" customWidth="1"/>
    <col min="3" max="3" width="23.42578125" style="131" customWidth="1"/>
    <col min="4" max="4" width="16.7109375" style="131" bestFit="1" customWidth="1"/>
    <col min="5" max="5" width="29.42578125" style="131" bestFit="1" customWidth="1"/>
    <col min="6" max="6" width="35" style="131" customWidth="1"/>
    <col min="7" max="7" width="6.85546875" style="26" customWidth="1"/>
    <col min="8" max="8" width="4.140625" style="23" customWidth="1"/>
    <col min="9" max="9" width="56.5703125" style="24" bestFit="1" customWidth="1"/>
    <col min="10" max="10" width="20.42578125" style="23" customWidth="1"/>
    <col min="11" max="16" width="49.140625" style="23" customWidth="1"/>
    <col min="17" max="16384" width="12.42578125" style="25"/>
  </cols>
  <sheetData>
    <row r="1" spans="1:16" ht="13.5" thickBot="1" x14ac:dyDescent="0.3">
      <c r="B1" s="83"/>
      <c r="C1" s="83"/>
      <c r="D1" s="83"/>
      <c r="E1" s="83"/>
      <c r="F1" s="84" t="s">
        <v>46</v>
      </c>
      <c r="G1" s="7"/>
    </row>
    <row r="2" spans="1:16" s="5" customFormat="1" ht="15.75" thickBot="1" x14ac:dyDescent="0.3">
      <c r="A2" s="1"/>
      <c r="B2" s="85" t="s">
        <v>83</v>
      </c>
      <c r="C2" s="240" t="s">
        <v>116</v>
      </c>
      <c r="D2" s="241"/>
      <c r="E2" s="242"/>
      <c r="F2" s="86"/>
      <c r="G2" s="3"/>
      <c r="H2" s="2"/>
      <c r="I2" s="4"/>
      <c r="J2" s="2"/>
      <c r="K2" s="2"/>
      <c r="L2" s="2"/>
      <c r="M2" s="2"/>
      <c r="N2" s="2"/>
      <c r="O2" s="2"/>
      <c r="P2" s="2"/>
    </row>
    <row r="3" spans="1:16" s="5" customFormat="1" ht="15.75" thickBot="1" x14ac:dyDescent="0.3">
      <c r="A3" s="1"/>
      <c r="B3" s="85" t="s">
        <v>49</v>
      </c>
      <c r="C3" s="240" t="str">
        <f>'Aanvrager-Penvoerder'!C3</f>
        <v>Projecttitel</v>
      </c>
      <c r="D3" s="241"/>
      <c r="E3" s="242"/>
      <c r="F3" s="86"/>
      <c r="G3" s="3"/>
      <c r="H3" s="2"/>
      <c r="I3" s="4"/>
      <c r="J3" s="2"/>
      <c r="K3" s="2"/>
      <c r="L3" s="2"/>
      <c r="M3" s="2"/>
      <c r="N3" s="2"/>
      <c r="O3" s="2"/>
      <c r="P3" s="2"/>
    </row>
    <row r="4" spans="1:16" s="9" customFormat="1" thickBot="1" x14ac:dyDescent="0.3">
      <c r="A4" s="6"/>
      <c r="B4" s="88"/>
      <c r="C4" s="86"/>
      <c r="D4" s="86"/>
      <c r="E4" s="86"/>
      <c r="F4" s="87"/>
      <c r="G4" s="3"/>
      <c r="H4" s="7"/>
      <c r="I4" s="8"/>
      <c r="J4" s="7"/>
      <c r="K4" s="7"/>
      <c r="L4" s="7"/>
      <c r="M4" s="7"/>
      <c r="N4" s="7"/>
      <c r="O4" s="7"/>
      <c r="P4" s="7"/>
    </row>
    <row r="5" spans="1:16" s="9" customFormat="1" thickBot="1" x14ac:dyDescent="0.3">
      <c r="A5" s="6"/>
      <c r="B5" s="161" t="s">
        <v>51</v>
      </c>
      <c r="C5" s="90"/>
      <c r="D5" s="90"/>
      <c r="E5" s="132"/>
      <c r="F5" s="91"/>
      <c r="G5" s="33"/>
      <c r="H5" s="2"/>
      <c r="I5" s="2"/>
      <c r="J5" s="7"/>
      <c r="K5" s="7"/>
      <c r="L5" s="7"/>
      <c r="M5" s="7"/>
      <c r="N5" s="7"/>
      <c r="O5" s="7"/>
      <c r="P5" s="7"/>
    </row>
    <row r="6" spans="1:16" s="9" customFormat="1" ht="12.75" customHeight="1" thickBot="1" x14ac:dyDescent="0.3">
      <c r="A6" s="6"/>
      <c r="B6" s="89" t="s">
        <v>52</v>
      </c>
      <c r="C6" s="92"/>
      <c r="D6" s="92"/>
      <c r="E6" s="92"/>
      <c r="F6" s="93"/>
      <c r="G6" s="33"/>
      <c r="H6" s="2"/>
      <c r="I6" s="2"/>
      <c r="J6" s="7"/>
      <c r="K6" s="7"/>
      <c r="L6" s="7"/>
      <c r="M6" s="7"/>
      <c r="N6" s="7"/>
      <c r="O6" s="7"/>
      <c r="P6" s="7"/>
    </row>
    <row r="7" spans="1:16" s="9" customFormat="1" thickBot="1" x14ac:dyDescent="0.3">
      <c r="A7" s="6"/>
      <c r="B7" s="89" t="s">
        <v>53</v>
      </c>
      <c r="C7" s="92"/>
      <c r="D7" s="92"/>
      <c r="E7" s="92"/>
      <c r="F7" s="93"/>
      <c r="G7" s="33"/>
      <c r="H7" s="7"/>
      <c r="I7" s="8"/>
      <c r="J7" s="7"/>
      <c r="K7" s="7"/>
      <c r="L7" s="7"/>
      <c r="M7" s="7"/>
      <c r="N7" s="7"/>
      <c r="O7" s="7"/>
      <c r="P7" s="7"/>
    </row>
    <row r="8" spans="1:16" s="9" customFormat="1" thickBot="1" x14ac:dyDescent="0.3">
      <c r="A8" s="6"/>
      <c r="B8" s="161" t="s">
        <v>147</v>
      </c>
      <c r="C8" s="192"/>
      <c r="D8" s="192"/>
      <c r="E8" s="20"/>
      <c r="F8" s="93"/>
      <c r="G8" s="33"/>
      <c r="H8" s="7"/>
      <c r="I8" s="8"/>
      <c r="J8" s="7"/>
      <c r="K8" s="7"/>
      <c r="L8" s="7"/>
      <c r="M8" s="7"/>
      <c r="N8" s="7"/>
      <c r="O8" s="7"/>
      <c r="P8" s="7"/>
    </row>
    <row r="9" spans="1:16" s="9" customFormat="1" ht="12" x14ac:dyDescent="0.25">
      <c r="A9" s="6"/>
      <c r="B9" s="83"/>
      <c r="C9" s="83"/>
      <c r="D9" s="83"/>
      <c r="E9" s="83"/>
      <c r="F9" s="33"/>
      <c r="G9" s="33"/>
      <c r="H9" s="7"/>
      <c r="I9" s="8"/>
      <c r="J9" s="7"/>
      <c r="K9" s="7"/>
      <c r="L9" s="7"/>
      <c r="M9" s="7"/>
      <c r="N9" s="7"/>
      <c r="O9" s="7"/>
      <c r="P9" s="7"/>
    </row>
    <row r="10" spans="1:16" s="9" customFormat="1" ht="15.75" x14ac:dyDescent="0.25">
      <c r="A10" s="6"/>
      <c r="B10" s="256" t="s">
        <v>177</v>
      </c>
      <c r="C10" s="83"/>
      <c r="D10" s="83"/>
      <c r="E10" s="83"/>
      <c r="F10" s="33"/>
      <c r="G10" s="33"/>
      <c r="H10" s="7"/>
      <c r="I10" s="256" t="s">
        <v>148</v>
      </c>
      <c r="J10" s="8"/>
      <c r="K10" s="7"/>
      <c r="L10" s="7"/>
      <c r="M10" s="7"/>
      <c r="N10" s="7"/>
      <c r="O10" s="7"/>
      <c r="P10" s="7"/>
    </row>
    <row r="11" spans="1:16" s="9" customFormat="1" ht="12.75" customHeight="1" thickBot="1" x14ac:dyDescent="0.3">
      <c r="A11" s="6"/>
      <c r="B11" s="83"/>
      <c r="C11" s="83"/>
      <c r="D11" s="83"/>
      <c r="E11" s="83"/>
      <c r="F11" s="83"/>
      <c r="G11" s="33"/>
      <c r="H11" s="2"/>
      <c r="I11" s="7"/>
      <c r="J11" s="4"/>
      <c r="K11" s="7"/>
      <c r="L11" s="7"/>
      <c r="M11" s="7"/>
      <c r="N11" s="7"/>
      <c r="O11" s="7"/>
      <c r="P11" s="7"/>
    </row>
    <row r="12" spans="1:16" s="5" customFormat="1" ht="15.75" x14ac:dyDescent="0.25">
      <c r="A12" s="45" t="s">
        <v>55</v>
      </c>
      <c r="B12" s="160" t="s">
        <v>56</v>
      </c>
      <c r="C12" s="94"/>
      <c r="D12" s="94"/>
      <c r="E12" s="94"/>
      <c r="F12" s="95"/>
      <c r="G12" s="11"/>
      <c r="H12" s="2"/>
      <c r="I12" s="193" t="s">
        <v>56</v>
      </c>
      <c r="J12" s="4"/>
      <c r="K12" s="2"/>
      <c r="L12" s="2"/>
      <c r="M12" s="2"/>
      <c r="N12" s="2"/>
      <c r="O12" s="2"/>
      <c r="P12" s="2"/>
    </row>
    <row r="13" spans="1:16" s="5" customFormat="1" ht="12" x14ac:dyDescent="0.25">
      <c r="A13" s="6"/>
      <c r="B13" s="157" t="s">
        <v>57</v>
      </c>
      <c r="C13" s="158"/>
      <c r="D13" s="158"/>
      <c r="E13" s="86"/>
      <c r="F13" s="97"/>
      <c r="G13" s="12"/>
      <c r="H13" s="2"/>
      <c r="I13" s="194"/>
      <c r="J13" s="4"/>
      <c r="K13" s="2"/>
      <c r="L13" s="2"/>
      <c r="M13" s="2"/>
      <c r="N13" s="2"/>
      <c r="O13" s="2"/>
      <c r="P13" s="2"/>
    </row>
    <row r="14" spans="1:16" s="15" customFormat="1" ht="12" x14ac:dyDescent="0.25">
      <c r="A14" s="6"/>
      <c r="B14" s="159" t="s">
        <v>58</v>
      </c>
      <c r="C14" s="13" t="s">
        <v>59</v>
      </c>
      <c r="D14" s="3" t="s">
        <v>60</v>
      </c>
      <c r="E14" s="98" t="s">
        <v>61</v>
      </c>
      <c r="F14" s="98" t="s">
        <v>62</v>
      </c>
      <c r="G14" s="12"/>
      <c r="H14" s="13"/>
      <c r="I14" s="195"/>
      <c r="J14" s="14"/>
      <c r="K14" s="13"/>
      <c r="L14" s="13"/>
      <c r="M14" s="13"/>
      <c r="N14" s="13"/>
      <c r="O14" s="13"/>
      <c r="P14" s="13"/>
    </row>
    <row r="15" spans="1:16" s="5" customFormat="1" ht="12" x14ac:dyDescent="0.25">
      <c r="A15" s="1"/>
      <c r="B15" s="99"/>
      <c r="C15" s="100"/>
      <c r="D15" s="101"/>
      <c r="E15" s="101"/>
      <c r="F15" s="86">
        <f t="shared" ref="F15:F23" si="0">$D15*E15</f>
        <v>0</v>
      </c>
      <c r="G15" s="12"/>
      <c r="H15" s="2"/>
      <c r="I15" s="196">
        <v>0</v>
      </c>
      <c r="J15" s="4"/>
      <c r="K15" s="2"/>
      <c r="L15" s="2"/>
      <c r="M15" s="2"/>
      <c r="N15" s="2"/>
      <c r="O15" s="2"/>
      <c r="P15" s="2"/>
    </row>
    <row r="16" spans="1:16" s="5" customFormat="1" ht="12" x14ac:dyDescent="0.25">
      <c r="A16" s="1"/>
      <c r="B16" s="99"/>
      <c r="C16" s="100"/>
      <c r="D16" s="101"/>
      <c r="E16" s="101"/>
      <c r="F16" s="86">
        <f t="shared" si="0"/>
        <v>0</v>
      </c>
      <c r="G16" s="12"/>
      <c r="H16" s="2"/>
      <c r="I16" s="196">
        <v>0</v>
      </c>
      <c r="J16" s="4"/>
      <c r="K16" s="2"/>
      <c r="L16" s="2"/>
      <c r="M16" s="2"/>
      <c r="N16" s="2"/>
      <c r="O16" s="2"/>
      <c r="P16" s="2"/>
    </row>
    <row r="17" spans="1:16" s="5" customFormat="1" ht="12" x14ac:dyDescent="0.25">
      <c r="A17" s="1"/>
      <c r="B17" s="99"/>
      <c r="C17" s="100"/>
      <c r="D17" s="101"/>
      <c r="E17" s="101"/>
      <c r="F17" s="86">
        <f t="shared" si="0"/>
        <v>0</v>
      </c>
      <c r="G17" s="12"/>
      <c r="H17" s="2"/>
      <c r="I17" s="196">
        <v>0</v>
      </c>
      <c r="J17" s="4"/>
      <c r="K17" s="2"/>
      <c r="L17" s="2"/>
      <c r="M17" s="2"/>
      <c r="N17" s="2"/>
      <c r="O17" s="2"/>
      <c r="P17" s="2"/>
    </row>
    <row r="18" spans="1:16" s="5" customFormat="1" ht="12" x14ac:dyDescent="0.25">
      <c r="A18" s="1"/>
      <c r="B18" s="99"/>
      <c r="C18" s="100"/>
      <c r="D18" s="101"/>
      <c r="E18" s="101"/>
      <c r="F18" s="86">
        <f t="shared" si="0"/>
        <v>0</v>
      </c>
      <c r="G18" s="12"/>
      <c r="H18" s="2"/>
      <c r="I18" s="196">
        <v>0</v>
      </c>
      <c r="J18" s="4"/>
      <c r="K18" s="2"/>
      <c r="L18" s="2"/>
      <c r="M18" s="2"/>
      <c r="N18" s="2"/>
      <c r="O18" s="2"/>
      <c r="P18" s="2"/>
    </row>
    <row r="19" spans="1:16" s="5" customFormat="1" ht="12" x14ac:dyDescent="0.25">
      <c r="A19" s="1"/>
      <c r="B19" s="99"/>
      <c r="C19" s="100"/>
      <c r="D19" s="101"/>
      <c r="E19" s="101"/>
      <c r="F19" s="86">
        <f t="shared" si="0"/>
        <v>0</v>
      </c>
      <c r="G19" s="12"/>
      <c r="H19" s="2"/>
      <c r="I19" s="196">
        <v>0</v>
      </c>
      <c r="J19" s="4"/>
      <c r="K19" s="2"/>
      <c r="L19" s="2"/>
      <c r="M19" s="2"/>
      <c r="N19" s="2"/>
      <c r="O19" s="2"/>
      <c r="P19" s="2"/>
    </row>
    <row r="20" spans="1:16" s="5" customFormat="1" ht="12" x14ac:dyDescent="0.25">
      <c r="A20" s="1"/>
      <c r="B20" s="99"/>
      <c r="C20" s="100"/>
      <c r="D20" s="101"/>
      <c r="E20" s="101"/>
      <c r="F20" s="86">
        <f t="shared" si="0"/>
        <v>0</v>
      </c>
      <c r="G20" s="12"/>
      <c r="H20" s="2"/>
      <c r="I20" s="196">
        <v>0</v>
      </c>
      <c r="J20" s="4"/>
      <c r="K20" s="2"/>
      <c r="L20" s="2"/>
      <c r="M20" s="2"/>
      <c r="N20" s="2"/>
      <c r="O20" s="2"/>
      <c r="P20" s="2"/>
    </row>
    <row r="21" spans="1:16" s="5" customFormat="1" ht="12" x14ac:dyDescent="0.25">
      <c r="A21" s="1"/>
      <c r="B21" s="99"/>
      <c r="C21" s="100"/>
      <c r="D21" s="101"/>
      <c r="E21" s="101"/>
      <c r="F21" s="86">
        <f t="shared" si="0"/>
        <v>0</v>
      </c>
      <c r="G21" s="12"/>
      <c r="H21" s="2"/>
      <c r="I21" s="196">
        <v>0</v>
      </c>
      <c r="J21" s="4"/>
      <c r="K21" s="2"/>
      <c r="L21" s="2"/>
      <c r="M21" s="2"/>
      <c r="N21" s="2"/>
      <c r="O21" s="2"/>
      <c r="P21" s="2"/>
    </row>
    <row r="22" spans="1:16" s="5" customFormat="1" ht="12" x14ac:dyDescent="0.25">
      <c r="A22" s="1"/>
      <c r="B22" s="99"/>
      <c r="C22" s="100"/>
      <c r="D22" s="101"/>
      <c r="E22" s="101"/>
      <c r="F22" s="86">
        <f t="shared" si="0"/>
        <v>0</v>
      </c>
      <c r="G22" s="12"/>
      <c r="H22" s="2"/>
      <c r="I22" s="196">
        <v>0</v>
      </c>
      <c r="J22" s="4"/>
      <c r="K22" s="2"/>
      <c r="L22" s="2"/>
      <c r="M22" s="2"/>
      <c r="N22" s="2"/>
      <c r="O22" s="2"/>
      <c r="P22" s="2"/>
    </row>
    <row r="23" spans="1:16" s="5" customFormat="1" ht="12" x14ac:dyDescent="0.25">
      <c r="A23" s="1"/>
      <c r="B23" s="99"/>
      <c r="C23" s="100"/>
      <c r="D23" s="101"/>
      <c r="E23" s="101"/>
      <c r="F23" s="86">
        <f t="shared" si="0"/>
        <v>0</v>
      </c>
      <c r="G23" s="12"/>
      <c r="H23" s="2"/>
      <c r="I23" s="197">
        <v>0</v>
      </c>
      <c r="J23" s="4"/>
      <c r="K23" s="2"/>
      <c r="L23" s="2"/>
      <c r="M23" s="2"/>
      <c r="N23" s="2"/>
      <c r="O23" s="2"/>
      <c r="P23" s="2"/>
    </row>
    <row r="24" spans="1:16" s="5" customFormat="1" ht="12" x14ac:dyDescent="0.25">
      <c r="A24" s="1"/>
      <c r="B24" s="102"/>
      <c r="C24" s="86"/>
      <c r="D24" s="86"/>
      <c r="E24" s="103" t="s">
        <v>63</v>
      </c>
      <c r="F24" s="83">
        <f>SUM(F15:F23)</f>
        <v>0</v>
      </c>
      <c r="G24" s="12"/>
      <c r="H24" s="2"/>
      <c r="I24" s="196">
        <f>SUM(I15:I23)</f>
        <v>0</v>
      </c>
      <c r="J24" s="4"/>
      <c r="K24" s="2"/>
      <c r="L24" s="2"/>
      <c r="M24" s="2"/>
      <c r="N24" s="2"/>
      <c r="O24" s="2"/>
      <c r="P24" s="2"/>
    </row>
    <row r="25" spans="1:16" s="9" customFormat="1" ht="12" x14ac:dyDescent="0.25">
      <c r="A25" s="6"/>
      <c r="B25" s="96"/>
      <c r="C25" s="83"/>
      <c r="D25" s="83"/>
      <c r="E25" s="83"/>
      <c r="F25" s="83"/>
      <c r="G25" s="12"/>
      <c r="H25" s="7"/>
      <c r="I25" s="198"/>
      <c r="J25" s="8"/>
      <c r="K25" s="7"/>
      <c r="L25" s="7"/>
      <c r="M25" s="7"/>
      <c r="N25" s="7"/>
      <c r="O25" s="7"/>
      <c r="P25" s="7"/>
    </row>
    <row r="26" spans="1:16" s="5" customFormat="1" ht="14.25" customHeight="1" x14ac:dyDescent="0.25">
      <c r="A26" s="6"/>
      <c r="B26" s="96" t="s">
        <v>64</v>
      </c>
      <c r="C26" s="83"/>
      <c r="D26" s="86"/>
      <c r="E26" s="104"/>
      <c r="F26" s="105">
        <f>F24*0.15</f>
        <v>0</v>
      </c>
      <c r="G26" s="16"/>
      <c r="H26" s="2"/>
      <c r="I26" s="196">
        <f>I24*0.15</f>
        <v>0</v>
      </c>
      <c r="J26" s="4"/>
      <c r="K26" s="2"/>
      <c r="L26" s="2"/>
      <c r="M26" s="2"/>
      <c r="N26" s="2"/>
      <c r="O26" s="2"/>
      <c r="P26" s="2"/>
    </row>
    <row r="27" spans="1:16" s="5" customFormat="1" ht="14.25" customHeight="1" x14ac:dyDescent="0.25">
      <c r="A27" s="6"/>
      <c r="B27" s="96"/>
      <c r="C27" s="83"/>
      <c r="D27" s="86"/>
      <c r="E27" s="104"/>
      <c r="F27" s="106"/>
      <c r="G27" s="16"/>
      <c r="H27" s="2"/>
      <c r="I27" s="199"/>
      <c r="J27" s="4"/>
      <c r="K27" s="2"/>
      <c r="L27" s="2"/>
      <c r="M27" s="2"/>
      <c r="N27" s="2"/>
      <c r="O27" s="2"/>
      <c r="P27" s="2"/>
    </row>
    <row r="28" spans="1:16" s="9" customFormat="1" ht="12" x14ac:dyDescent="0.25">
      <c r="A28" s="6"/>
      <c r="B28" s="157" t="s">
        <v>65</v>
      </c>
      <c r="C28" s="7"/>
      <c r="D28" s="162"/>
      <c r="E28" s="163"/>
      <c r="F28" s="107"/>
      <c r="G28" s="12"/>
      <c r="H28" s="7"/>
      <c r="I28" s="198"/>
      <c r="J28" s="7"/>
      <c r="K28" s="7"/>
      <c r="L28" s="7"/>
      <c r="M28" s="7"/>
      <c r="N28" s="7"/>
      <c r="O28" s="7"/>
      <c r="P28" s="7"/>
    </row>
    <row r="29" spans="1:16" s="9" customFormat="1" ht="12" x14ac:dyDescent="0.25">
      <c r="A29" s="6"/>
      <c r="B29" s="159" t="s">
        <v>66</v>
      </c>
      <c r="C29" s="7"/>
      <c r="D29" s="3" t="s">
        <v>60</v>
      </c>
      <c r="E29" s="13" t="s">
        <v>61</v>
      </c>
      <c r="F29" s="98" t="s">
        <v>62</v>
      </c>
      <c r="G29" s="12"/>
      <c r="H29" s="7"/>
      <c r="I29" s="198"/>
      <c r="J29" s="7"/>
      <c r="K29" s="7"/>
      <c r="L29" s="7"/>
      <c r="M29" s="7"/>
      <c r="N29" s="7"/>
      <c r="O29" s="7"/>
      <c r="P29" s="7"/>
    </row>
    <row r="30" spans="1:16" s="9" customFormat="1" ht="12" x14ac:dyDescent="0.25">
      <c r="A30" s="6"/>
      <c r="B30" s="186"/>
      <c r="C30" s="187"/>
      <c r="D30" s="187"/>
      <c r="E30" s="187"/>
      <c r="F30" s="86">
        <f>$D30*E30</f>
        <v>0</v>
      </c>
      <c r="G30" s="12"/>
      <c r="H30" s="7"/>
      <c r="I30" s="197">
        <v>0</v>
      </c>
      <c r="J30" s="7"/>
      <c r="K30" s="7"/>
      <c r="L30" s="7"/>
      <c r="M30" s="7"/>
      <c r="N30" s="7"/>
      <c r="O30" s="7"/>
      <c r="P30" s="7"/>
    </row>
    <row r="31" spans="1:16" s="9" customFormat="1" ht="12" x14ac:dyDescent="0.25">
      <c r="A31" s="6"/>
      <c r="B31" s="186"/>
      <c r="C31" s="187"/>
      <c r="D31" s="187"/>
      <c r="E31" s="187"/>
      <c r="F31" s="86">
        <f>$D31*E31</f>
        <v>0</v>
      </c>
      <c r="G31" s="12"/>
      <c r="H31" s="7"/>
      <c r="I31" s="196">
        <v>0</v>
      </c>
      <c r="J31" s="7"/>
      <c r="K31" s="7"/>
      <c r="L31" s="7"/>
      <c r="M31" s="7"/>
      <c r="N31" s="7"/>
      <c r="O31" s="7"/>
      <c r="P31" s="7"/>
    </row>
    <row r="32" spans="1:16" s="9" customFormat="1" ht="12" x14ac:dyDescent="0.25">
      <c r="A32" s="6"/>
      <c r="B32" s="186"/>
      <c r="C32" s="187"/>
      <c r="D32" s="187"/>
      <c r="E32" s="187"/>
      <c r="F32" s="86">
        <f>$D32*E32</f>
        <v>0</v>
      </c>
      <c r="G32" s="12"/>
      <c r="H32" s="7"/>
      <c r="I32" s="196">
        <v>0</v>
      </c>
      <c r="J32" s="7"/>
      <c r="K32" s="7"/>
      <c r="L32" s="7"/>
      <c r="M32" s="7"/>
      <c r="N32" s="7"/>
      <c r="O32" s="7"/>
      <c r="P32" s="7"/>
    </row>
    <row r="33" spans="1:16" s="9" customFormat="1" ht="12" x14ac:dyDescent="0.25">
      <c r="A33" s="6"/>
      <c r="B33" s="186"/>
      <c r="C33" s="187"/>
      <c r="D33" s="187"/>
      <c r="E33" s="187"/>
      <c r="F33" s="86">
        <f>$D33*E33</f>
        <v>0</v>
      </c>
      <c r="G33" s="12"/>
      <c r="H33" s="7"/>
      <c r="I33" s="196">
        <v>0</v>
      </c>
      <c r="J33" s="7"/>
      <c r="K33" s="7"/>
      <c r="L33" s="7"/>
      <c r="M33" s="7"/>
      <c r="N33" s="7"/>
      <c r="O33" s="7"/>
      <c r="P33" s="7"/>
    </row>
    <row r="34" spans="1:16" s="9" customFormat="1" ht="12" x14ac:dyDescent="0.25">
      <c r="A34" s="6"/>
      <c r="B34" s="157"/>
      <c r="C34" s="7"/>
      <c r="D34" s="2"/>
      <c r="E34" s="188" t="s">
        <v>67</v>
      </c>
      <c r="F34" s="156">
        <f>SUM(F30:F33)</f>
        <v>0</v>
      </c>
      <c r="G34" s="12"/>
      <c r="H34" s="7"/>
      <c r="I34" s="196">
        <f>SUM(I30:I33)</f>
        <v>0</v>
      </c>
      <c r="J34" s="4"/>
      <c r="K34" s="7"/>
      <c r="L34" s="7"/>
      <c r="M34" s="7"/>
      <c r="N34" s="7"/>
      <c r="O34" s="7"/>
      <c r="P34" s="7"/>
    </row>
    <row r="35" spans="1:16" s="9" customFormat="1" ht="12" x14ac:dyDescent="0.25">
      <c r="A35" s="6"/>
      <c r="B35" s="157" t="s">
        <v>68</v>
      </c>
      <c r="C35" s="7"/>
      <c r="D35" s="162"/>
      <c r="E35" s="163"/>
      <c r="F35" s="107"/>
      <c r="G35" s="12"/>
      <c r="H35" s="7"/>
      <c r="I35" s="198"/>
      <c r="J35" s="7"/>
      <c r="K35" s="7"/>
      <c r="L35" s="7"/>
      <c r="M35" s="7"/>
      <c r="N35" s="7"/>
      <c r="O35" s="7"/>
      <c r="P35" s="7"/>
    </row>
    <row r="36" spans="1:16" s="9" customFormat="1" ht="12" x14ac:dyDescent="0.25">
      <c r="A36" s="6"/>
      <c r="B36" s="159" t="s">
        <v>66</v>
      </c>
      <c r="C36" s="7"/>
      <c r="E36" s="163"/>
      <c r="F36" s="98" t="s">
        <v>69</v>
      </c>
      <c r="G36" s="12"/>
      <c r="H36" s="7"/>
      <c r="I36" s="198"/>
      <c r="J36" s="7"/>
      <c r="K36" s="7"/>
      <c r="L36" s="7"/>
      <c r="M36" s="7"/>
      <c r="N36" s="7"/>
      <c r="O36" s="7"/>
      <c r="P36" s="7"/>
    </row>
    <row r="37" spans="1:16" s="9" customFormat="1" ht="12" x14ac:dyDescent="0.25">
      <c r="A37" s="6"/>
      <c r="B37" s="186"/>
      <c r="C37" s="187"/>
      <c r="D37" s="187"/>
      <c r="E37" s="187"/>
      <c r="F37" s="101">
        <v>0</v>
      </c>
      <c r="G37" s="12"/>
      <c r="H37" s="7"/>
      <c r="I37" s="196">
        <v>0</v>
      </c>
      <c r="J37" s="7"/>
      <c r="K37" s="7"/>
      <c r="L37" s="7"/>
      <c r="M37" s="7"/>
      <c r="N37" s="7"/>
      <c r="O37" s="7"/>
      <c r="P37" s="7"/>
    </row>
    <row r="38" spans="1:16" s="9" customFormat="1" ht="12" x14ac:dyDescent="0.25">
      <c r="A38" s="6"/>
      <c r="B38" s="186"/>
      <c r="C38" s="187"/>
      <c r="D38" s="187"/>
      <c r="E38" s="187"/>
      <c r="F38" s="101">
        <v>0</v>
      </c>
      <c r="G38" s="12"/>
      <c r="H38" s="7"/>
      <c r="I38" s="196">
        <v>0</v>
      </c>
      <c r="J38" s="7"/>
      <c r="K38" s="7"/>
      <c r="L38" s="7"/>
      <c r="M38" s="7"/>
      <c r="N38" s="7"/>
      <c r="O38" s="7"/>
      <c r="P38" s="7"/>
    </row>
    <row r="39" spans="1:16" s="9" customFormat="1" ht="12" x14ac:dyDescent="0.25">
      <c r="A39" s="6"/>
      <c r="B39" s="186"/>
      <c r="C39" s="187"/>
      <c r="D39" s="187"/>
      <c r="E39" s="187"/>
      <c r="F39" s="101">
        <v>0</v>
      </c>
      <c r="G39" s="12"/>
      <c r="H39" s="7"/>
      <c r="I39" s="196">
        <v>0</v>
      </c>
      <c r="J39" s="7"/>
      <c r="K39" s="7"/>
      <c r="L39" s="7"/>
      <c r="M39" s="7"/>
      <c r="N39" s="7"/>
      <c r="O39" s="7"/>
      <c r="P39" s="7"/>
    </row>
    <row r="40" spans="1:16" s="9" customFormat="1" ht="12" x14ac:dyDescent="0.25">
      <c r="A40" s="6"/>
      <c r="B40" s="186"/>
      <c r="C40" s="187"/>
      <c r="D40" s="187"/>
      <c r="E40" s="187"/>
      <c r="F40" s="101">
        <v>0</v>
      </c>
      <c r="G40" s="12"/>
      <c r="H40" s="7"/>
      <c r="I40" s="197">
        <v>0</v>
      </c>
      <c r="J40" s="7"/>
      <c r="K40" s="7"/>
      <c r="L40" s="7"/>
      <c r="M40" s="7"/>
      <c r="N40" s="7"/>
      <c r="O40" s="7"/>
      <c r="P40" s="7"/>
    </row>
    <row r="41" spans="1:16" s="9" customFormat="1" ht="12" x14ac:dyDescent="0.25">
      <c r="A41" s="6"/>
      <c r="B41" s="189"/>
      <c r="C41" s="190"/>
      <c r="D41" s="191"/>
      <c r="E41" s="188" t="s">
        <v>70</v>
      </c>
      <c r="F41" s="156">
        <f>SUM(F37:F40)</f>
        <v>0</v>
      </c>
      <c r="G41" s="12"/>
      <c r="H41" s="7"/>
      <c r="I41" s="196">
        <f>SUM(I37:I40)</f>
        <v>0</v>
      </c>
      <c r="J41" s="7"/>
      <c r="K41" s="7"/>
      <c r="L41" s="7"/>
      <c r="M41" s="7"/>
      <c r="N41" s="7"/>
      <c r="O41" s="7"/>
      <c r="P41" s="7"/>
    </row>
    <row r="42" spans="1:16" s="9" customFormat="1" thickBot="1" x14ac:dyDescent="0.3">
      <c r="A42" s="6"/>
      <c r="B42" s="96"/>
      <c r="C42" s="83"/>
      <c r="D42" s="83"/>
      <c r="E42" s="103"/>
      <c r="F42" s="107"/>
      <c r="G42" s="12"/>
      <c r="H42" s="7"/>
      <c r="I42" s="198"/>
      <c r="J42" s="7"/>
      <c r="K42" s="7"/>
      <c r="L42" s="7"/>
      <c r="M42" s="7"/>
      <c r="N42" s="7"/>
      <c r="O42" s="7"/>
      <c r="P42" s="7"/>
    </row>
    <row r="43" spans="1:16" s="9" customFormat="1" thickBot="1" x14ac:dyDescent="0.3">
      <c r="A43" s="6"/>
      <c r="B43" s="110"/>
      <c r="C43" s="111"/>
      <c r="D43" s="111"/>
      <c r="E43" s="112" t="s">
        <v>71</v>
      </c>
      <c r="F43" s="113">
        <f>F24+F26+F34+F41</f>
        <v>0</v>
      </c>
      <c r="G43" s="44"/>
      <c r="H43" s="7"/>
      <c r="I43" s="200">
        <f>I24+I26+I34+I41</f>
        <v>0</v>
      </c>
      <c r="J43" s="201" t="e">
        <f>F43/I43*100</f>
        <v>#DIV/0!</v>
      </c>
      <c r="K43" s="7"/>
      <c r="L43" s="7"/>
      <c r="M43" s="7"/>
      <c r="N43" s="7"/>
      <c r="O43" s="7"/>
      <c r="P43" s="7"/>
    </row>
    <row r="44" spans="1:16" s="9" customFormat="1" thickBot="1" x14ac:dyDescent="0.3">
      <c r="A44" s="6"/>
      <c r="B44" s="83"/>
      <c r="C44" s="83"/>
      <c r="D44" s="83"/>
      <c r="E44" s="103"/>
      <c r="F44" s="107"/>
      <c r="G44" s="42"/>
      <c r="H44" s="7"/>
      <c r="I44" s="7"/>
      <c r="J44" s="7"/>
      <c r="K44" s="7"/>
      <c r="L44" s="7"/>
      <c r="M44" s="7"/>
      <c r="N44" s="7"/>
      <c r="O44" s="7"/>
      <c r="P44" s="7"/>
    </row>
    <row r="45" spans="1:16" s="9" customFormat="1" ht="15.75" x14ac:dyDescent="0.25">
      <c r="A45" s="45" t="s">
        <v>85</v>
      </c>
      <c r="B45" s="165" t="s">
        <v>86</v>
      </c>
      <c r="C45" s="138"/>
      <c r="D45" s="138"/>
      <c r="E45" s="138"/>
      <c r="F45" s="95"/>
      <c r="G45" s="11"/>
      <c r="H45" s="7"/>
      <c r="I45" s="202" t="s">
        <v>149</v>
      </c>
      <c r="J45" s="8"/>
      <c r="K45" s="7"/>
      <c r="L45" s="7"/>
      <c r="M45" s="7"/>
      <c r="N45" s="7"/>
      <c r="O45" s="7"/>
      <c r="P45" s="7"/>
    </row>
    <row r="46" spans="1:16" s="9" customFormat="1" ht="12" x14ac:dyDescent="0.25">
      <c r="A46" s="6"/>
      <c r="B46" s="157" t="s">
        <v>57</v>
      </c>
      <c r="C46" s="158"/>
      <c r="D46" s="158"/>
      <c r="E46" s="86"/>
      <c r="F46" s="97"/>
      <c r="G46" s="12"/>
      <c r="H46" s="7"/>
      <c r="I46" s="203"/>
      <c r="K46" s="7"/>
      <c r="L46" s="7"/>
      <c r="M46" s="7"/>
      <c r="N46" s="7"/>
      <c r="O46" s="7"/>
      <c r="P46" s="7"/>
    </row>
    <row r="47" spans="1:16" s="9" customFormat="1" ht="12" x14ac:dyDescent="0.25">
      <c r="A47" s="6"/>
      <c r="B47" s="159" t="s">
        <v>58</v>
      </c>
      <c r="C47" s="13" t="s">
        <v>59</v>
      </c>
      <c r="D47" s="3" t="s">
        <v>60</v>
      </c>
      <c r="E47" s="98" t="s">
        <v>61</v>
      </c>
      <c r="F47" s="98" t="s">
        <v>62</v>
      </c>
      <c r="G47" s="12"/>
      <c r="H47" s="7"/>
      <c r="I47" s="204"/>
      <c r="J47" s="8"/>
      <c r="K47" s="7"/>
      <c r="L47" s="7"/>
      <c r="M47" s="7"/>
      <c r="N47" s="7"/>
      <c r="O47" s="7"/>
      <c r="P47" s="7"/>
    </row>
    <row r="48" spans="1:16" s="9" customFormat="1" ht="12" x14ac:dyDescent="0.25">
      <c r="A48" s="6"/>
      <c r="B48" s="99"/>
      <c r="C48" s="100"/>
      <c r="D48" s="101"/>
      <c r="E48" s="101"/>
      <c r="F48" s="86">
        <f t="shared" ref="F48:F56" si="1">$D48*E48</f>
        <v>0</v>
      </c>
      <c r="G48" s="12"/>
      <c r="H48" s="7"/>
      <c r="I48" s="196">
        <v>0</v>
      </c>
      <c r="J48" s="8"/>
      <c r="K48" s="7"/>
      <c r="L48" s="7"/>
      <c r="M48" s="7"/>
      <c r="N48" s="7"/>
      <c r="O48" s="7"/>
      <c r="P48" s="7"/>
    </row>
    <row r="49" spans="1:16" s="9" customFormat="1" ht="12" x14ac:dyDescent="0.25">
      <c r="A49" s="6"/>
      <c r="B49" s="99"/>
      <c r="C49" s="100"/>
      <c r="D49" s="101"/>
      <c r="E49" s="101"/>
      <c r="F49" s="86">
        <f t="shared" si="1"/>
        <v>0</v>
      </c>
      <c r="G49" s="12"/>
      <c r="H49" s="7"/>
      <c r="I49" s="196">
        <v>0</v>
      </c>
      <c r="J49" s="8"/>
      <c r="K49" s="7"/>
      <c r="L49" s="7"/>
      <c r="M49" s="7"/>
      <c r="N49" s="7"/>
      <c r="O49" s="7"/>
      <c r="P49" s="7"/>
    </row>
    <row r="50" spans="1:16" s="9" customFormat="1" ht="12" x14ac:dyDescent="0.25">
      <c r="A50" s="6"/>
      <c r="B50" s="99"/>
      <c r="C50" s="100"/>
      <c r="D50" s="101"/>
      <c r="E50" s="101"/>
      <c r="F50" s="86">
        <f t="shared" si="1"/>
        <v>0</v>
      </c>
      <c r="G50" s="12"/>
      <c r="H50" s="7"/>
      <c r="I50" s="196">
        <v>0</v>
      </c>
      <c r="J50" s="8"/>
      <c r="K50" s="7"/>
      <c r="L50" s="7"/>
      <c r="M50" s="7"/>
      <c r="N50" s="7"/>
      <c r="O50" s="7"/>
      <c r="P50" s="7"/>
    </row>
    <row r="51" spans="1:16" s="9" customFormat="1" ht="12" x14ac:dyDescent="0.25">
      <c r="A51" s="6"/>
      <c r="B51" s="99"/>
      <c r="C51" s="100"/>
      <c r="D51" s="101"/>
      <c r="E51" s="101"/>
      <c r="F51" s="86">
        <f t="shared" si="1"/>
        <v>0</v>
      </c>
      <c r="G51" s="12"/>
      <c r="H51" s="7"/>
      <c r="I51" s="196">
        <v>0</v>
      </c>
      <c r="J51" s="8"/>
      <c r="K51" s="7"/>
      <c r="L51" s="7"/>
      <c r="M51" s="7"/>
      <c r="N51" s="7"/>
      <c r="O51" s="7"/>
      <c r="P51" s="7"/>
    </row>
    <row r="52" spans="1:16" s="9" customFormat="1" ht="12" x14ac:dyDescent="0.25">
      <c r="A52" s="6"/>
      <c r="B52" s="99"/>
      <c r="C52" s="100"/>
      <c r="D52" s="101"/>
      <c r="E52" s="101"/>
      <c r="F52" s="86">
        <f t="shared" si="1"/>
        <v>0</v>
      </c>
      <c r="G52" s="12"/>
      <c r="H52" s="7"/>
      <c r="I52" s="196">
        <v>0</v>
      </c>
      <c r="J52" s="8"/>
      <c r="K52" s="7"/>
      <c r="L52" s="7"/>
      <c r="M52" s="7"/>
      <c r="N52" s="7"/>
      <c r="O52" s="7"/>
      <c r="P52" s="7"/>
    </row>
    <row r="53" spans="1:16" s="9" customFormat="1" ht="12" x14ac:dyDescent="0.25">
      <c r="A53" s="6"/>
      <c r="B53" s="99"/>
      <c r="C53" s="100"/>
      <c r="D53" s="101"/>
      <c r="E53" s="101"/>
      <c r="F53" s="86">
        <f t="shared" si="1"/>
        <v>0</v>
      </c>
      <c r="G53" s="12"/>
      <c r="H53" s="7"/>
      <c r="I53" s="196">
        <v>0</v>
      </c>
      <c r="J53" s="8"/>
      <c r="K53" s="7"/>
      <c r="L53" s="7"/>
      <c r="M53" s="7"/>
      <c r="N53" s="7"/>
      <c r="O53" s="7"/>
      <c r="P53" s="7"/>
    </row>
    <row r="54" spans="1:16" s="9" customFormat="1" ht="12" x14ac:dyDescent="0.25">
      <c r="A54" s="6"/>
      <c r="B54" s="99"/>
      <c r="C54" s="100"/>
      <c r="D54" s="101"/>
      <c r="E54" s="101"/>
      <c r="F54" s="86">
        <f t="shared" si="1"/>
        <v>0</v>
      </c>
      <c r="G54" s="12"/>
      <c r="H54" s="7"/>
      <c r="I54" s="196">
        <v>0</v>
      </c>
      <c r="J54" s="8"/>
      <c r="K54" s="7"/>
      <c r="L54" s="7"/>
      <c r="M54" s="7"/>
      <c r="N54" s="7"/>
      <c r="O54" s="7"/>
      <c r="P54" s="7"/>
    </row>
    <row r="55" spans="1:16" s="9" customFormat="1" ht="12" x14ac:dyDescent="0.25">
      <c r="A55" s="6"/>
      <c r="B55" s="99"/>
      <c r="C55" s="100"/>
      <c r="D55" s="101"/>
      <c r="E55" s="101"/>
      <c r="F55" s="86">
        <f t="shared" si="1"/>
        <v>0</v>
      </c>
      <c r="G55" s="12"/>
      <c r="H55" s="7"/>
      <c r="I55" s="196">
        <v>0</v>
      </c>
      <c r="J55" s="8"/>
      <c r="K55" s="7"/>
      <c r="L55" s="7"/>
      <c r="M55" s="7"/>
      <c r="N55" s="7"/>
      <c r="O55" s="7"/>
      <c r="P55" s="7"/>
    </row>
    <row r="56" spans="1:16" s="9" customFormat="1" ht="12" x14ac:dyDescent="0.25">
      <c r="A56" s="6"/>
      <c r="B56" s="99"/>
      <c r="C56" s="100"/>
      <c r="D56" s="101"/>
      <c r="E56" s="101"/>
      <c r="F56" s="86">
        <f t="shared" si="1"/>
        <v>0</v>
      </c>
      <c r="G56" s="12"/>
      <c r="H56" s="7"/>
      <c r="I56" s="196">
        <v>0</v>
      </c>
      <c r="J56" s="8"/>
      <c r="K56" s="7"/>
      <c r="L56" s="7"/>
      <c r="M56" s="7"/>
      <c r="N56" s="7"/>
      <c r="O56" s="7"/>
      <c r="P56" s="7"/>
    </row>
    <row r="57" spans="1:16" s="9" customFormat="1" ht="12" x14ac:dyDescent="0.25">
      <c r="A57" s="6"/>
      <c r="B57" s="102"/>
      <c r="C57" s="86"/>
      <c r="D57" s="86"/>
      <c r="E57" s="103" t="s">
        <v>63</v>
      </c>
      <c r="F57" s="83">
        <f>SUM(F48:F56)</f>
        <v>0</v>
      </c>
      <c r="G57" s="12"/>
      <c r="H57" s="7"/>
      <c r="I57" s="196">
        <f>SUM(I48:I56)</f>
        <v>0</v>
      </c>
      <c r="J57" s="8"/>
      <c r="K57" s="7"/>
      <c r="L57" s="7"/>
      <c r="M57" s="7"/>
      <c r="N57" s="7"/>
      <c r="O57" s="7"/>
      <c r="P57" s="7"/>
    </row>
    <row r="58" spans="1:16" s="9" customFormat="1" ht="12" x14ac:dyDescent="0.25">
      <c r="A58" s="6"/>
      <c r="B58" s="96"/>
      <c r="C58" s="83"/>
      <c r="D58" s="83"/>
      <c r="E58" s="83"/>
      <c r="F58" s="83"/>
      <c r="G58" s="12"/>
      <c r="H58" s="7"/>
      <c r="I58" s="205"/>
      <c r="J58" s="8"/>
      <c r="K58" s="7"/>
      <c r="L58" s="7"/>
      <c r="M58" s="7"/>
      <c r="N58" s="7"/>
      <c r="O58" s="7"/>
      <c r="P58" s="7"/>
    </row>
    <row r="59" spans="1:16" s="9" customFormat="1" ht="12" x14ac:dyDescent="0.25">
      <c r="A59" s="6"/>
      <c r="B59" s="96" t="s">
        <v>64</v>
      </c>
      <c r="C59" s="83"/>
      <c r="D59" s="86"/>
      <c r="E59" s="104"/>
      <c r="F59" s="105">
        <f>F57*0.15</f>
        <v>0</v>
      </c>
      <c r="G59" s="16"/>
      <c r="H59" s="7"/>
      <c r="I59" s="206">
        <f>I57*0.15</f>
        <v>0</v>
      </c>
      <c r="J59" s="8"/>
      <c r="K59" s="7"/>
      <c r="L59" s="7"/>
      <c r="M59" s="7"/>
      <c r="N59" s="7"/>
      <c r="O59" s="7"/>
      <c r="P59" s="7"/>
    </row>
    <row r="60" spans="1:16" s="9" customFormat="1" ht="12" x14ac:dyDescent="0.25">
      <c r="A60" s="6"/>
      <c r="B60" s="96"/>
      <c r="C60" s="83"/>
      <c r="D60" s="83"/>
      <c r="E60" s="103"/>
      <c r="F60" s="107"/>
      <c r="G60" s="12"/>
      <c r="H60" s="7"/>
      <c r="I60" s="207"/>
      <c r="J60" s="8"/>
      <c r="K60" s="7"/>
      <c r="L60" s="7"/>
      <c r="M60" s="7"/>
      <c r="N60" s="7"/>
      <c r="O60" s="7"/>
      <c r="P60" s="7"/>
    </row>
    <row r="61" spans="1:16" s="9" customFormat="1" ht="12" x14ac:dyDescent="0.25">
      <c r="A61" s="6"/>
      <c r="B61" s="96"/>
      <c r="C61" s="83"/>
      <c r="D61" s="83"/>
      <c r="E61" s="103"/>
      <c r="F61" s="107"/>
      <c r="G61" s="12"/>
      <c r="H61" s="7"/>
      <c r="I61" s="207"/>
      <c r="J61" s="8"/>
      <c r="K61" s="7"/>
      <c r="L61" s="7"/>
      <c r="M61" s="7"/>
      <c r="N61" s="7"/>
      <c r="O61" s="7"/>
      <c r="P61" s="7"/>
    </row>
    <row r="62" spans="1:16" s="9" customFormat="1" ht="12" x14ac:dyDescent="0.25">
      <c r="A62" s="6"/>
      <c r="B62" s="157" t="s">
        <v>65</v>
      </c>
      <c r="C62" s="7"/>
      <c r="D62" s="162"/>
      <c r="E62" s="163"/>
      <c r="F62" s="107"/>
      <c r="G62" s="12"/>
      <c r="H62" s="7"/>
      <c r="I62" s="207"/>
      <c r="J62" s="8"/>
      <c r="K62" s="7"/>
      <c r="L62" s="7"/>
      <c r="M62" s="7"/>
      <c r="N62" s="7"/>
      <c r="O62" s="7"/>
      <c r="P62" s="7"/>
    </row>
    <row r="63" spans="1:16" s="9" customFormat="1" ht="12" x14ac:dyDescent="0.25">
      <c r="A63" s="6"/>
      <c r="B63" s="159" t="s">
        <v>66</v>
      </c>
      <c r="C63" s="7"/>
      <c r="D63" s="3" t="s">
        <v>60</v>
      </c>
      <c r="E63" s="13" t="s">
        <v>61</v>
      </c>
      <c r="F63" s="98" t="s">
        <v>62</v>
      </c>
      <c r="G63" s="12"/>
      <c r="H63" s="7"/>
      <c r="I63" s="204"/>
      <c r="J63" s="8"/>
      <c r="K63" s="7"/>
      <c r="L63" s="7"/>
      <c r="M63" s="7"/>
      <c r="N63" s="7"/>
      <c r="O63" s="7"/>
      <c r="P63" s="7"/>
    </row>
    <row r="64" spans="1:16" s="9" customFormat="1" ht="12" x14ac:dyDescent="0.25">
      <c r="A64" s="6"/>
      <c r="B64" s="186"/>
      <c r="C64" s="187"/>
      <c r="D64" s="187"/>
      <c r="E64" s="187"/>
      <c r="F64" s="86">
        <f>$D64*E64</f>
        <v>0</v>
      </c>
      <c r="G64" s="12"/>
      <c r="H64" s="7"/>
      <c r="I64" s="196">
        <v>0</v>
      </c>
      <c r="J64" s="8"/>
      <c r="K64" s="7"/>
      <c r="L64" s="7"/>
      <c r="M64" s="7"/>
      <c r="N64" s="7"/>
      <c r="O64" s="7"/>
      <c r="P64" s="7"/>
    </row>
    <row r="65" spans="1:16" s="9" customFormat="1" ht="12" x14ac:dyDescent="0.25">
      <c r="A65" s="6"/>
      <c r="B65" s="186"/>
      <c r="C65" s="187"/>
      <c r="D65" s="187"/>
      <c r="E65" s="187"/>
      <c r="F65" s="86">
        <f>$D65*E65</f>
        <v>0</v>
      </c>
      <c r="G65" s="12"/>
      <c r="H65" s="7"/>
      <c r="I65" s="196">
        <v>0</v>
      </c>
      <c r="J65" s="8"/>
      <c r="K65" s="7"/>
      <c r="L65" s="7"/>
      <c r="M65" s="7"/>
      <c r="N65" s="7"/>
      <c r="O65" s="7"/>
      <c r="P65" s="7"/>
    </row>
    <row r="66" spans="1:16" s="9" customFormat="1" ht="12" x14ac:dyDescent="0.25">
      <c r="A66" s="6"/>
      <c r="B66" s="186"/>
      <c r="C66" s="187"/>
      <c r="D66" s="187"/>
      <c r="E66" s="187"/>
      <c r="F66" s="86">
        <f>$D66*E66</f>
        <v>0</v>
      </c>
      <c r="G66" s="12"/>
      <c r="H66" s="7"/>
      <c r="I66" s="196">
        <v>0</v>
      </c>
      <c r="J66" s="8"/>
      <c r="K66" s="7"/>
      <c r="L66" s="7"/>
      <c r="M66" s="7"/>
      <c r="N66" s="7"/>
      <c r="O66" s="7"/>
      <c r="P66" s="7"/>
    </row>
    <row r="67" spans="1:16" s="9" customFormat="1" ht="12" x14ac:dyDescent="0.25">
      <c r="A67" s="6"/>
      <c r="B67" s="186"/>
      <c r="C67" s="187"/>
      <c r="D67" s="187"/>
      <c r="E67" s="187"/>
      <c r="F67" s="86">
        <f>$D67*E67</f>
        <v>0</v>
      </c>
      <c r="G67" s="12"/>
      <c r="H67" s="7"/>
      <c r="I67" s="196">
        <v>0</v>
      </c>
      <c r="J67" s="8"/>
      <c r="K67" s="7"/>
      <c r="L67" s="7"/>
      <c r="M67" s="7"/>
      <c r="N67" s="7"/>
      <c r="O67" s="7"/>
      <c r="P67" s="7"/>
    </row>
    <row r="68" spans="1:16" s="9" customFormat="1" ht="12" x14ac:dyDescent="0.25">
      <c r="A68" s="6"/>
      <c r="B68" s="157"/>
      <c r="C68" s="7"/>
      <c r="D68" s="2"/>
      <c r="E68" s="188" t="s">
        <v>67</v>
      </c>
      <c r="F68" s="156">
        <f>SUM(F64:F67)</f>
        <v>0</v>
      </c>
      <c r="G68" s="12"/>
      <c r="H68" s="7"/>
      <c r="I68" s="208">
        <f>SUM(I64:I67)</f>
        <v>0</v>
      </c>
      <c r="J68" s="8"/>
      <c r="K68" s="7"/>
      <c r="L68" s="7"/>
      <c r="M68" s="7"/>
      <c r="N68" s="7"/>
      <c r="O68" s="7"/>
      <c r="P68" s="7"/>
    </row>
    <row r="69" spans="1:16" s="9" customFormat="1" ht="12" x14ac:dyDescent="0.25">
      <c r="A69" s="6"/>
      <c r="B69" s="157" t="s">
        <v>68</v>
      </c>
      <c r="C69" s="7"/>
      <c r="D69" s="162"/>
      <c r="E69" s="163"/>
      <c r="F69" s="107"/>
      <c r="G69" s="12"/>
      <c r="H69" s="7"/>
      <c r="I69" s="207"/>
      <c r="J69" s="8"/>
      <c r="K69" s="7"/>
      <c r="L69" s="7"/>
      <c r="M69" s="7"/>
      <c r="N69" s="7"/>
      <c r="O69" s="7"/>
      <c r="P69" s="7"/>
    </row>
    <row r="70" spans="1:16" s="9" customFormat="1" ht="12" x14ac:dyDescent="0.25">
      <c r="A70" s="6"/>
      <c r="B70" s="159" t="s">
        <v>66</v>
      </c>
      <c r="C70" s="7"/>
      <c r="E70" s="163"/>
      <c r="F70" s="98" t="s">
        <v>69</v>
      </c>
      <c r="G70" s="12"/>
      <c r="H70" s="7"/>
      <c r="I70" s="204"/>
      <c r="J70" s="8"/>
      <c r="K70" s="7"/>
      <c r="L70" s="7"/>
      <c r="M70" s="7"/>
      <c r="N70" s="7"/>
      <c r="O70" s="7"/>
      <c r="P70" s="7"/>
    </row>
    <row r="71" spans="1:16" s="9" customFormat="1" ht="12" x14ac:dyDescent="0.25">
      <c r="A71" s="6"/>
      <c r="B71" s="186"/>
      <c r="C71" s="187"/>
      <c r="D71" s="187"/>
      <c r="E71" s="187"/>
      <c r="F71" s="101">
        <v>0</v>
      </c>
      <c r="G71" s="12"/>
      <c r="H71" s="7"/>
      <c r="I71" s="196">
        <v>0</v>
      </c>
      <c r="J71" s="8"/>
      <c r="K71" s="7"/>
      <c r="L71" s="7"/>
      <c r="M71" s="7"/>
      <c r="N71" s="7"/>
      <c r="O71" s="7"/>
      <c r="P71" s="7"/>
    </row>
    <row r="72" spans="1:16" s="9" customFormat="1" ht="12" x14ac:dyDescent="0.25">
      <c r="A72" s="6"/>
      <c r="B72" s="186"/>
      <c r="C72" s="187"/>
      <c r="D72" s="187"/>
      <c r="E72" s="187"/>
      <c r="F72" s="101">
        <v>0</v>
      </c>
      <c r="G72" s="12"/>
      <c r="H72" s="7"/>
      <c r="I72" s="196">
        <v>0</v>
      </c>
      <c r="J72" s="8"/>
      <c r="K72" s="7"/>
      <c r="L72" s="7"/>
      <c r="M72" s="7"/>
      <c r="N72" s="7"/>
      <c r="O72" s="7"/>
      <c r="P72" s="7"/>
    </row>
    <row r="73" spans="1:16" s="9" customFormat="1" ht="12" x14ac:dyDescent="0.25">
      <c r="A73" s="6"/>
      <c r="B73" s="186"/>
      <c r="C73" s="187"/>
      <c r="D73" s="187"/>
      <c r="E73" s="187"/>
      <c r="F73" s="101">
        <v>0</v>
      </c>
      <c r="G73" s="12"/>
      <c r="H73" s="7"/>
      <c r="I73" s="196">
        <v>0</v>
      </c>
      <c r="J73" s="8"/>
      <c r="K73" s="7"/>
      <c r="L73" s="7"/>
      <c r="M73" s="7"/>
      <c r="N73" s="7"/>
      <c r="O73" s="7"/>
      <c r="P73" s="7"/>
    </row>
    <row r="74" spans="1:16" s="9" customFormat="1" ht="12" x14ac:dyDescent="0.25">
      <c r="A74" s="6"/>
      <c r="B74" s="186"/>
      <c r="C74" s="187"/>
      <c r="D74" s="187"/>
      <c r="E74" s="187"/>
      <c r="F74" s="101">
        <v>0</v>
      </c>
      <c r="G74" s="12"/>
      <c r="H74" s="7"/>
      <c r="I74" s="197">
        <v>0</v>
      </c>
      <c r="J74" s="8"/>
      <c r="K74" s="7"/>
      <c r="L74" s="7"/>
      <c r="M74" s="7"/>
      <c r="N74" s="7"/>
      <c r="O74" s="7"/>
      <c r="P74" s="7"/>
    </row>
    <row r="75" spans="1:16" s="9" customFormat="1" ht="12" x14ac:dyDescent="0.25">
      <c r="A75" s="6"/>
      <c r="B75" s="189"/>
      <c r="C75" s="190"/>
      <c r="D75" s="191"/>
      <c r="E75" s="188" t="s">
        <v>70</v>
      </c>
      <c r="F75" s="156">
        <f>SUM(F71:F74)</f>
        <v>0</v>
      </c>
      <c r="G75" s="12"/>
      <c r="H75" s="7"/>
      <c r="I75" s="208">
        <f>SUM(I71:I74)</f>
        <v>0</v>
      </c>
      <c r="J75" s="8"/>
      <c r="K75" s="7"/>
      <c r="L75" s="7"/>
      <c r="M75" s="7"/>
      <c r="N75" s="7"/>
      <c r="O75" s="7"/>
      <c r="P75" s="7"/>
    </row>
    <row r="76" spans="1:16" s="9" customFormat="1" thickBot="1" x14ac:dyDescent="0.3">
      <c r="A76" s="6"/>
      <c r="B76" s="96"/>
      <c r="C76" s="83"/>
      <c r="D76" s="83"/>
      <c r="E76" s="103"/>
      <c r="F76" s="107"/>
      <c r="G76" s="12"/>
      <c r="H76" s="7"/>
      <c r="I76" s="207"/>
      <c r="J76" s="8"/>
      <c r="K76" s="7"/>
      <c r="L76" s="7"/>
      <c r="M76" s="7"/>
      <c r="N76" s="7"/>
      <c r="O76" s="7"/>
      <c r="P76" s="7"/>
    </row>
    <row r="77" spans="1:16" s="9" customFormat="1" thickBot="1" x14ac:dyDescent="0.3">
      <c r="A77" s="6"/>
      <c r="B77" s="110"/>
      <c r="C77" s="111"/>
      <c r="D77" s="111"/>
      <c r="E77" s="112" t="s">
        <v>87</v>
      </c>
      <c r="F77" s="113">
        <f>F57+F59+F68+F75</f>
        <v>0</v>
      </c>
      <c r="G77" s="44"/>
      <c r="H77" s="7"/>
      <c r="I77" s="200">
        <f>I57+I59+I68+I75</f>
        <v>0</v>
      </c>
      <c r="J77" s="8" t="e">
        <f>F77/I77*100</f>
        <v>#DIV/0!</v>
      </c>
      <c r="K77" s="7"/>
      <c r="L77" s="7"/>
      <c r="M77" s="7"/>
      <c r="N77" s="7"/>
      <c r="O77" s="7"/>
      <c r="P77" s="7"/>
    </row>
    <row r="78" spans="1:16" s="9" customFormat="1" thickBot="1" x14ac:dyDescent="0.3">
      <c r="A78" s="6"/>
      <c r="B78" s="83"/>
      <c r="C78" s="83"/>
      <c r="D78" s="83"/>
      <c r="E78" s="103"/>
      <c r="F78" s="107"/>
      <c r="G78" s="19"/>
      <c r="H78" s="7"/>
      <c r="I78" s="7"/>
      <c r="J78" s="8"/>
      <c r="K78" s="7"/>
      <c r="L78" s="7"/>
      <c r="M78" s="7"/>
      <c r="N78" s="7"/>
      <c r="O78" s="7"/>
      <c r="P78" s="7"/>
    </row>
    <row r="79" spans="1:16" s="9" customFormat="1" ht="15.75" x14ac:dyDescent="0.25">
      <c r="A79" s="45" t="s">
        <v>88</v>
      </c>
      <c r="B79" s="165" t="s">
        <v>89</v>
      </c>
      <c r="C79" s="166"/>
      <c r="D79" s="167"/>
      <c r="E79" s="168"/>
      <c r="F79" s="167"/>
      <c r="G79" s="11"/>
      <c r="H79" s="7"/>
      <c r="I79" s="202" t="s">
        <v>89</v>
      </c>
      <c r="J79" s="8"/>
      <c r="K79" s="7"/>
      <c r="L79" s="7"/>
      <c r="M79" s="7"/>
      <c r="N79" s="7"/>
      <c r="O79" s="7"/>
      <c r="P79" s="7"/>
    </row>
    <row r="80" spans="1:16" s="9" customFormat="1" ht="12" x14ac:dyDescent="0.25">
      <c r="A80" s="6"/>
      <c r="B80" s="157"/>
      <c r="C80" s="13"/>
      <c r="D80" s="3"/>
      <c r="E80" s="13"/>
      <c r="F80" s="169"/>
      <c r="G80" s="12"/>
      <c r="H80" s="7"/>
      <c r="I80" s="209"/>
      <c r="K80" s="7"/>
      <c r="L80" s="7"/>
      <c r="M80" s="7"/>
      <c r="N80" s="7"/>
      <c r="O80" s="7"/>
      <c r="P80" s="7"/>
    </row>
    <row r="81" spans="1:16" s="9" customFormat="1" ht="12" x14ac:dyDescent="0.25">
      <c r="A81" s="6"/>
      <c r="B81" s="170" t="s">
        <v>90</v>
      </c>
      <c r="C81" s="13" t="s">
        <v>59</v>
      </c>
      <c r="D81" s="3" t="s">
        <v>91</v>
      </c>
      <c r="E81" s="13" t="s">
        <v>92</v>
      </c>
      <c r="F81" s="3" t="s">
        <v>69</v>
      </c>
      <c r="G81" s="12"/>
      <c r="H81" s="7"/>
      <c r="I81" s="209"/>
      <c r="J81" s="8"/>
      <c r="K81" s="7"/>
      <c r="L81" s="7"/>
      <c r="M81" s="7"/>
      <c r="N81" s="7"/>
      <c r="O81" s="7"/>
      <c r="P81" s="7"/>
    </row>
    <row r="82" spans="1:16" s="9" customFormat="1" ht="12" x14ac:dyDescent="0.25">
      <c r="A82" s="6"/>
      <c r="B82" s="99"/>
      <c r="C82" s="100"/>
      <c r="D82" s="101"/>
      <c r="E82" s="101"/>
      <c r="F82" s="139">
        <f t="shared" ref="F82:F89" si="2">D82*E82</f>
        <v>0</v>
      </c>
      <c r="G82" s="18"/>
      <c r="H82" s="7"/>
      <c r="I82" s="210">
        <v>0</v>
      </c>
      <c r="J82" s="8"/>
      <c r="K82" s="7"/>
      <c r="L82" s="7"/>
      <c r="M82" s="7"/>
      <c r="N82" s="7"/>
      <c r="O82" s="7"/>
      <c r="P82" s="7"/>
    </row>
    <row r="83" spans="1:16" s="9" customFormat="1" ht="12" x14ac:dyDescent="0.25">
      <c r="A83" s="6"/>
      <c r="B83" s="99"/>
      <c r="C83" s="100"/>
      <c r="D83" s="101"/>
      <c r="E83" s="101"/>
      <c r="F83" s="139">
        <f t="shared" si="2"/>
        <v>0</v>
      </c>
      <c r="G83" s="18"/>
      <c r="H83" s="7"/>
      <c r="I83" s="210">
        <v>0</v>
      </c>
      <c r="J83" s="8"/>
      <c r="K83" s="7"/>
      <c r="L83" s="7"/>
      <c r="M83" s="7"/>
      <c r="N83" s="7"/>
      <c r="O83" s="7"/>
      <c r="P83" s="7"/>
    </row>
    <row r="84" spans="1:16" s="9" customFormat="1" ht="12" x14ac:dyDescent="0.25">
      <c r="A84" s="6"/>
      <c r="B84" s="99"/>
      <c r="C84" s="100"/>
      <c r="D84" s="101"/>
      <c r="E84" s="101"/>
      <c r="F84" s="139">
        <f t="shared" si="2"/>
        <v>0</v>
      </c>
      <c r="G84" s="18"/>
      <c r="H84" s="7"/>
      <c r="I84" s="210">
        <v>0</v>
      </c>
      <c r="J84" s="8"/>
      <c r="K84" s="7"/>
      <c r="L84" s="7"/>
      <c r="M84" s="7"/>
      <c r="N84" s="7"/>
      <c r="O84" s="7"/>
      <c r="P84" s="7"/>
    </row>
    <row r="85" spans="1:16" s="9" customFormat="1" ht="12" x14ac:dyDescent="0.25">
      <c r="A85" s="6"/>
      <c r="B85" s="99"/>
      <c r="C85" s="100"/>
      <c r="D85" s="101"/>
      <c r="E85" s="101"/>
      <c r="F85" s="139">
        <f t="shared" si="2"/>
        <v>0</v>
      </c>
      <c r="G85" s="18"/>
      <c r="H85" s="7"/>
      <c r="I85" s="210">
        <v>0</v>
      </c>
      <c r="J85" s="8"/>
      <c r="K85" s="7"/>
      <c r="L85" s="7"/>
      <c r="M85" s="7"/>
      <c r="N85" s="7"/>
      <c r="O85" s="7"/>
      <c r="P85" s="7"/>
    </row>
    <row r="86" spans="1:16" s="9" customFormat="1" ht="12" x14ac:dyDescent="0.25">
      <c r="A86" s="6"/>
      <c r="B86" s="99"/>
      <c r="C86" s="100"/>
      <c r="D86" s="101"/>
      <c r="E86" s="101"/>
      <c r="F86" s="139">
        <f t="shared" si="2"/>
        <v>0</v>
      </c>
      <c r="G86" s="18"/>
      <c r="H86" s="7"/>
      <c r="I86" s="210">
        <v>0</v>
      </c>
      <c r="J86" s="8"/>
      <c r="K86" s="7"/>
      <c r="L86" s="7"/>
      <c r="M86" s="7"/>
      <c r="N86" s="7"/>
      <c r="O86" s="7"/>
      <c r="P86" s="7"/>
    </row>
    <row r="87" spans="1:16" s="9" customFormat="1" ht="12" x14ac:dyDescent="0.25">
      <c r="A87" s="6"/>
      <c r="B87" s="140"/>
      <c r="C87" s="141"/>
      <c r="D87" s="142"/>
      <c r="E87" s="142"/>
      <c r="F87" s="139">
        <f t="shared" si="2"/>
        <v>0</v>
      </c>
      <c r="G87" s="18"/>
      <c r="H87" s="7"/>
      <c r="I87" s="210">
        <v>0</v>
      </c>
      <c r="J87" s="8"/>
      <c r="K87" s="7"/>
      <c r="L87" s="7"/>
      <c r="M87" s="7"/>
      <c r="N87" s="7"/>
      <c r="O87" s="7"/>
      <c r="P87" s="7"/>
    </row>
    <row r="88" spans="1:16" s="9" customFormat="1" ht="12" x14ac:dyDescent="0.25">
      <c r="A88" s="6"/>
      <c r="B88" s="140"/>
      <c r="C88" s="141"/>
      <c r="D88" s="142"/>
      <c r="E88" s="142"/>
      <c r="F88" s="139">
        <f t="shared" si="2"/>
        <v>0</v>
      </c>
      <c r="G88" s="18"/>
      <c r="H88" s="7"/>
      <c r="I88" s="210">
        <v>0</v>
      </c>
      <c r="J88" s="8"/>
      <c r="K88" s="7"/>
      <c r="L88" s="7"/>
      <c r="M88" s="7"/>
      <c r="N88" s="7"/>
      <c r="O88" s="7"/>
      <c r="P88" s="7"/>
    </row>
    <row r="89" spans="1:16" s="9" customFormat="1" ht="12" x14ac:dyDescent="0.25">
      <c r="A89" s="1"/>
      <c r="B89" s="140"/>
      <c r="C89" s="141"/>
      <c r="D89" s="142"/>
      <c r="E89" s="142"/>
      <c r="F89" s="139">
        <f t="shared" si="2"/>
        <v>0</v>
      </c>
      <c r="G89" s="18"/>
      <c r="H89" s="7"/>
      <c r="I89" s="210">
        <v>0</v>
      </c>
      <c r="J89" s="8"/>
      <c r="K89" s="7"/>
      <c r="L89" s="7"/>
      <c r="M89" s="7"/>
      <c r="N89" s="7"/>
      <c r="O89" s="7"/>
      <c r="P89" s="7"/>
    </row>
    <row r="90" spans="1:16" s="9" customFormat="1" thickBot="1" x14ac:dyDescent="0.3">
      <c r="A90" s="1"/>
      <c r="B90" s="102"/>
      <c r="C90" s="86"/>
      <c r="D90" s="86"/>
      <c r="E90" s="86"/>
      <c r="F90" s="143"/>
      <c r="G90" s="18"/>
      <c r="H90" s="7"/>
      <c r="I90" s="211"/>
      <c r="J90" s="8"/>
      <c r="K90" s="7"/>
      <c r="L90" s="7"/>
      <c r="M90" s="7"/>
      <c r="N90" s="7"/>
      <c r="O90" s="7"/>
      <c r="P90" s="7"/>
    </row>
    <row r="91" spans="1:16" s="9" customFormat="1" thickBot="1" x14ac:dyDescent="0.3">
      <c r="A91" s="6"/>
      <c r="B91" s="110"/>
      <c r="C91" s="111"/>
      <c r="D91" s="111"/>
      <c r="E91" s="112" t="s">
        <v>93</v>
      </c>
      <c r="F91" s="113">
        <f>SUM(F82:F89)</f>
        <v>0</v>
      </c>
      <c r="G91" s="17"/>
      <c r="H91" s="7"/>
      <c r="I91" s="200">
        <f>SUM(I82:I89)</f>
        <v>0</v>
      </c>
      <c r="J91" s="8" t="e">
        <f>F91/I91*100</f>
        <v>#DIV/0!</v>
      </c>
      <c r="K91" s="7"/>
      <c r="L91" s="7"/>
      <c r="M91" s="7"/>
      <c r="N91" s="7"/>
      <c r="O91" s="7"/>
      <c r="P91" s="7"/>
    </row>
    <row r="92" spans="1:16" s="5" customFormat="1" ht="14.25" customHeight="1" thickBot="1" x14ac:dyDescent="0.3">
      <c r="A92" s="1"/>
      <c r="B92" s="86"/>
      <c r="C92" s="86"/>
      <c r="D92" s="86"/>
      <c r="E92" s="86"/>
      <c r="F92" s="86"/>
      <c r="G92" s="3"/>
      <c r="H92" s="2"/>
      <c r="I92" s="7"/>
      <c r="J92" s="8"/>
      <c r="K92" s="2"/>
      <c r="L92" s="2"/>
      <c r="M92" s="2"/>
      <c r="N92" s="2"/>
      <c r="O92" s="2"/>
      <c r="P92" s="2"/>
    </row>
    <row r="93" spans="1:16" s="5" customFormat="1" ht="14.25" customHeight="1" x14ac:dyDescent="0.25">
      <c r="A93" s="45" t="s">
        <v>109</v>
      </c>
      <c r="B93" s="165" t="s">
        <v>94</v>
      </c>
      <c r="C93" s="166"/>
      <c r="D93" s="166"/>
      <c r="E93" s="138"/>
      <c r="F93" s="95"/>
      <c r="G93" s="11"/>
      <c r="H93" s="2"/>
      <c r="I93" s="202" t="s">
        <v>150</v>
      </c>
      <c r="J93" s="8"/>
      <c r="K93" s="2"/>
      <c r="L93" s="2"/>
      <c r="M93" s="2"/>
      <c r="N93" s="2"/>
      <c r="O93" s="2"/>
      <c r="P93" s="2"/>
    </row>
    <row r="94" spans="1:16" s="5" customFormat="1" ht="14.25" customHeight="1" x14ac:dyDescent="0.25">
      <c r="A94" s="6"/>
      <c r="B94" s="157" t="s">
        <v>95</v>
      </c>
      <c r="C94" s="158"/>
      <c r="D94" s="158"/>
      <c r="E94" s="86"/>
      <c r="F94" s="97"/>
      <c r="G94" s="12"/>
      <c r="H94" s="2"/>
      <c r="I94" s="209"/>
      <c r="J94" s="8"/>
      <c r="K94" s="2"/>
      <c r="L94" s="2"/>
      <c r="M94" s="2"/>
      <c r="N94" s="2"/>
      <c r="O94" s="2"/>
      <c r="P94" s="2"/>
    </row>
    <row r="95" spans="1:16" s="5" customFormat="1" ht="14.25" customHeight="1" x14ac:dyDescent="0.25">
      <c r="A95" s="6"/>
      <c r="B95" s="159" t="s">
        <v>96</v>
      </c>
      <c r="C95" s="13" t="s">
        <v>97</v>
      </c>
      <c r="D95" s="3" t="s">
        <v>60</v>
      </c>
      <c r="E95" s="98" t="s">
        <v>61</v>
      </c>
      <c r="F95" s="98" t="s">
        <v>98</v>
      </c>
      <c r="G95" s="12"/>
      <c r="H95" s="2"/>
      <c r="I95" s="209"/>
      <c r="K95" s="2"/>
      <c r="L95" s="2"/>
      <c r="M95" s="2"/>
      <c r="N95" s="2"/>
      <c r="O95" s="2"/>
      <c r="P95" s="2"/>
    </row>
    <row r="96" spans="1:16" s="5" customFormat="1" ht="14.25" customHeight="1" x14ac:dyDescent="0.25">
      <c r="A96" s="6"/>
      <c r="B96" s="99"/>
      <c r="C96" s="101"/>
      <c r="D96" s="101"/>
      <c r="E96" s="101"/>
      <c r="F96" s="86">
        <f t="shared" ref="F96:F104" si="3">C96*D96*E96</f>
        <v>0</v>
      </c>
      <c r="G96" s="12"/>
      <c r="H96" s="2"/>
      <c r="I96" s="204">
        <v>0</v>
      </c>
      <c r="J96" s="8"/>
      <c r="K96" s="2"/>
      <c r="L96" s="2"/>
      <c r="M96" s="2"/>
      <c r="N96" s="2"/>
      <c r="O96" s="2"/>
      <c r="P96" s="2"/>
    </row>
    <row r="97" spans="1:16" s="5" customFormat="1" ht="14.25" customHeight="1" x14ac:dyDescent="0.25">
      <c r="A97" s="6"/>
      <c r="B97" s="99"/>
      <c r="C97" s="101"/>
      <c r="D97" s="101"/>
      <c r="E97" s="101"/>
      <c r="F97" s="86">
        <f t="shared" si="3"/>
        <v>0</v>
      </c>
      <c r="G97" s="12"/>
      <c r="H97" s="2"/>
      <c r="I97" s="196">
        <v>0</v>
      </c>
      <c r="J97" s="8"/>
      <c r="K97" s="2"/>
      <c r="L97" s="2"/>
      <c r="M97" s="2"/>
      <c r="N97" s="2"/>
      <c r="O97" s="2"/>
      <c r="P97" s="2"/>
    </row>
    <row r="98" spans="1:16" s="5" customFormat="1" ht="14.25" customHeight="1" x14ac:dyDescent="0.25">
      <c r="A98" s="6"/>
      <c r="B98" s="99"/>
      <c r="C98" s="101"/>
      <c r="D98" s="101"/>
      <c r="E98" s="101"/>
      <c r="F98" s="86">
        <f t="shared" si="3"/>
        <v>0</v>
      </c>
      <c r="G98" s="12"/>
      <c r="H98" s="2"/>
      <c r="I98" s="196">
        <v>0</v>
      </c>
      <c r="J98" s="8"/>
      <c r="K98" s="2"/>
      <c r="L98" s="2"/>
      <c r="M98" s="2"/>
      <c r="N98" s="2"/>
      <c r="O98" s="2"/>
      <c r="P98" s="2"/>
    </row>
    <row r="99" spans="1:16" s="5" customFormat="1" ht="14.25" customHeight="1" x14ac:dyDescent="0.25">
      <c r="A99" s="6"/>
      <c r="B99" s="99"/>
      <c r="C99" s="101"/>
      <c r="D99" s="101"/>
      <c r="E99" s="101"/>
      <c r="F99" s="86">
        <f t="shared" si="3"/>
        <v>0</v>
      </c>
      <c r="G99" s="12"/>
      <c r="H99" s="2"/>
      <c r="I99" s="196">
        <v>0</v>
      </c>
      <c r="J99" s="8"/>
      <c r="K99" s="2"/>
      <c r="L99" s="2"/>
      <c r="M99" s="2"/>
      <c r="N99" s="2"/>
      <c r="O99" s="2"/>
      <c r="P99" s="2"/>
    </row>
    <row r="100" spans="1:16" s="5" customFormat="1" ht="14.25" customHeight="1" x14ac:dyDescent="0.25">
      <c r="A100" s="6"/>
      <c r="B100" s="99"/>
      <c r="C100" s="101"/>
      <c r="D100" s="101"/>
      <c r="E100" s="101"/>
      <c r="F100" s="86">
        <f t="shared" si="3"/>
        <v>0</v>
      </c>
      <c r="G100" s="12"/>
      <c r="H100" s="2"/>
      <c r="I100" s="196">
        <v>0</v>
      </c>
      <c r="J100" s="8"/>
      <c r="K100" s="2"/>
      <c r="L100" s="2"/>
      <c r="M100" s="2"/>
      <c r="N100" s="2"/>
      <c r="O100" s="2"/>
      <c r="P100" s="2"/>
    </row>
    <row r="101" spans="1:16" s="5" customFormat="1" ht="14.25" customHeight="1" x14ac:dyDescent="0.25">
      <c r="A101" s="6"/>
      <c r="B101" s="99"/>
      <c r="C101" s="101"/>
      <c r="D101" s="101"/>
      <c r="E101" s="101"/>
      <c r="F101" s="86">
        <f t="shared" si="3"/>
        <v>0</v>
      </c>
      <c r="G101" s="12"/>
      <c r="H101" s="2"/>
      <c r="I101" s="196">
        <v>0</v>
      </c>
      <c r="J101" s="8"/>
      <c r="K101" s="2"/>
      <c r="L101" s="2"/>
      <c r="M101" s="2"/>
      <c r="N101" s="2"/>
      <c r="O101" s="2"/>
      <c r="P101" s="2"/>
    </row>
    <row r="102" spans="1:16" s="5" customFormat="1" ht="14.25" customHeight="1" x14ac:dyDescent="0.25">
      <c r="A102" s="6"/>
      <c r="B102" s="99"/>
      <c r="C102" s="101"/>
      <c r="D102" s="101"/>
      <c r="E102" s="101"/>
      <c r="F102" s="86">
        <f t="shared" si="3"/>
        <v>0</v>
      </c>
      <c r="G102" s="12"/>
      <c r="H102" s="2"/>
      <c r="I102" s="196">
        <v>0</v>
      </c>
      <c r="J102" s="8"/>
      <c r="K102" s="2"/>
      <c r="L102" s="2"/>
      <c r="M102" s="2"/>
      <c r="N102" s="2"/>
      <c r="O102" s="2"/>
      <c r="P102" s="2"/>
    </row>
    <row r="103" spans="1:16" s="5" customFormat="1" ht="14.25" customHeight="1" x14ac:dyDescent="0.25">
      <c r="A103" s="6"/>
      <c r="B103" s="99"/>
      <c r="C103" s="101"/>
      <c r="D103" s="101"/>
      <c r="E103" s="101"/>
      <c r="F103" s="86">
        <f t="shared" si="3"/>
        <v>0</v>
      </c>
      <c r="G103" s="12"/>
      <c r="H103" s="2"/>
      <c r="I103" s="196">
        <v>0</v>
      </c>
      <c r="J103" s="8"/>
      <c r="K103" s="2"/>
      <c r="L103" s="2"/>
      <c r="M103" s="2"/>
      <c r="N103" s="2"/>
      <c r="O103" s="2"/>
      <c r="P103" s="2"/>
    </row>
    <row r="104" spans="1:16" s="5" customFormat="1" ht="14.25" customHeight="1" x14ac:dyDescent="0.25">
      <c r="A104" s="6"/>
      <c r="B104" s="99"/>
      <c r="C104" s="101"/>
      <c r="D104" s="101"/>
      <c r="E104" s="101"/>
      <c r="F104" s="86">
        <f t="shared" si="3"/>
        <v>0</v>
      </c>
      <c r="G104" s="12"/>
      <c r="H104" s="2"/>
      <c r="I104" s="196">
        <v>0</v>
      </c>
      <c r="J104" s="8"/>
      <c r="K104" s="2"/>
      <c r="L104" s="2"/>
      <c r="M104" s="2"/>
      <c r="N104" s="2"/>
      <c r="O104" s="2"/>
      <c r="P104" s="2"/>
    </row>
    <row r="105" spans="1:16" s="5" customFormat="1" ht="14.25" customHeight="1" x14ac:dyDescent="0.25">
      <c r="A105" s="6"/>
      <c r="B105" s="102"/>
      <c r="C105" s="86"/>
      <c r="D105" s="86"/>
      <c r="E105" s="103" t="s">
        <v>99</v>
      </c>
      <c r="F105" s="83">
        <f>SUM(F96:F104)</f>
        <v>0</v>
      </c>
      <c r="G105" s="12"/>
      <c r="H105" s="2"/>
      <c r="I105" s="196">
        <f>SUM(I96:I104)</f>
        <v>0</v>
      </c>
      <c r="J105" s="8"/>
      <c r="K105" s="2"/>
      <c r="L105" s="2"/>
      <c r="M105" s="2"/>
      <c r="N105" s="2"/>
      <c r="O105" s="2"/>
      <c r="P105" s="2"/>
    </row>
    <row r="106" spans="1:16" s="5" customFormat="1" ht="14.25" customHeight="1" x14ac:dyDescent="0.25">
      <c r="A106" s="6"/>
      <c r="B106" s="96"/>
      <c r="C106" s="83"/>
      <c r="D106" s="83"/>
      <c r="E106" s="83"/>
      <c r="F106" s="83"/>
      <c r="G106" s="12"/>
      <c r="H106" s="2"/>
      <c r="I106" s="196"/>
      <c r="J106" s="8"/>
      <c r="K106" s="2"/>
      <c r="L106" s="2"/>
      <c r="M106" s="2"/>
      <c r="N106" s="2"/>
      <c r="O106" s="2"/>
      <c r="P106" s="2"/>
    </row>
    <row r="107" spans="1:16" s="5" customFormat="1" ht="14.25" customHeight="1" x14ac:dyDescent="0.25">
      <c r="A107" s="6"/>
      <c r="B107" s="96"/>
      <c r="C107" s="83"/>
      <c r="D107" s="83"/>
      <c r="E107" s="103"/>
      <c r="F107" s="107"/>
      <c r="G107" s="12"/>
      <c r="H107" s="2"/>
      <c r="I107" s="205"/>
      <c r="J107" s="8"/>
      <c r="K107" s="2"/>
      <c r="L107" s="2"/>
      <c r="M107" s="2"/>
      <c r="N107" s="2"/>
      <c r="O107" s="2"/>
      <c r="P107" s="2"/>
    </row>
    <row r="108" spans="1:16" s="5" customFormat="1" ht="14.25" customHeight="1" x14ac:dyDescent="0.25">
      <c r="A108" s="6"/>
      <c r="B108" s="157" t="s">
        <v>100</v>
      </c>
      <c r="C108" s="7"/>
      <c r="D108" s="162"/>
      <c r="E108" s="103"/>
      <c r="F108" s="107"/>
      <c r="G108" s="43"/>
      <c r="H108" s="2"/>
      <c r="I108" s="207"/>
      <c r="J108" s="8"/>
      <c r="K108" s="2"/>
      <c r="L108" s="2"/>
      <c r="M108" s="2"/>
      <c r="N108" s="2"/>
      <c r="O108" s="2"/>
      <c r="P108" s="2"/>
    </row>
    <row r="109" spans="1:16" s="5" customFormat="1" ht="14.25" customHeight="1" x14ac:dyDescent="0.25">
      <c r="A109" s="6"/>
      <c r="B109" s="159" t="s">
        <v>96</v>
      </c>
      <c r="C109" s="13" t="s">
        <v>101</v>
      </c>
      <c r="D109" s="3" t="s">
        <v>60</v>
      </c>
      <c r="E109" s="98" t="s">
        <v>61</v>
      </c>
      <c r="F109" s="98" t="s">
        <v>62</v>
      </c>
      <c r="G109" s="12"/>
      <c r="H109" s="2"/>
      <c r="I109" s="207"/>
      <c r="J109" s="8"/>
      <c r="K109" s="2"/>
      <c r="L109" s="2"/>
      <c r="M109" s="2"/>
      <c r="N109" s="2"/>
      <c r="O109" s="2"/>
      <c r="P109" s="2"/>
    </row>
    <row r="110" spans="1:16" s="5" customFormat="1" ht="14.25" customHeight="1" x14ac:dyDescent="0.25">
      <c r="A110" s="6"/>
      <c r="B110" s="99"/>
      <c r="C110" s="101"/>
      <c r="D110" s="101"/>
      <c r="E110" s="101"/>
      <c r="F110" s="86">
        <f t="shared" ref="F110:F118" si="4">$D110*E110</f>
        <v>0</v>
      </c>
      <c r="G110" s="12"/>
      <c r="H110" s="2"/>
      <c r="I110" s="204"/>
      <c r="J110" s="8"/>
      <c r="K110" s="2"/>
      <c r="L110" s="2"/>
      <c r="M110" s="2"/>
      <c r="N110" s="2"/>
      <c r="O110" s="2"/>
      <c r="P110" s="2"/>
    </row>
    <row r="111" spans="1:16" s="5" customFormat="1" ht="14.25" customHeight="1" x14ac:dyDescent="0.25">
      <c r="A111" s="6"/>
      <c r="B111" s="99"/>
      <c r="C111" s="101"/>
      <c r="D111" s="101"/>
      <c r="E111" s="101"/>
      <c r="F111" s="86">
        <f t="shared" si="4"/>
        <v>0</v>
      </c>
      <c r="G111" s="12"/>
      <c r="H111" s="2"/>
      <c r="I111" s="196">
        <v>0</v>
      </c>
      <c r="J111" s="8"/>
      <c r="K111" s="2"/>
      <c r="L111" s="2"/>
      <c r="M111" s="2"/>
      <c r="N111" s="2"/>
      <c r="O111" s="2"/>
      <c r="P111" s="2"/>
    </row>
    <row r="112" spans="1:16" s="5" customFormat="1" ht="14.25" customHeight="1" x14ac:dyDescent="0.25">
      <c r="A112" s="6"/>
      <c r="B112" s="99"/>
      <c r="C112" s="101"/>
      <c r="D112" s="101"/>
      <c r="E112" s="101"/>
      <c r="F112" s="86">
        <f t="shared" si="4"/>
        <v>0</v>
      </c>
      <c r="G112" s="12"/>
      <c r="H112" s="2"/>
      <c r="I112" s="196">
        <v>0</v>
      </c>
      <c r="J112" s="8"/>
      <c r="K112" s="2"/>
      <c r="L112" s="2"/>
      <c r="M112" s="2"/>
      <c r="N112" s="2"/>
      <c r="O112" s="2"/>
      <c r="P112" s="2"/>
    </row>
    <row r="113" spans="1:16" s="5" customFormat="1" ht="14.25" customHeight="1" x14ac:dyDescent="0.25">
      <c r="A113" s="6"/>
      <c r="B113" s="99"/>
      <c r="C113" s="101"/>
      <c r="D113" s="101"/>
      <c r="E113" s="101"/>
      <c r="F113" s="86">
        <f t="shared" si="4"/>
        <v>0</v>
      </c>
      <c r="G113" s="12"/>
      <c r="H113" s="2"/>
      <c r="I113" s="196">
        <v>0</v>
      </c>
      <c r="J113" s="8"/>
      <c r="K113" s="2"/>
      <c r="L113" s="2"/>
      <c r="M113" s="2"/>
      <c r="N113" s="2"/>
      <c r="O113" s="2"/>
      <c r="P113" s="2"/>
    </row>
    <row r="114" spans="1:16" s="5" customFormat="1" ht="14.25" customHeight="1" x14ac:dyDescent="0.25">
      <c r="A114" s="6"/>
      <c r="B114" s="99"/>
      <c r="C114" s="101"/>
      <c r="D114" s="101"/>
      <c r="E114" s="101"/>
      <c r="F114" s="86">
        <f t="shared" si="4"/>
        <v>0</v>
      </c>
      <c r="G114" s="12"/>
      <c r="H114" s="2"/>
      <c r="I114" s="196">
        <v>0</v>
      </c>
      <c r="J114" s="8"/>
      <c r="K114" s="2"/>
      <c r="L114" s="2"/>
      <c r="M114" s="2"/>
      <c r="N114" s="2"/>
      <c r="O114" s="2"/>
      <c r="P114" s="2"/>
    </row>
    <row r="115" spans="1:16" s="5" customFormat="1" ht="14.25" customHeight="1" x14ac:dyDescent="0.25">
      <c r="A115" s="6"/>
      <c r="B115" s="99"/>
      <c r="C115" s="101"/>
      <c r="D115" s="101"/>
      <c r="E115" s="101"/>
      <c r="F115" s="86">
        <f t="shared" si="4"/>
        <v>0</v>
      </c>
      <c r="G115" s="12"/>
      <c r="H115" s="2"/>
      <c r="I115" s="196">
        <v>0</v>
      </c>
      <c r="J115" s="8"/>
      <c r="K115" s="2"/>
      <c r="L115" s="2"/>
      <c r="M115" s="2"/>
      <c r="N115" s="2"/>
      <c r="O115" s="2"/>
      <c r="P115" s="2"/>
    </row>
    <row r="116" spans="1:16" s="5" customFormat="1" ht="14.25" customHeight="1" x14ac:dyDescent="0.25">
      <c r="A116" s="6"/>
      <c r="B116" s="99"/>
      <c r="C116" s="101"/>
      <c r="D116" s="101"/>
      <c r="E116" s="101"/>
      <c r="F116" s="86">
        <f t="shared" si="4"/>
        <v>0</v>
      </c>
      <c r="G116" s="12"/>
      <c r="H116" s="2"/>
      <c r="I116" s="196">
        <v>0</v>
      </c>
      <c r="J116" s="8"/>
      <c r="K116" s="2"/>
      <c r="L116" s="2"/>
      <c r="M116" s="2"/>
      <c r="N116" s="2"/>
      <c r="O116" s="2"/>
      <c r="P116" s="2"/>
    </row>
    <row r="117" spans="1:16" s="5" customFormat="1" ht="14.25" customHeight="1" x14ac:dyDescent="0.25">
      <c r="A117" s="6"/>
      <c r="B117" s="99"/>
      <c r="C117" s="101"/>
      <c r="D117" s="101"/>
      <c r="E117" s="101"/>
      <c r="F117" s="86">
        <f t="shared" si="4"/>
        <v>0</v>
      </c>
      <c r="G117" s="12"/>
      <c r="H117" s="2"/>
      <c r="I117" s="196">
        <v>0</v>
      </c>
      <c r="J117" s="8"/>
      <c r="K117" s="2"/>
      <c r="L117" s="2"/>
      <c r="M117" s="2"/>
      <c r="N117" s="2"/>
      <c r="O117" s="2"/>
      <c r="P117" s="2"/>
    </row>
    <row r="118" spans="1:16" s="5" customFormat="1" ht="14.25" customHeight="1" x14ac:dyDescent="0.25">
      <c r="A118" s="6"/>
      <c r="B118" s="99"/>
      <c r="C118" s="101"/>
      <c r="D118" s="101"/>
      <c r="E118" s="101"/>
      <c r="F118" s="86">
        <f t="shared" si="4"/>
        <v>0</v>
      </c>
      <c r="G118" s="12"/>
      <c r="H118" s="2"/>
      <c r="I118" s="196">
        <v>0</v>
      </c>
      <c r="J118" s="8"/>
      <c r="K118" s="2"/>
      <c r="L118" s="2"/>
      <c r="M118" s="2"/>
      <c r="N118" s="2"/>
      <c r="O118" s="2"/>
      <c r="P118" s="2"/>
    </row>
    <row r="119" spans="1:16" s="5" customFormat="1" ht="14.25" customHeight="1" x14ac:dyDescent="0.25">
      <c r="A119" s="6"/>
      <c r="B119" s="102"/>
      <c r="C119" s="86"/>
      <c r="D119" s="86"/>
      <c r="E119" s="103" t="s">
        <v>102</v>
      </c>
      <c r="F119" s="83">
        <f>SUM(F110:F118)</f>
        <v>0</v>
      </c>
      <c r="G119" s="12"/>
      <c r="H119" s="2"/>
      <c r="I119" s="196">
        <f>SUM(I111:I118)</f>
        <v>0</v>
      </c>
      <c r="J119" s="8"/>
      <c r="K119" s="2"/>
      <c r="L119" s="2"/>
      <c r="M119" s="2"/>
      <c r="N119" s="2"/>
      <c r="O119" s="2"/>
      <c r="P119" s="2"/>
    </row>
    <row r="120" spans="1:16" s="5" customFormat="1" ht="14.25" customHeight="1" x14ac:dyDescent="0.25">
      <c r="A120" s="6"/>
      <c r="B120" s="96"/>
      <c r="C120" s="83"/>
      <c r="D120" s="83"/>
      <c r="E120" s="103"/>
      <c r="F120" s="107"/>
      <c r="G120" s="12"/>
      <c r="H120" s="2"/>
      <c r="I120" s="196"/>
      <c r="J120" s="8"/>
      <c r="K120" s="2"/>
      <c r="L120" s="2"/>
      <c r="M120" s="2"/>
      <c r="N120" s="2"/>
      <c r="O120" s="2"/>
      <c r="P120" s="2"/>
    </row>
    <row r="121" spans="1:16" s="5" customFormat="1" ht="14.25" customHeight="1" x14ac:dyDescent="0.25">
      <c r="A121" s="6"/>
      <c r="B121" s="96" t="s">
        <v>64</v>
      </c>
      <c r="C121" s="83"/>
      <c r="D121" s="83"/>
      <c r="E121" s="103"/>
      <c r="F121" s="107">
        <f>(F105+F119)*0.15</f>
        <v>0</v>
      </c>
      <c r="G121" s="12"/>
      <c r="H121" s="2"/>
      <c r="I121" s="196">
        <f>(I105+I119)*0.15</f>
        <v>0</v>
      </c>
      <c r="J121" s="8"/>
      <c r="K121" s="2"/>
      <c r="L121" s="2"/>
      <c r="M121" s="2"/>
      <c r="N121" s="2"/>
      <c r="O121" s="2"/>
      <c r="P121" s="2"/>
    </row>
    <row r="122" spans="1:16" s="5" customFormat="1" ht="14.25" customHeight="1" x14ac:dyDescent="0.25">
      <c r="A122" s="6"/>
      <c r="B122" s="96"/>
      <c r="C122" s="83"/>
      <c r="D122" s="83"/>
      <c r="E122" s="103"/>
      <c r="F122" s="107"/>
      <c r="G122" s="43"/>
      <c r="H122" s="2"/>
      <c r="I122" s="206"/>
      <c r="J122" s="4"/>
      <c r="K122" s="2"/>
      <c r="L122" s="2"/>
      <c r="M122" s="2"/>
      <c r="N122" s="2"/>
      <c r="O122" s="2"/>
      <c r="P122" s="2"/>
    </row>
    <row r="123" spans="1:16" s="5" customFormat="1" ht="14.25" customHeight="1" x14ac:dyDescent="0.25">
      <c r="A123" s="6"/>
      <c r="B123" s="157" t="s">
        <v>65</v>
      </c>
      <c r="C123" s="7"/>
      <c r="D123" s="162"/>
      <c r="E123" s="163"/>
      <c r="F123" s="107"/>
      <c r="G123" s="12"/>
      <c r="H123" s="2"/>
      <c r="I123" s="207"/>
      <c r="J123" s="8"/>
      <c r="K123" s="2"/>
      <c r="L123" s="2"/>
      <c r="M123" s="2"/>
      <c r="N123" s="2"/>
      <c r="O123" s="2"/>
      <c r="P123" s="2"/>
    </row>
    <row r="124" spans="1:16" s="5" customFormat="1" ht="14.25" customHeight="1" x14ac:dyDescent="0.25">
      <c r="A124" s="6"/>
      <c r="B124" s="159" t="s">
        <v>66</v>
      </c>
      <c r="C124" s="7"/>
      <c r="D124" s="3" t="s">
        <v>60</v>
      </c>
      <c r="E124" s="13" t="s">
        <v>61</v>
      </c>
      <c r="F124" s="98" t="s">
        <v>62</v>
      </c>
      <c r="G124" s="12"/>
      <c r="H124" s="2"/>
      <c r="I124" s="207"/>
      <c r="J124" s="8"/>
      <c r="K124" s="2"/>
      <c r="L124" s="2"/>
      <c r="M124" s="2"/>
      <c r="N124" s="2"/>
      <c r="O124" s="2"/>
      <c r="P124" s="2"/>
    </row>
    <row r="125" spans="1:16" s="5" customFormat="1" ht="14.25" customHeight="1" x14ac:dyDescent="0.25">
      <c r="A125" s="6"/>
      <c r="B125" s="186"/>
      <c r="C125" s="187"/>
      <c r="D125" s="187"/>
      <c r="E125" s="187"/>
      <c r="F125" s="86">
        <f>$D125*E125</f>
        <v>0</v>
      </c>
      <c r="G125" s="12"/>
      <c r="H125" s="2"/>
      <c r="I125" s="207">
        <v>0</v>
      </c>
      <c r="J125" s="8"/>
      <c r="K125" s="2"/>
      <c r="L125" s="2"/>
      <c r="M125" s="2"/>
      <c r="N125" s="2"/>
      <c r="O125" s="2"/>
      <c r="P125" s="2"/>
    </row>
    <row r="126" spans="1:16" s="5" customFormat="1" ht="14.25" customHeight="1" x14ac:dyDescent="0.25">
      <c r="A126" s="6"/>
      <c r="B126" s="186"/>
      <c r="C126" s="187"/>
      <c r="D126" s="187"/>
      <c r="E126" s="187"/>
      <c r="F126" s="86">
        <f>$D126*E126</f>
        <v>0</v>
      </c>
      <c r="G126" s="12"/>
      <c r="H126" s="2"/>
      <c r="I126" s="204">
        <v>0</v>
      </c>
      <c r="J126" s="8"/>
      <c r="K126" s="2"/>
      <c r="L126" s="2"/>
      <c r="M126" s="2"/>
      <c r="N126" s="2"/>
      <c r="O126" s="2"/>
      <c r="P126" s="2"/>
    </row>
    <row r="127" spans="1:16" s="5" customFormat="1" ht="14.25" customHeight="1" x14ac:dyDescent="0.25">
      <c r="A127" s="6"/>
      <c r="B127" s="186"/>
      <c r="C127" s="187"/>
      <c r="D127" s="187"/>
      <c r="E127" s="187"/>
      <c r="F127" s="86">
        <f>$D127*E127</f>
        <v>0</v>
      </c>
      <c r="G127" s="12"/>
      <c r="H127" s="2"/>
      <c r="I127" s="196">
        <v>0</v>
      </c>
      <c r="J127" s="8"/>
      <c r="K127" s="2"/>
      <c r="L127" s="2"/>
      <c r="M127" s="2"/>
      <c r="N127" s="2"/>
      <c r="O127" s="2"/>
      <c r="P127" s="2"/>
    </row>
    <row r="128" spans="1:16" s="5" customFormat="1" ht="14.25" customHeight="1" x14ac:dyDescent="0.25">
      <c r="A128" s="6"/>
      <c r="B128" s="186"/>
      <c r="C128" s="187"/>
      <c r="D128" s="187"/>
      <c r="E128" s="187"/>
      <c r="F128" s="86">
        <f>$D128*E128</f>
        <v>0</v>
      </c>
      <c r="G128" s="12"/>
      <c r="H128" s="2"/>
      <c r="I128" s="196">
        <v>0</v>
      </c>
      <c r="J128" s="8"/>
      <c r="K128" s="2"/>
      <c r="L128" s="2"/>
      <c r="M128" s="2"/>
      <c r="N128" s="2"/>
      <c r="O128" s="2"/>
      <c r="P128" s="2"/>
    </row>
    <row r="129" spans="1:16" s="5" customFormat="1" ht="14.25" customHeight="1" x14ac:dyDescent="0.25">
      <c r="A129" s="6"/>
      <c r="B129" s="157"/>
      <c r="C129" s="7"/>
      <c r="D129" s="2"/>
      <c r="E129" s="188" t="s">
        <v>67</v>
      </c>
      <c r="F129" s="156">
        <f>SUM(F125:F128)</f>
        <v>0</v>
      </c>
      <c r="G129" s="12"/>
      <c r="H129" s="2"/>
      <c r="I129" s="196">
        <f>SUM(I125:I128)</f>
        <v>0</v>
      </c>
      <c r="J129" s="8"/>
      <c r="K129" s="2"/>
      <c r="L129" s="2"/>
      <c r="M129" s="2"/>
      <c r="N129" s="2"/>
      <c r="O129" s="2"/>
      <c r="P129" s="2"/>
    </row>
    <row r="130" spans="1:16" s="5" customFormat="1" ht="14.25" customHeight="1" x14ac:dyDescent="0.25">
      <c r="A130" s="6"/>
      <c r="B130" s="157" t="s">
        <v>68</v>
      </c>
      <c r="C130" s="7"/>
      <c r="D130" s="162"/>
      <c r="E130" s="163"/>
      <c r="F130" s="107"/>
      <c r="G130" s="12"/>
      <c r="H130" s="2"/>
      <c r="I130" s="196"/>
      <c r="J130" s="8"/>
      <c r="K130" s="2"/>
      <c r="L130" s="2"/>
      <c r="M130" s="2"/>
      <c r="N130" s="2"/>
      <c r="O130" s="2"/>
      <c r="P130" s="2"/>
    </row>
    <row r="131" spans="1:16" s="5" customFormat="1" ht="14.25" customHeight="1" x14ac:dyDescent="0.25">
      <c r="A131" s="6"/>
      <c r="B131" s="159" t="s">
        <v>66</v>
      </c>
      <c r="C131" s="7"/>
      <c r="D131" s="9"/>
      <c r="E131" s="163"/>
      <c r="F131" s="98" t="s">
        <v>69</v>
      </c>
      <c r="G131" s="12"/>
      <c r="H131" s="2"/>
      <c r="I131" s="208"/>
      <c r="J131" s="8"/>
      <c r="K131" s="2"/>
      <c r="L131" s="2"/>
      <c r="M131" s="2"/>
      <c r="N131" s="2"/>
      <c r="O131" s="2"/>
      <c r="P131" s="2"/>
    </row>
    <row r="132" spans="1:16" s="5" customFormat="1" ht="14.25" customHeight="1" x14ac:dyDescent="0.25">
      <c r="A132" s="6"/>
      <c r="B132" s="186"/>
      <c r="C132" s="187"/>
      <c r="D132" s="187"/>
      <c r="E132" s="187"/>
      <c r="F132" s="101">
        <v>0</v>
      </c>
      <c r="G132" s="12"/>
      <c r="H132" s="2"/>
      <c r="I132" s="207">
        <v>0</v>
      </c>
      <c r="J132" s="8"/>
      <c r="K132" s="2"/>
      <c r="L132" s="2"/>
      <c r="M132" s="2"/>
      <c r="N132" s="2"/>
      <c r="O132" s="2"/>
      <c r="P132" s="2"/>
    </row>
    <row r="133" spans="1:16" s="5" customFormat="1" ht="14.25" customHeight="1" x14ac:dyDescent="0.25">
      <c r="A133" s="6"/>
      <c r="B133" s="186"/>
      <c r="C133" s="187"/>
      <c r="D133" s="187"/>
      <c r="E133" s="187"/>
      <c r="F133" s="101">
        <v>0</v>
      </c>
      <c r="G133" s="12"/>
      <c r="H133" s="2"/>
      <c r="I133" s="204">
        <v>0</v>
      </c>
      <c r="J133" s="8"/>
      <c r="K133" s="2"/>
      <c r="L133" s="2"/>
      <c r="M133" s="2"/>
      <c r="N133" s="2"/>
      <c r="O133" s="2"/>
      <c r="P133" s="2"/>
    </row>
    <row r="134" spans="1:16" s="5" customFormat="1" ht="14.25" customHeight="1" x14ac:dyDescent="0.25">
      <c r="A134" s="6"/>
      <c r="B134" s="186"/>
      <c r="C134" s="187"/>
      <c r="D134" s="187"/>
      <c r="E134" s="187"/>
      <c r="F134" s="101">
        <v>0</v>
      </c>
      <c r="G134" s="12"/>
      <c r="H134" s="2"/>
      <c r="I134" s="196">
        <v>0</v>
      </c>
      <c r="J134" s="8"/>
      <c r="K134" s="2"/>
      <c r="L134" s="2"/>
      <c r="M134" s="2"/>
      <c r="N134" s="2"/>
      <c r="O134" s="2"/>
      <c r="P134" s="2"/>
    </row>
    <row r="135" spans="1:16" s="5" customFormat="1" ht="14.25" customHeight="1" x14ac:dyDescent="0.25">
      <c r="A135" s="6"/>
      <c r="B135" s="186"/>
      <c r="C135" s="187"/>
      <c r="D135" s="187"/>
      <c r="E135" s="187"/>
      <c r="F135" s="101">
        <v>0</v>
      </c>
      <c r="G135" s="12"/>
      <c r="H135" s="2"/>
      <c r="I135" s="196">
        <v>0</v>
      </c>
      <c r="J135" s="8"/>
      <c r="K135" s="2"/>
      <c r="L135" s="2"/>
      <c r="M135" s="2"/>
      <c r="N135" s="2"/>
      <c r="O135" s="2"/>
      <c r="P135" s="2"/>
    </row>
    <row r="136" spans="1:16" s="5" customFormat="1" ht="14.25" customHeight="1" x14ac:dyDescent="0.25">
      <c r="A136" s="6"/>
      <c r="B136" s="189"/>
      <c r="C136" s="190"/>
      <c r="D136" s="191"/>
      <c r="E136" s="188" t="s">
        <v>70</v>
      </c>
      <c r="F136" s="156">
        <f>SUM(F132:F135)</f>
        <v>0</v>
      </c>
      <c r="G136" s="12"/>
      <c r="H136" s="2"/>
      <c r="I136" s="196">
        <f>SUM(I132:I135)</f>
        <v>0</v>
      </c>
      <c r="J136" s="8"/>
      <c r="K136" s="2"/>
      <c r="L136" s="2"/>
      <c r="M136" s="2"/>
      <c r="N136" s="2"/>
      <c r="O136" s="2"/>
      <c r="P136" s="2"/>
    </row>
    <row r="137" spans="1:16" s="5" customFormat="1" ht="14.25" customHeight="1" thickBot="1" x14ac:dyDescent="0.3">
      <c r="A137" s="6"/>
      <c r="B137" s="96"/>
      <c r="C137" s="83"/>
      <c r="D137" s="83"/>
      <c r="E137" s="103"/>
      <c r="F137" s="107"/>
      <c r="G137" s="12"/>
      <c r="H137" s="2"/>
      <c r="I137" s="196"/>
      <c r="J137" s="8"/>
      <c r="K137" s="2"/>
      <c r="L137" s="2"/>
      <c r="M137" s="2"/>
      <c r="N137" s="2"/>
      <c r="O137" s="2"/>
      <c r="P137" s="2"/>
    </row>
    <row r="138" spans="1:16" s="5" customFormat="1" ht="14.25" customHeight="1" thickBot="1" x14ac:dyDescent="0.3">
      <c r="A138" s="6"/>
      <c r="B138" s="110"/>
      <c r="C138" s="111"/>
      <c r="D138" s="111"/>
      <c r="E138" s="112" t="s">
        <v>103</v>
      </c>
      <c r="F138" s="113">
        <f>F105+F119+F121+F129+F136</f>
        <v>0</v>
      </c>
      <c r="G138" s="44"/>
      <c r="H138" s="2"/>
      <c r="I138" s="200">
        <f>I105+I119+I121+I129+I136</f>
        <v>0</v>
      </c>
      <c r="J138" s="8" t="e">
        <f>F138/I138*100</f>
        <v>#DIV/0!</v>
      </c>
      <c r="K138" s="2"/>
      <c r="L138" s="2"/>
      <c r="M138" s="2"/>
      <c r="N138" s="2"/>
      <c r="O138" s="2"/>
      <c r="P138" s="2"/>
    </row>
    <row r="139" spans="1:16" s="5" customFormat="1" ht="14.25" customHeight="1" thickBot="1" x14ac:dyDescent="0.3">
      <c r="A139" s="1"/>
      <c r="B139" s="86"/>
      <c r="C139" s="86"/>
      <c r="D139" s="86"/>
      <c r="E139" s="86"/>
      <c r="F139" s="86"/>
      <c r="G139" s="3"/>
      <c r="H139" s="2"/>
      <c r="I139" s="7"/>
      <c r="J139" s="8"/>
      <c r="K139" s="2"/>
      <c r="L139" s="2"/>
      <c r="M139" s="2"/>
      <c r="N139" s="2"/>
      <c r="O139" s="2"/>
      <c r="P139" s="2"/>
    </row>
    <row r="140" spans="1:16" s="5" customFormat="1" ht="14.25" customHeight="1" thickBot="1" x14ac:dyDescent="0.3">
      <c r="A140" s="45" t="s">
        <v>72</v>
      </c>
      <c r="B140" s="114" t="s">
        <v>73</v>
      </c>
      <c r="C140" s="92"/>
      <c r="D140" s="92"/>
      <c r="E140" s="115"/>
      <c r="F140" s="116">
        <f>F43+F77+F91+F138</f>
        <v>0</v>
      </c>
      <c r="G140" s="20"/>
      <c r="H140" s="2"/>
      <c r="I140" s="212">
        <f>I43+I77+I91+I138</f>
        <v>0</v>
      </c>
      <c r="J140" s="83" t="e">
        <f>F140/I140*100</f>
        <v>#DIV/0!</v>
      </c>
      <c r="K140" s="2"/>
      <c r="L140" s="2"/>
      <c r="M140" s="2"/>
      <c r="N140" s="2"/>
      <c r="O140" s="2"/>
      <c r="P140" s="2"/>
    </row>
    <row r="141" spans="1:16" s="5" customFormat="1" ht="14.25" customHeight="1" thickBot="1" x14ac:dyDescent="0.3">
      <c r="A141" s="45"/>
      <c r="B141" s="146"/>
      <c r="C141" s="83"/>
      <c r="D141" s="83"/>
      <c r="E141" s="147"/>
      <c r="F141" s="88"/>
      <c r="G141" s="7"/>
      <c r="H141" s="2"/>
      <c r="I141" s="4"/>
      <c r="J141" s="10"/>
      <c r="K141" s="2"/>
      <c r="L141" s="2"/>
      <c r="M141" s="2"/>
      <c r="N141" s="2"/>
      <c r="O141" s="2"/>
      <c r="P141" s="2"/>
    </row>
    <row r="142" spans="1:16" s="5" customFormat="1" ht="14.25" hidden="1" customHeight="1" x14ac:dyDescent="0.25">
      <c r="A142" s="45"/>
      <c r="B142" s="117"/>
      <c r="C142" s="118"/>
      <c r="D142" s="119" t="s">
        <v>74</v>
      </c>
      <c r="E142" s="119" t="s">
        <v>75</v>
      </c>
      <c r="F142" s="119" t="s">
        <v>76</v>
      </c>
      <c r="G142" s="67"/>
      <c r="H142" s="2"/>
      <c r="I142" s="51" t="s">
        <v>77</v>
      </c>
      <c r="J142" s="52" t="s">
        <v>104</v>
      </c>
      <c r="K142" s="2"/>
      <c r="L142" s="2"/>
      <c r="M142" s="2"/>
      <c r="N142" s="2"/>
      <c r="O142" s="2"/>
      <c r="P142" s="2"/>
    </row>
    <row r="143" spans="1:16" s="5" customFormat="1" ht="14.25" hidden="1" customHeight="1" x14ac:dyDescent="0.25">
      <c r="A143" s="45"/>
      <c r="B143" s="120" t="s">
        <v>71</v>
      </c>
      <c r="C143" s="121"/>
      <c r="D143" s="121">
        <f>F43</f>
        <v>0</v>
      </c>
      <c r="E143" s="121">
        <f>D143</f>
        <v>0</v>
      </c>
      <c r="F143" s="122">
        <f>IF($F$6="grote onderneming",E143*0.15,E143*0.5)</f>
        <v>0</v>
      </c>
      <c r="G143" s="68"/>
      <c r="H143" s="2"/>
      <c r="I143" s="54">
        <f>IF(F143=0,0,F143/E143)</f>
        <v>0</v>
      </c>
      <c r="J143" s="55"/>
      <c r="K143" s="2"/>
      <c r="L143" s="2"/>
      <c r="M143" s="2"/>
      <c r="N143" s="2"/>
      <c r="O143" s="2"/>
      <c r="P143" s="2"/>
    </row>
    <row r="144" spans="1:16" s="5" customFormat="1" ht="14.25" hidden="1" customHeight="1" x14ac:dyDescent="0.25">
      <c r="A144" s="45"/>
      <c r="B144" s="120" t="s">
        <v>105</v>
      </c>
      <c r="C144" s="121"/>
      <c r="D144" s="121">
        <f>F77</f>
        <v>0</v>
      </c>
      <c r="E144" s="121">
        <f>D144</f>
        <v>0</v>
      </c>
      <c r="F144" s="122">
        <f t="shared" ref="F144:F145" si="5">IF($F$6="grote onderneming",E144*0.15,E144*0.5)</f>
        <v>0</v>
      </c>
      <c r="G144" s="68"/>
      <c r="H144" s="2"/>
      <c r="I144" s="54">
        <f>IF(F144=0,0,F144/E144)</f>
        <v>0</v>
      </c>
      <c r="J144" s="55"/>
      <c r="K144" s="2"/>
      <c r="L144" s="2"/>
      <c r="M144" s="2"/>
      <c r="N144" s="2"/>
      <c r="O144" s="2"/>
      <c r="P144" s="2"/>
    </row>
    <row r="145" spans="1:16" s="5" customFormat="1" ht="14.25" hidden="1" customHeight="1" x14ac:dyDescent="0.25">
      <c r="A145" s="45"/>
      <c r="B145" s="120" t="s">
        <v>106</v>
      </c>
      <c r="C145" s="121"/>
      <c r="D145" s="121">
        <f>F91</f>
        <v>0</v>
      </c>
      <c r="E145" s="121">
        <f>Totaalblad!F54</f>
        <v>0</v>
      </c>
      <c r="F145" s="122">
        <f t="shared" si="5"/>
        <v>0</v>
      </c>
      <c r="G145" s="68"/>
      <c r="H145" s="2"/>
      <c r="I145" s="54">
        <f>IF(F145=0,0,F145/E145)</f>
        <v>0</v>
      </c>
      <c r="J145" s="60" t="str">
        <f>IF(E145=0,"0%",E145/$D$145)</f>
        <v>0%</v>
      </c>
      <c r="K145" s="2"/>
      <c r="L145" s="2"/>
      <c r="M145" s="2"/>
      <c r="N145" s="2"/>
      <c r="O145" s="2"/>
      <c r="P145" s="2"/>
    </row>
    <row r="146" spans="1:16" s="5" customFormat="1" ht="14.25" hidden="1" customHeight="1" x14ac:dyDescent="0.25">
      <c r="A146" s="45"/>
      <c r="B146" s="120" t="s">
        <v>107</v>
      </c>
      <c r="C146" s="121"/>
      <c r="D146" s="121">
        <f>F138</f>
        <v>0</v>
      </c>
      <c r="E146" s="121">
        <f>D146</f>
        <v>0</v>
      </c>
      <c r="F146" s="122">
        <f>IF(F6="grote onderneming",E146*0.5,E146*0.5)</f>
        <v>0</v>
      </c>
      <c r="G146" s="68"/>
      <c r="H146" s="2"/>
      <c r="I146" s="54">
        <f>IF(F146=0,0,F146/E146)</f>
        <v>0</v>
      </c>
      <c r="J146" s="55"/>
      <c r="K146" s="2"/>
      <c r="L146" s="2"/>
      <c r="M146" s="2"/>
      <c r="N146" s="2"/>
      <c r="O146" s="2"/>
      <c r="P146" s="2"/>
    </row>
    <row r="147" spans="1:16" s="5" customFormat="1" ht="14.25" hidden="1" customHeight="1" thickBot="1" x14ac:dyDescent="0.3">
      <c r="A147" s="1"/>
      <c r="B147" s="123" t="s">
        <v>108</v>
      </c>
      <c r="C147" s="124"/>
      <c r="D147" s="124">
        <f>SUM(D143:D146)</f>
        <v>0</v>
      </c>
      <c r="E147" s="124">
        <f>SUM(E143:E146)</f>
        <v>0</v>
      </c>
      <c r="F147" s="125"/>
      <c r="G147" s="44"/>
      <c r="H147" s="2"/>
      <c r="I147" s="54"/>
      <c r="J147" s="55"/>
      <c r="K147" s="2"/>
      <c r="L147" s="2"/>
      <c r="M147" s="2"/>
      <c r="N147" s="2"/>
      <c r="O147" s="2"/>
      <c r="P147" s="2"/>
    </row>
    <row r="148" spans="1:16" s="5" customFormat="1" ht="14.25" hidden="1" customHeight="1" thickBot="1" x14ac:dyDescent="0.3">
      <c r="A148" s="1"/>
      <c r="B148" s="150"/>
      <c r="C148" s="124"/>
      <c r="D148" s="124"/>
      <c r="E148" s="124"/>
      <c r="F148" s="125"/>
      <c r="G148" s="3"/>
      <c r="H148" s="2"/>
      <c r="I148" s="56"/>
      <c r="J148" s="58"/>
      <c r="K148" s="2"/>
      <c r="L148" s="2"/>
      <c r="M148" s="2"/>
      <c r="N148" s="2"/>
      <c r="O148" s="2"/>
      <c r="P148" s="2"/>
    </row>
    <row r="149" spans="1:16" s="2" customFormat="1" ht="16.5" thickBot="1" x14ac:dyDescent="0.3">
      <c r="A149" s="49" t="s">
        <v>79</v>
      </c>
      <c r="B149" s="174" t="s">
        <v>80</v>
      </c>
      <c r="C149" s="175"/>
      <c r="D149" s="175"/>
      <c r="E149" s="175"/>
      <c r="F149" s="176">
        <f>SUM(F143:F146)</f>
        <v>0</v>
      </c>
      <c r="G149" s="177"/>
      <c r="H149" s="35"/>
      <c r="I149" s="34"/>
    </row>
    <row r="150" spans="1:16" s="2" customFormat="1" thickBot="1" x14ac:dyDescent="0.3">
      <c r="A150" s="1"/>
      <c r="B150" s="86"/>
      <c r="C150" s="86"/>
      <c r="D150" s="86"/>
      <c r="E150" s="86"/>
      <c r="F150" s="103"/>
      <c r="G150" s="3"/>
      <c r="I150" s="4"/>
    </row>
    <row r="151" spans="1:16" s="2" customFormat="1" ht="15.75" x14ac:dyDescent="0.25">
      <c r="A151" s="45" t="s">
        <v>81</v>
      </c>
      <c r="B151" s="232" t="s">
        <v>82</v>
      </c>
      <c r="C151" s="233"/>
      <c r="D151" s="233"/>
      <c r="E151" s="233"/>
      <c r="F151" s="233"/>
      <c r="G151" s="11"/>
      <c r="I151" s="4"/>
    </row>
    <row r="152" spans="1:16" s="2" customFormat="1" ht="12" x14ac:dyDescent="0.25">
      <c r="A152" s="1"/>
      <c r="B152" s="243"/>
      <c r="C152" s="244"/>
      <c r="D152" s="244"/>
      <c r="E152" s="244"/>
      <c r="F152" s="244"/>
      <c r="G152" s="12"/>
      <c r="I152" s="4"/>
    </row>
    <row r="153" spans="1:16" s="2" customFormat="1" ht="12" x14ac:dyDescent="0.25">
      <c r="A153" s="1"/>
      <c r="B153" s="243"/>
      <c r="C153" s="244"/>
      <c r="D153" s="244"/>
      <c r="E153" s="244"/>
      <c r="F153" s="244"/>
      <c r="G153" s="27"/>
      <c r="I153" s="4"/>
    </row>
    <row r="154" spans="1:16" s="2" customFormat="1" ht="12" x14ac:dyDescent="0.25">
      <c r="A154" s="1"/>
      <c r="B154" s="243"/>
      <c r="C154" s="244"/>
      <c r="D154" s="244"/>
      <c r="E154" s="244"/>
      <c r="F154" s="244"/>
      <c r="G154" s="12"/>
      <c r="I154" s="4"/>
    </row>
    <row r="155" spans="1:16" s="2" customFormat="1" ht="12" x14ac:dyDescent="0.25">
      <c r="A155" s="1"/>
      <c r="B155" s="243"/>
      <c r="C155" s="244"/>
      <c r="D155" s="244"/>
      <c r="E155" s="244"/>
      <c r="F155" s="244"/>
      <c r="G155" s="12"/>
      <c r="I155" s="4"/>
    </row>
    <row r="156" spans="1:16" s="2" customFormat="1" ht="12" x14ac:dyDescent="0.25">
      <c r="A156" s="1"/>
      <c r="B156" s="243"/>
      <c r="C156" s="244"/>
      <c r="D156" s="244"/>
      <c r="E156" s="244"/>
      <c r="F156" s="244"/>
      <c r="G156" s="12"/>
      <c r="I156" s="4"/>
    </row>
    <row r="157" spans="1:16" s="2" customFormat="1" ht="12" x14ac:dyDescent="0.25">
      <c r="A157" s="1"/>
      <c r="B157" s="243"/>
      <c r="C157" s="244"/>
      <c r="D157" s="244"/>
      <c r="E157" s="244"/>
      <c r="F157" s="244"/>
      <c r="G157" s="12"/>
      <c r="I157" s="4"/>
    </row>
    <row r="158" spans="1:16" s="5" customFormat="1" ht="12" x14ac:dyDescent="0.25">
      <c r="A158" s="1"/>
      <c r="B158" s="243"/>
      <c r="C158" s="244"/>
      <c r="D158" s="244"/>
      <c r="E158" s="244"/>
      <c r="F158" s="244"/>
      <c r="G158" s="12"/>
      <c r="H158" s="2"/>
      <c r="I158" s="4"/>
      <c r="J158" s="2"/>
      <c r="K158" s="2"/>
      <c r="L158" s="2"/>
      <c r="M158" s="2"/>
      <c r="N158" s="2"/>
      <c r="O158" s="2"/>
      <c r="P158" s="2"/>
    </row>
    <row r="159" spans="1:16" s="5" customFormat="1" ht="12" x14ac:dyDescent="0.25">
      <c r="A159" s="1"/>
      <c r="B159" s="243"/>
      <c r="C159" s="244"/>
      <c r="D159" s="244"/>
      <c r="E159" s="244"/>
      <c r="F159" s="244"/>
      <c r="G159" s="12"/>
      <c r="H159" s="2"/>
      <c r="I159" s="4"/>
      <c r="J159" s="2"/>
      <c r="K159" s="2"/>
      <c r="L159" s="2"/>
      <c r="M159" s="2"/>
      <c r="N159" s="2"/>
      <c r="O159" s="2"/>
      <c r="P159" s="2"/>
    </row>
    <row r="160" spans="1:16" s="5" customFormat="1" ht="12" x14ac:dyDescent="0.25">
      <c r="A160" s="1"/>
      <c r="B160" s="243"/>
      <c r="C160" s="244"/>
      <c r="D160" s="244"/>
      <c r="E160" s="244"/>
      <c r="F160" s="244"/>
      <c r="G160" s="12"/>
      <c r="H160" s="2"/>
      <c r="I160" s="4"/>
      <c r="J160" s="2"/>
      <c r="K160" s="2"/>
      <c r="L160" s="2"/>
      <c r="M160" s="2"/>
      <c r="N160" s="2"/>
      <c r="O160" s="2"/>
      <c r="P160" s="2"/>
    </row>
    <row r="161" spans="1:16" s="5" customFormat="1" ht="12" x14ac:dyDescent="0.25">
      <c r="A161" s="1"/>
      <c r="B161" s="243"/>
      <c r="C161" s="244"/>
      <c r="D161" s="244"/>
      <c r="E161" s="244"/>
      <c r="F161" s="244"/>
      <c r="G161" s="12"/>
      <c r="H161" s="2"/>
      <c r="I161" s="4"/>
      <c r="J161" s="2"/>
      <c r="K161" s="2"/>
      <c r="L161" s="2"/>
      <c r="M161" s="2"/>
      <c r="N161" s="2"/>
      <c r="O161" s="2"/>
      <c r="P161" s="2"/>
    </row>
    <row r="162" spans="1:16" x14ac:dyDescent="0.25">
      <c r="B162" s="245"/>
      <c r="C162" s="246"/>
      <c r="D162" s="246"/>
      <c r="E162" s="246"/>
      <c r="F162" s="246"/>
      <c r="G162" s="28"/>
    </row>
    <row r="163" spans="1:16" ht="13.5" thickBot="1" x14ac:dyDescent="0.3">
      <c r="B163" s="247"/>
      <c r="C163" s="248"/>
      <c r="D163" s="248"/>
      <c r="E163" s="248"/>
      <c r="F163" s="248"/>
      <c r="G163" s="29"/>
    </row>
    <row r="164" spans="1:16" x14ac:dyDescent="0.25">
      <c r="B164" s="130"/>
      <c r="C164" s="130"/>
      <c r="D164" s="130"/>
      <c r="E164" s="130"/>
      <c r="F164" s="130"/>
      <c r="G164" s="22"/>
    </row>
    <row r="165" spans="1:16" x14ac:dyDescent="0.25">
      <c r="B165" s="130"/>
      <c r="C165" s="130"/>
      <c r="D165" s="130"/>
      <c r="E165" s="130"/>
      <c r="F165" s="130"/>
      <c r="G165" s="22"/>
    </row>
    <row r="166" spans="1:16" x14ac:dyDescent="0.25">
      <c r="B166" s="130"/>
      <c r="C166" s="130"/>
      <c r="D166" s="130"/>
      <c r="E166" s="130"/>
      <c r="F166" s="130"/>
      <c r="G166" s="22"/>
    </row>
    <row r="167" spans="1:16" x14ac:dyDescent="0.25">
      <c r="B167" s="130"/>
      <c r="C167" s="130"/>
      <c r="D167" s="130"/>
      <c r="E167" s="130"/>
      <c r="F167" s="130"/>
      <c r="G167" s="22"/>
    </row>
    <row r="168" spans="1:16" x14ac:dyDescent="0.25">
      <c r="B168" s="130"/>
      <c r="C168" s="130"/>
      <c r="D168" s="130"/>
      <c r="E168" s="130"/>
      <c r="F168" s="130"/>
      <c r="G168" s="22"/>
    </row>
    <row r="169" spans="1:16" x14ac:dyDescent="0.25">
      <c r="B169" s="130"/>
      <c r="C169" s="130"/>
      <c r="D169" s="130"/>
      <c r="E169" s="130"/>
      <c r="F169" s="130"/>
      <c r="G169" s="22"/>
    </row>
    <row r="170" spans="1:16" x14ac:dyDescent="0.25">
      <c r="B170" s="130"/>
      <c r="C170" s="130"/>
      <c r="D170" s="130"/>
      <c r="E170" s="130"/>
      <c r="F170" s="130"/>
      <c r="G170" s="22"/>
    </row>
    <row r="171" spans="1:16" x14ac:dyDescent="0.25">
      <c r="B171" s="130"/>
      <c r="C171" s="130"/>
      <c r="D171" s="130"/>
      <c r="E171" s="130"/>
      <c r="F171" s="130"/>
      <c r="G171" s="22"/>
    </row>
    <row r="172" spans="1:16" x14ac:dyDescent="0.25">
      <c r="B172" s="130"/>
      <c r="C172" s="130"/>
      <c r="D172" s="130"/>
      <c r="E172" s="130"/>
      <c r="F172" s="130"/>
      <c r="G172" s="22"/>
    </row>
    <row r="173" spans="1:16" x14ac:dyDescent="0.25">
      <c r="B173" s="130"/>
      <c r="C173" s="130"/>
      <c r="D173" s="130"/>
      <c r="E173" s="130"/>
      <c r="F173" s="130"/>
      <c r="G173" s="22"/>
    </row>
    <row r="174" spans="1:16" x14ac:dyDescent="0.25">
      <c r="B174" s="130"/>
      <c r="C174" s="130"/>
      <c r="D174" s="130"/>
      <c r="E174" s="130"/>
      <c r="F174" s="130"/>
      <c r="G174" s="22"/>
    </row>
  </sheetData>
  <mergeCells count="15">
    <mergeCell ref="C2:E2"/>
    <mergeCell ref="C3:E3"/>
    <mergeCell ref="B153:F153"/>
    <mergeCell ref="B154:F154"/>
    <mergeCell ref="B155:F155"/>
    <mergeCell ref="B151:F151"/>
    <mergeCell ref="B152:F152"/>
    <mergeCell ref="B161:F161"/>
    <mergeCell ref="B162:F162"/>
    <mergeCell ref="B163:F163"/>
    <mergeCell ref="B156:F156"/>
    <mergeCell ref="B157:F157"/>
    <mergeCell ref="B158:F158"/>
    <mergeCell ref="B159:F159"/>
    <mergeCell ref="B160:F160"/>
  </mergeCells>
  <conditionalFormatting sqref="B12">
    <cfRule type="cellIs" dxfId="9" priority="6" stopIfTrue="1" operator="equal">
      <formula>"Kies eerst uw systematiek voor de berekening van de subsidiabele kosten"</formula>
    </cfRule>
  </conditionalFormatting>
  <conditionalFormatting sqref="B45">
    <cfRule type="cellIs" dxfId="8" priority="5" stopIfTrue="1" operator="equal">
      <formula>"Kies eerst uw systematiek voor de berekening van de subsidiabele kosten"</formula>
    </cfRule>
  </conditionalFormatting>
  <conditionalFormatting sqref="B93">
    <cfRule type="cellIs" dxfId="7" priority="4" stopIfTrue="1" operator="equal">
      <formula>"Kies eerst uw systematiek voor de berekening van de subsidiabele kosten"</formula>
    </cfRule>
  </conditionalFormatting>
  <conditionalFormatting sqref="E26:E27">
    <cfRule type="cellIs" dxfId="6" priority="7" stopIfTrue="1" operator="equal">
      <formula>"Opslag algemene kosten (50%)"</formula>
    </cfRule>
  </conditionalFormatting>
  <conditionalFormatting sqref="E59">
    <cfRule type="cellIs" dxfId="5" priority="9" stopIfTrue="1" operator="equal">
      <formula>"Opslag algemene kosten (50%)"</formula>
    </cfRule>
  </conditionalFormatting>
  <conditionalFormatting sqref="I12">
    <cfRule type="cellIs" dxfId="4" priority="3" stopIfTrue="1" operator="equal">
      <formula>"Kies eerst uw systematiek voor de berekening van de subsidiabele kosten"</formula>
    </cfRule>
  </conditionalFormatting>
  <conditionalFormatting sqref="I45">
    <cfRule type="cellIs" dxfId="3" priority="2" stopIfTrue="1" operator="equal">
      <formula>"Kies eerst uw systematiek voor de berekening van de subsidiabele kosten"</formula>
    </cfRule>
  </conditionalFormatting>
  <conditionalFormatting sqref="I93">
    <cfRule type="cellIs" dxfId="2" priority="1" stopIfTrue="1" operator="equal">
      <formula>"Kies eerst uw systematiek voor de berekening van de subsidiabele kosten"</formula>
    </cfRule>
  </conditionalFormatting>
  <dataValidations count="4">
    <dataValidation type="list" allowBlank="1" showInputMessage="1" showErrorMessage="1" sqref="F5" xr:uid="{52278A44-1BE2-4977-8B62-74DD4A1EE69A}">
      <formula1>"Ja,Nee,Niet van toepassing"</formula1>
    </dataValidation>
    <dataValidation type="list" allowBlank="1" showInputMessage="1" showErrorMessage="1" sqref="F6" xr:uid="{9D3F60D0-C0E3-4FF4-A2D9-46FCC746565B}">
      <formula1>"KMO,Grote onderneming,Overig"</formula1>
    </dataValidation>
    <dataValidation type="list" allowBlank="1" showInputMessage="1" showErrorMessage="1" sqref="C15:C23 C48:C56" xr:uid="{E8BE4DC2-1A56-4184-ABAE-A65D0DDD1EC5}">
      <formula1>"Loondienst,Inhuur"</formula1>
    </dataValidation>
    <dataValidation type="list" allowBlank="1" showInputMessage="1" showErrorMessage="1" sqref="C82:C89" xr:uid="{42EA6D4C-9949-4458-8DC8-F59C402B0DEE}">
      <formula1>"Aankoop,Lease"</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oddFooter>&amp;L_x000D_&amp;1#&amp;"Calibri"&amp;10&amp;K000000 Intern gebruik</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B7872-D704-4A7A-AF9B-156041190259}">
  <sheetPr>
    <pageSetUpPr fitToPage="1"/>
  </sheetPr>
  <dimension ref="A1:M55"/>
  <sheetViews>
    <sheetView zoomScale="50" zoomScaleNormal="50" workbookViewId="0">
      <selection activeCell="E38" sqref="E38"/>
    </sheetView>
  </sheetViews>
  <sheetFormatPr defaultColWidth="8.85546875" defaultRowHeight="23.25" x14ac:dyDescent="0.35"/>
  <cols>
    <col min="1" max="1" width="4.42578125" style="31" customWidth="1"/>
    <col min="2" max="2" width="43.28515625" style="31" bestFit="1" customWidth="1"/>
    <col min="3" max="3" width="77.85546875" style="31" bestFit="1" customWidth="1"/>
    <col min="4" max="4" width="30.28515625" style="31" bestFit="1" customWidth="1"/>
    <col min="5" max="5" width="31.140625" style="31" customWidth="1"/>
    <col min="6" max="6" width="32.7109375" style="31" customWidth="1"/>
    <col min="7" max="7" width="20.28515625" style="31" bestFit="1" customWidth="1"/>
    <col min="8" max="8" width="22" style="31" bestFit="1" customWidth="1"/>
    <col min="9" max="9" width="30.28515625" style="31" bestFit="1" customWidth="1"/>
    <col min="10" max="10" width="22.42578125" style="31" bestFit="1" customWidth="1"/>
    <col min="11" max="11" width="28.42578125" style="31" customWidth="1"/>
    <col min="12" max="12" width="24.7109375" style="31" customWidth="1"/>
    <col min="13" max="13" width="29" style="31" bestFit="1" customWidth="1"/>
    <col min="14" max="14" width="7.140625" style="31" customWidth="1"/>
    <col min="15" max="15" width="15" style="31" customWidth="1"/>
    <col min="16" max="16384" width="8.85546875" style="31"/>
  </cols>
  <sheetData>
    <row r="1" spans="1:13" ht="46.5" x14ac:dyDescent="0.7">
      <c r="A1" s="64"/>
      <c r="B1" s="64"/>
      <c r="C1" s="64" t="s">
        <v>178</v>
      </c>
    </row>
    <row r="2" spans="1:13" ht="17.45" customHeight="1" x14ac:dyDescent="0.7">
      <c r="A2" s="64"/>
      <c r="B2" s="64"/>
    </row>
    <row r="3" spans="1:13" x14ac:dyDescent="0.35">
      <c r="A3" s="30"/>
      <c r="B3" s="30"/>
      <c r="C3" s="37" t="s">
        <v>49</v>
      </c>
      <c r="D3" s="249" t="str">
        <f>'Aanvrager-Penvoerder'!C3</f>
        <v>Projecttitel</v>
      </c>
      <c r="E3" s="249"/>
      <c r="F3" s="250"/>
      <c r="G3" s="250"/>
    </row>
    <row r="5" spans="1:13" x14ac:dyDescent="0.35">
      <c r="C5" s="253" t="s">
        <v>179</v>
      </c>
      <c r="D5" s="254"/>
      <c r="E5" s="254"/>
      <c r="F5" s="254"/>
      <c r="G5" s="255"/>
    </row>
    <row r="7" spans="1:13" ht="69.75" x14ac:dyDescent="0.35">
      <c r="C7" s="38" t="s">
        <v>117</v>
      </c>
      <c r="D7" s="38" t="s">
        <v>118</v>
      </c>
      <c r="E7" s="38" t="s">
        <v>119</v>
      </c>
      <c r="F7" s="38" t="s">
        <v>120</v>
      </c>
      <c r="G7" s="38" t="s">
        <v>121</v>
      </c>
      <c r="H7" s="38" t="s">
        <v>122</v>
      </c>
      <c r="I7" s="62" t="s">
        <v>123</v>
      </c>
      <c r="J7" s="62" t="s">
        <v>124</v>
      </c>
      <c r="K7" s="62" t="s">
        <v>125</v>
      </c>
      <c r="L7" s="62" t="s">
        <v>126</v>
      </c>
      <c r="M7" s="62" t="s">
        <v>127</v>
      </c>
    </row>
    <row r="8" spans="1:13" x14ac:dyDescent="0.35">
      <c r="A8" s="47" t="s">
        <v>128</v>
      </c>
      <c r="B8" s="66" t="str">
        <f>'Aanvrager-Penvoerder'!C2</f>
        <v>Clusterorganisatie</v>
      </c>
      <c r="C8" s="46" t="str">
        <f>'Aanvrager-Penvoerder'!C2</f>
        <v>Clusterorganisatie</v>
      </c>
      <c r="D8" s="74">
        <f>'Aanvrager-Penvoerder'!D50</f>
        <v>0</v>
      </c>
      <c r="E8" s="75" t="s">
        <v>129</v>
      </c>
      <c r="F8" s="75" t="s">
        <v>129</v>
      </c>
      <c r="G8" s="75" t="s">
        <v>129</v>
      </c>
      <c r="H8" s="74">
        <f t="shared" ref="H8:H15" si="0">SUM(D8:G8)</f>
        <v>0</v>
      </c>
      <c r="I8" s="74">
        <f>'Aanvrager-Penvoerder'!F50</f>
        <v>0</v>
      </c>
      <c r="J8" s="75" t="s">
        <v>129</v>
      </c>
      <c r="K8" s="75" t="s">
        <v>129</v>
      </c>
      <c r="L8" s="75" t="s">
        <v>129</v>
      </c>
      <c r="M8" s="74">
        <f t="shared" ref="M8:M15" si="1">SUM(I8:L8)</f>
        <v>0</v>
      </c>
    </row>
    <row r="9" spans="1:13" x14ac:dyDescent="0.35">
      <c r="A9" s="47">
        <v>1</v>
      </c>
      <c r="B9" s="66" t="str">
        <f>Deelnemer1!C2</f>
        <v>Deelnemer 1</v>
      </c>
      <c r="C9" s="46" t="str">
        <f>Deelnemer1!C2</f>
        <v>Deelnemer 1</v>
      </c>
      <c r="D9" s="76">
        <f>Deelnemer1!D143</f>
        <v>0</v>
      </c>
      <c r="E9" s="76">
        <f>Deelnemer1!D144</f>
        <v>0</v>
      </c>
      <c r="F9" s="76">
        <f>Deelnemer1!D145</f>
        <v>0</v>
      </c>
      <c r="G9" s="74">
        <f>Deelnemer1!D146</f>
        <v>0</v>
      </c>
      <c r="H9" s="74">
        <f t="shared" si="0"/>
        <v>0</v>
      </c>
      <c r="I9" s="76">
        <f>Deelnemer1!F143</f>
        <v>0</v>
      </c>
      <c r="J9" s="76">
        <f>Deelnemer1!F144</f>
        <v>0</v>
      </c>
      <c r="K9" s="76">
        <f>Deelnemer1!F145</f>
        <v>0</v>
      </c>
      <c r="L9" s="74">
        <f>Deelnemer1!F146</f>
        <v>0</v>
      </c>
      <c r="M9" s="74">
        <f t="shared" si="1"/>
        <v>0</v>
      </c>
    </row>
    <row r="10" spans="1:13" x14ac:dyDescent="0.35">
      <c r="A10" s="47">
        <v>2</v>
      </c>
      <c r="B10" s="66" t="s">
        <v>110</v>
      </c>
      <c r="C10" s="46" t="str">
        <f>Deelnemer2!C2</f>
        <v>Deelnemer 2</v>
      </c>
      <c r="D10" s="76">
        <f>Deelnemer2!D143</f>
        <v>0</v>
      </c>
      <c r="E10" s="76">
        <f>Deelnemer2!D144</f>
        <v>0</v>
      </c>
      <c r="F10" s="76">
        <f>Deelnemer2!D145</f>
        <v>0</v>
      </c>
      <c r="G10" s="74">
        <f>Deelnemer2!D146</f>
        <v>0</v>
      </c>
      <c r="H10" s="74">
        <f t="shared" si="0"/>
        <v>0</v>
      </c>
      <c r="I10" s="76">
        <f>Deelnemer2!F143</f>
        <v>0</v>
      </c>
      <c r="J10" s="76">
        <f>Deelnemer2!F144</f>
        <v>0</v>
      </c>
      <c r="K10" s="76">
        <f>Deelnemer2!F145</f>
        <v>0</v>
      </c>
      <c r="L10" s="74">
        <f>Deelnemer2!F146</f>
        <v>0</v>
      </c>
      <c r="M10" s="74">
        <f t="shared" si="1"/>
        <v>0</v>
      </c>
    </row>
    <row r="11" spans="1:13" x14ac:dyDescent="0.35">
      <c r="A11" s="47">
        <v>3</v>
      </c>
      <c r="B11" s="66" t="s">
        <v>112</v>
      </c>
      <c r="C11" s="46" t="str">
        <f>Deelnemer3!C2</f>
        <v>Deelnemer 3</v>
      </c>
      <c r="D11" s="76">
        <f>Deelnemer3!D143</f>
        <v>0</v>
      </c>
      <c r="E11" s="76">
        <f>Deelnemer3!D144</f>
        <v>0</v>
      </c>
      <c r="F11" s="76">
        <f>Deelnemer3!D145</f>
        <v>0</v>
      </c>
      <c r="G11" s="74">
        <f>Deelnemer3!D146</f>
        <v>0</v>
      </c>
      <c r="H11" s="74">
        <f t="shared" si="0"/>
        <v>0</v>
      </c>
      <c r="I11" s="76">
        <f>Deelnemer3!F143</f>
        <v>0</v>
      </c>
      <c r="J11" s="76">
        <f>Deelnemer3!F144</f>
        <v>0</v>
      </c>
      <c r="K11" s="76">
        <f>Deelnemer3!F145</f>
        <v>0</v>
      </c>
      <c r="L11" s="76">
        <f>Deelnemer3!F146</f>
        <v>0</v>
      </c>
      <c r="M11" s="74">
        <f t="shared" si="1"/>
        <v>0</v>
      </c>
    </row>
    <row r="12" spans="1:13" x14ac:dyDescent="0.35">
      <c r="A12" s="47">
        <v>4</v>
      </c>
      <c r="B12" s="66" t="s">
        <v>113</v>
      </c>
      <c r="C12" s="46" t="str">
        <f>Deelnemer4!C2</f>
        <v>Deelnemer 4</v>
      </c>
      <c r="D12" s="76">
        <f>Deelnemer4!D143</f>
        <v>0</v>
      </c>
      <c r="E12" s="76">
        <f>Deelnemer4!D144</f>
        <v>0</v>
      </c>
      <c r="F12" s="76">
        <f>Deelnemer4!D145</f>
        <v>0</v>
      </c>
      <c r="G12" s="74">
        <f>Deelnemer4!D146</f>
        <v>0</v>
      </c>
      <c r="H12" s="74">
        <f t="shared" si="0"/>
        <v>0</v>
      </c>
      <c r="I12" s="76">
        <f>Deelnemer4!F143</f>
        <v>0</v>
      </c>
      <c r="J12" s="76">
        <f>Deelnemer4!F144</f>
        <v>0</v>
      </c>
      <c r="K12" s="76">
        <f>Deelnemer4!F145</f>
        <v>0</v>
      </c>
      <c r="L12" s="74">
        <f>Deelnemer4!F146</f>
        <v>0</v>
      </c>
      <c r="M12" s="74">
        <f t="shared" si="1"/>
        <v>0</v>
      </c>
    </row>
    <row r="13" spans="1:13" x14ac:dyDescent="0.35">
      <c r="A13" s="47">
        <v>5</v>
      </c>
      <c r="B13" s="66" t="s">
        <v>114</v>
      </c>
      <c r="C13" s="46" t="str">
        <f>Deelnemer5!C2</f>
        <v>Deelnemer 5</v>
      </c>
      <c r="D13" s="76">
        <f>Deelnemer5!D143</f>
        <v>0</v>
      </c>
      <c r="E13" s="76">
        <f>Deelnemer5!D144</f>
        <v>0</v>
      </c>
      <c r="F13" s="76">
        <f>Deelnemer5!D145</f>
        <v>0</v>
      </c>
      <c r="G13" s="74">
        <f>Deelnemer5!D146</f>
        <v>0</v>
      </c>
      <c r="H13" s="74">
        <f t="shared" si="0"/>
        <v>0</v>
      </c>
      <c r="I13" s="76">
        <f>Deelnemer5!F143</f>
        <v>0</v>
      </c>
      <c r="J13" s="76">
        <f>Deelnemer5!F144</f>
        <v>0</v>
      </c>
      <c r="K13" s="76">
        <f>Deelnemer5!F145</f>
        <v>0</v>
      </c>
      <c r="L13" s="74">
        <f>Deelnemer5!F146</f>
        <v>0</v>
      </c>
      <c r="M13" s="74">
        <f t="shared" si="1"/>
        <v>0</v>
      </c>
    </row>
    <row r="14" spans="1:13" x14ac:dyDescent="0.35">
      <c r="A14" s="47">
        <v>6</v>
      </c>
      <c r="B14" s="66" t="s">
        <v>115</v>
      </c>
      <c r="C14" s="46" t="str">
        <f>Deelnemer6!C2</f>
        <v>Deelnemer 6</v>
      </c>
      <c r="D14" s="76">
        <f>Deelnemer6!D143</f>
        <v>0</v>
      </c>
      <c r="E14" s="76">
        <f>Deelnemer6!D144</f>
        <v>0</v>
      </c>
      <c r="F14" s="76">
        <f>Deelnemer6!D145</f>
        <v>0</v>
      </c>
      <c r="G14" s="74">
        <f>Deelnemer6!D146</f>
        <v>0</v>
      </c>
      <c r="H14" s="74">
        <f t="shared" si="0"/>
        <v>0</v>
      </c>
      <c r="I14" s="76">
        <f>Deelnemer6!F143</f>
        <v>0</v>
      </c>
      <c r="J14" s="76">
        <f>Deelnemer6!F144</f>
        <v>0</v>
      </c>
      <c r="K14" s="76">
        <f>Deelnemer6!F145</f>
        <v>0</v>
      </c>
      <c r="L14" s="74">
        <f>Deelnemer6!F146</f>
        <v>0</v>
      </c>
      <c r="M14" s="74">
        <f t="shared" si="1"/>
        <v>0</v>
      </c>
    </row>
    <row r="15" spans="1:13" ht="24" thickBot="1" x14ac:dyDescent="0.4">
      <c r="A15" s="47">
        <v>7</v>
      </c>
      <c r="B15" s="66" t="s">
        <v>116</v>
      </c>
      <c r="C15" s="46" t="str">
        <f>Deelnemer7!C2</f>
        <v>Deelnemer 7</v>
      </c>
      <c r="D15" s="76">
        <f>Deelnemer7!D143</f>
        <v>0</v>
      </c>
      <c r="E15" s="76">
        <f>Deelnemer7!D144</f>
        <v>0</v>
      </c>
      <c r="F15" s="76">
        <f>Deelnemer7!D145</f>
        <v>0</v>
      </c>
      <c r="G15" s="74">
        <f>Deelnemer7!D146</f>
        <v>0</v>
      </c>
      <c r="H15" s="74">
        <f t="shared" si="0"/>
        <v>0</v>
      </c>
      <c r="I15" s="76">
        <f>Deelnemer7!F143</f>
        <v>0</v>
      </c>
      <c r="J15" s="76">
        <f>Deelnemer7!F144</f>
        <v>0</v>
      </c>
      <c r="K15" s="76">
        <f>Deelnemer7!F145</f>
        <v>0</v>
      </c>
      <c r="L15" s="74">
        <f>Deelnemer7!F146</f>
        <v>0</v>
      </c>
      <c r="M15" s="74">
        <f t="shared" si="1"/>
        <v>0</v>
      </c>
    </row>
    <row r="16" spans="1:13" hidden="1" x14ac:dyDescent="0.35">
      <c r="C16" s="32" t="s">
        <v>130</v>
      </c>
      <c r="D16" s="77"/>
      <c r="E16" s="77"/>
      <c r="F16" s="77"/>
      <c r="G16" s="74"/>
      <c r="H16" s="74"/>
      <c r="I16" s="77"/>
      <c r="J16" s="77"/>
      <c r="K16" s="77"/>
      <c r="L16" s="74"/>
      <c r="M16" s="78"/>
    </row>
    <row r="17" spans="2:13" hidden="1" x14ac:dyDescent="0.35">
      <c r="C17" s="32" t="s">
        <v>131</v>
      </c>
      <c r="D17" s="77"/>
      <c r="E17" s="77"/>
      <c r="F17" s="77"/>
      <c r="G17" s="74"/>
      <c r="H17" s="74"/>
      <c r="I17" s="77"/>
      <c r="J17" s="77"/>
      <c r="K17" s="77"/>
      <c r="L17" s="74"/>
      <c r="M17" s="78"/>
    </row>
    <row r="18" spans="2:13" hidden="1" x14ac:dyDescent="0.35">
      <c r="C18" s="32" t="s">
        <v>132</v>
      </c>
      <c r="D18" s="77"/>
      <c r="E18" s="77"/>
      <c r="F18" s="77"/>
      <c r="G18" s="74"/>
      <c r="H18" s="74"/>
      <c r="I18" s="77"/>
      <c r="J18" s="77"/>
      <c r="K18" s="77"/>
      <c r="L18" s="74"/>
      <c r="M18" s="78"/>
    </row>
    <row r="19" spans="2:13" hidden="1" x14ac:dyDescent="0.35">
      <c r="C19" s="32" t="s">
        <v>133</v>
      </c>
      <c r="D19" s="77"/>
      <c r="E19" s="77"/>
      <c r="F19" s="77"/>
      <c r="G19" s="74"/>
      <c r="H19" s="74"/>
      <c r="I19" s="77"/>
      <c r="J19" s="77"/>
      <c r="K19" s="77"/>
      <c r="L19" s="74"/>
      <c r="M19" s="78"/>
    </row>
    <row r="20" spans="2:13" hidden="1" x14ac:dyDescent="0.35">
      <c r="C20" s="32" t="s">
        <v>134</v>
      </c>
      <c r="D20" s="77"/>
      <c r="E20" s="77"/>
      <c r="F20" s="77"/>
      <c r="G20" s="74"/>
      <c r="H20" s="74"/>
      <c r="I20" s="77"/>
      <c r="J20" s="77"/>
      <c r="K20" s="77"/>
      <c r="L20" s="74"/>
      <c r="M20" s="78"/>
    </row>
    <row r="21" spans="2:13" hidden="1" x14ac:dyDescent="0.35">
      <c r="C21" s="32" t="s">
        <v>135</v>
      </c>
      <c r="D21" s="77"/>
      <c r="E21" s="77"/>
      <c r="F21" s="77"/>
      <c r="G21" s="74"/>
      <c r="H21" s="74"/>
      <c r="I21" s="77"/>
      <c r="J21" s="77"/>
      <c r="K21" s="77"/>
      <c r="L21" s="74"/>
      <c r="M21" s="78"/>
    </row>
    <row r="22" spans="2:13" hidden="1" x14ac:dyDescent="0.35">
      <c r="C22" s="32" t="s">
        <v>136</v>
      </c>
      <c r="D22" s="77"/>
      <c r="E22" s="77"/>
      <c r="F22" s="77"/>
      <c r="G22" s="74"/>
      <c r="H22" s="74"/>
      <c r="I22" s="77"/>
      <c r="J22" s="77"/>
      <c r="K22" s="77"/>
      <c r="L22" s="74"/>
      <c r="M22" s="78"/>
    </row>
    <row r="23" spans="2:13" hidden="1" x14ac:dyDescent="0.35">
      <c r="C23" s="32" t="s">
        <v>137</v>
      </c>
      <c r="D23" s="77"/>
      <c r="E23" s="77"/>
      <c r="F23" s="77"/>
      <c r="G23" s="74"/>
      <c r="H23" s="74"/>
      <c r="I23" s="77"/>
      <c r="J23" s="77"/>
      <c r="K23" s="77"/>
      <c r="L23" s="74"/>
      <c r="M23" s="78"/>
    </row>
    <row r="24" spans="2:13" hidden="1" x14ac:dyDescent="0.35">
      <c r="C24" s="32" t="s">
        <v>138</v>
      </c>
      <c r="D24" s="77"/>
      <c r="E24" s="77"/>
      <c r="F24" s="77"/>
      <c r="G24" s="74"/>
      <c r="H24" s="74"/>
      <c r="I24" s="77"/>
      <c r="J24" s="77"/>
      <c r="K24" s="77"/>
      <c r="L24" s="74"/>
      <c r="M24" s="78"/>
    </row>
    <row r="25" spans="2:13" hidden="1" x14ac:dyDescent="0.35">
      <c r="C25" s="32" t="s">
        <v>139</v>
      </c>
      <c r="D25" s="77"/>
      <c r="E25" s="77"/>
      <c r="F25" s="77"/>
      <c r="G25" s="74"/>
      <c r="H25" s="74"/>
      <c r="I25" s="77"/>
      <c r="J25" s="77"/>
      <c r="K25" s="77"/>
      <c r="L25" s="74"/>
      <c r="M25" s="78"/>
    </row>
    <row r="26" spans="2:13" hidden="1" x14ac:dyDescent="0.35">
      <c r="C26" s="32" t="s">
        <v>140</v>
      </c>
      <c r="D26" s="77"/>
      <c r="E26" s="77"/>
      <c r="F26" s="77"/>
      <c r="G26" s="74"/>
      <c r="H26" s="74"/>
      <c r="I26" s="77"/>
      <c r="J26" s="77"/>
      <c r="K26" s="77"/>
      <c r="L26" s="74"/>
      <c r="M26" s="78"/>
    </row>
    <row r="27" spans="2:13" hidden="1" x14ac:dyDescent="0.35">
      <c r="C27" s="32" t="s">
        <v>141</v>
      </c>
      <c r="D27" s="77"/>
      <c r="E27" s="77"/>
      <c r="F27" s="77"/>
      <c r="G27" s="74"/>
      <c r="H27" s="74"/>
      <c r="I27" s="77"/>
      <c r="J27" s="77"/>
      <c r="K27" s="77"/>
      <c r="L27" s="74"/>
      <c r="M27" s="78"/>
    </row>
    <row r="28" spans="2:13" hidden="1" x14ac:dyDescent="0.35">
      <c r="C28" s="32" t="s">
        <v>142</v>
      </c>
      <c r="D28" s="77"/>
      <c r="E28" s="77"/>
      <c r="F28" s="77"/>
      <c r="G28" s="74"/>
      <c r="H28" s="74"/>
      <c r="I28" s="77"/>
      <c r="J28" s="77"/>
      <c r="K28" s="77"/>
      <c r="L28" s="74"/>
      <c r="M28" s="79"/>
    </row>
    <row r="29" spans="2:13" ht="27.6" customHeight="1" thickBot="1" x14ac:dyDescent="0.45">
      <c r="B29" s="72" t="s">
        <v>143</v>
      </c>
      <c r="C29" s="36" t="s">
        <v>144</v>
      </c>
      <c r="D29" s="80">
        <f>SUM(D8:D28)</f>
        <v>0</v>
      </c>
      <c r="E29" s="80">
        <f>SUM(E8:E28)</f>
        <v>0</v>
      </c>
      <c r="F29" s="80">
        <f>SUM(F8:F28)</f>
        <v>0</v>
      </c>
      <c r="G29" s="80">
        <f>SUM(G8:G28)</f>
        <v>0</v>
      </c>
      <c r="H29" s="80">
        <f>SUM(D29:G29)</f>
        <v>0</v>
      </c>
      <c r="I29" s="80">
        <f>SUM(I8:I28)</f>
        <v>0</v>
      </c>
      <c r="J29" s="80">
        <f>SUM(J8:J28)</f>
        <v>0</v>
      </c>
      <c r="K29" s="80">
        <f>SUM(K8:K28)</f>
        <v>0</v>
      </c>
      <c r="L29" s="81">
        <f>SUM(L8:L15)</f>
        <v>0</v>
      </c>
      <c r="M29" s="82">
        <f>IF(SUM(M8:M15)&gt;750000,750000,IF(SUM(M8:M15)&lt;25000,0,SUM(M8:M15)))</f>
        <v>0</v>
      </c>
    </row>
    <row r="30" spans="2:13" x14ac:dyDescent="0.35">
      <c r="K30" s="73"/>
      <c r="L30" s="59"/>
      <c r="M30" s="59" t="str">
        <f>IF(SUM(M8:M15)&gt;750000,"Zie opmerking*",IF((M29=0),"Zie opmerking*",""))</f>
        <v>Zie opmerking*</v>
      </c>
    </row>
    <row r="32" spans="2:13" x14ac:dyDescent="0.35">
      <c r="C32" s="63" t="s">
        <v>145</v>
      </c>
    </row>
    <row r="33" spans="1:11" customFormat="1" x14ac:dyDescent="0.35">
      <c r="A33" s="61" t="s">
        <v>146</v>
      </c>
      <c r="B33" s="61"/>
      <c r="C33" s="251" t="str">
        <f>IF(SUM(M8:M15)&gt;750000,"* De maximaal toegestane subsidie voor deze aanvraag (€ 750.000) is bereikt.",IF((M29=0),"* Er bestaat geen recht op subsidie omdat het totaal berekende subsidiebedrag lager is dan € 25.000.",""))</f>
        <v>* Er bestaat geen recht op subsidie omdat het totaal berekende subsidiebedrag lager is dan € 25.000.</v>
      </c>
      <c r="D33" s="252"/>
      <c r="E33" s="252"/>
      <c r="F33" s="252"/>
      <c r="G33" s="252"/>
      <c r="H33" s="252"/>
      <c r="I33" s="252"/>
    </row>
    <row r="34" spans="1:11" x14ac:dyDescent="0.35">
      <c r="A34" s="31" t="s">
        <v>146</v>
      </c>
    </row>
    <row r="35" spans="1:11" x14ac:dyDescent="0.35">
      <c r="A35" s="31" t="s">
        <v>146</v>
      </c>
    </row>
    <row r="36" spans="1:11" x14ac:dyDescent="0.35">
      <c r="E36" s="251"/>
      <c r="F36" s="252"/>
      <c r="G36" s="252"/>
      <c r="H36" s="252"/>
      <c r="I36" s="252"/>
      <c r="J36" s="252"/>
      <c r="K36" s="252"/>
    </row>
    <row r="37" spans="1:11" x14ac:dyDescent="0.35">
      <c r="E37" s="251"/>
      <c r="F37" s="252"/>
      <c r="G37" s="252"/>
      <c r="H37" s="252"/>
      <c r="I37" s="252"/>
      <c r="J37" s="252"/>
      <c r="K37" s="252"/>
    </row>
    <row r="40" spans="1:11" ht="24" thickBot="1" x14ac:dyDescent="0.4"/>
    <row r="41" spans="1:11" x14ac:dyDescent="0.35">
      <c r="C41" s="217" t="s">
        <v>180</v>
      </c>
      <c r="D41" s="226">
        <f>H29</f>
        <v>0</v>
      </c>
      <c r="E41" s="218"/>
      <c r="F41" s="219"/>
    </row>
    <row r="42" spans="1:11" x14ac:dyDescent="0.35">
      <c r="C42" s="220" t="s">
        <v>181</v>
      </c>
      <c r="D42" s="227">
        <f>F29</f>
        <v>0</v>
      </c>
      <c r="F42" s="221"/>
    </row>
    <row r="43" spans="1:11" x14ac:dyDescent="0.35">
      <c r="C43" s="220" t="s">
        <v>182</v>
      </c>
      <c r="D43" s="227">
        <f>D41*0.2</f>
        <v>0</v>
      </c>
      <c r="F43" s="221"/>
    </row>
    <row r="44" spans="1:11" x14ac:dyDescent="0.35">
      <c r="C44" s="220" t="s">
        <v>183</v>
      </c>
      <c r="D44" s="227">
        <f>IF(D43&gt;D42,D42,D43)</f>
        <v>0</v>
      </c>
      <c r="F44" s="221"/>
    </row>
    <row r="45" spans="1:11" x14ac:dyDescent="0.35">
      <c r="C45" s="220"/>
      <c r="F45" s="221"/>
    </row>
    <row r="46" spans="1:11" x14ac:dyDescent="0.35">
      <c r="C46" s="220"/>
      <c r="D46" s="31" t="s">
        <v>184</v>
      </c>
      <c r="F46" s="221" t="s">
        <v>185</v>
      </c>
    </row>
    <row r="47" spans="1:11" x14ac:dyDescent="0.35">
      <c r="C47" s="220" t="s">
        <v>186</v>
      </c>
      <c r="D47" s="223" t="s">
        <v>129</v>
      </c>
      <c r="E47" s="223"/>
      <c r="F47" s="224" t="s">
        <v>129</v>
      </c>
    </row>
    <row r="48" spans="1:11" x14ac:dyDescent="0.35">
      <c r="C48" s="220" t="s">
        <v>84</v>
      </c>
      <c r="D48" s="230">
        <f>IFERROR(F9/D42*100,0)</f>
        <v>0</v>
      </c>
      <c r="F48" s="228">
        <f>(D48/100)*$D$44</f>
        <v>0</v>
      </c>
    </row>
    <row r="49" spans="3:6" x14ac:dyDescent="0.35">
      <c r="C49" s="220" t="s">
        <v>110</v>
      </c>
      <c r="D49" s="230">
        <f>IFERROR(F10/D42*100,0)</f>
        <v>0</v>
      </c>
      <c r="F49" s="228">
        <f>(D49/100)*$D$44</f>
        <v>0</v>
      </c>
    </row>
    <row r="50" spans="3:6" x14ac:dyDescent="0.35">
      <c r="C50" s="220" t="s">
        <v>112</v>
      </c>
      <c r="D50" s="230">
        <f>IFERROR(F11/D42*100,0)</f>
        <v>0</v>
      </c>
      <c r="F50" s="228">
        <f>(D50/100)*$D$44</f>
        <v>0</v>
      </c>
    </row>
    <row r="51" spans="3:6" x14ac:dyDescent="0.35">
      <c r="C51" s="220" t="s">
        <v>187</v>
      </c>
      <c r="D51" s="230">
        <f>IFERROR(F12/D42*100,0)</f>
        <v>0</v>
      </c>
      <c r="F51" s="228">
        <f t="shared" ref="F51:F54" si="2">(D51/100)*$D$44</f>
        <v>0</v>
      </c>
    </row>
    <row r="52" spans="3:6" x14ac:dyDescent="0.35">
      <c r="C52" s="220" t="s">
        <v>114</v>
      </c>
      <c r="D52" s="230">
        <f>IFERROR(F13/D42*100,0)</f>
        <v>0</v>
      </c>
      <c r="F52" s="228">
        <f t="shared" si="2"/>
        <v>0</v>
      </c>
    </row>
    <row r="53" spans="3:6" x14ac:dyDescent="0.35">
      <c r="C53" s="220" t="s">
        <v>115</v>
      </c>
      <c r="D53" s="230">
        <f>IFERROR(F14/D42*100,0)</f>
        <v>0</v>
      </c>
      <c r="F53" s="228">
        <f t="shared" si="2"/>
        <v>0</v>
      </c>
    </row>
    <row r="54" spans="3:6" x14ac:dyDescent="0.35">
      <c r="C54" s="220" t="s">
        <v>116</v>
      </c>
      <c r="D54" s="230">
        <f>IFERROR(F15/D42*100,0)</f>
        <v>0</v>
      </c>
      <c r="F54" s="228">
        <f t="shared" si="2"/>
        <v>0</v>
      </c>
    </row>
    <row r="55" spans="3:6" ht="24" thickBot="1" x14ac:dyDescent="0.4">
      <c r="C55" s="222"/>
      <c r="D55" s="231">
        <f>SUM(D48:D54)</f>
        <v>0</v>
      </c>
      <c r="E55" s="225"/>
      <c r="F55" s="229">
        <f>SUM(F48:F54)</f>
        <v>0</v>
      </c>
    </row>
  </sheetData>
  <sheetProtection algorithmName="SHA-512" hashValue="aDFYqROyLbPuRypS0PpjENxNfn/DB64lF2RECh8yHCgi2CMubCuQ5/dHbyMxD3Q4TKXjt9NYvBvyMjx97Zvj0g==" saltValue="YIaqYg3W4woRpN5x1TXV7w==" spinCount="100000" sheet="1" objects="1" scenarios="1"/>
  <mergeCells count="5">
    <mergeCell ref="D3:G3"/>
    <mergeCell ref="C33:I33"/>
    <mergeCell ref="C5:G5"/>
    <mergeCell ref="E36:K36"/>
    <mergeCell ref="E37:K37"/>
  </mergeCells>
  <conditionalFormatting sqref="L30">
    <cfRule type="containsText" dxfId="1" priority="3" operator="containsText" text="Afgetopt">
      <formula>NOT(ISERROR(SEARCH("Afgetopt",L30)))</formula>
    </cfRule>
  </conditionalFormatting>
  <conditionalFormatting sqref="M29">
    <cfRule type="cellIs" dxfId="0" priority="1" operator="lessThan">
      <formula>50000</formula>
    </cfRule>
    <cfRule type="colorScale" priority="2">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45" orientation="landscape" r:id="rId1"/>
  <headerFooter>
    <oddHeader>&amp;L&amp;14&amp;F, &amp;A&amp;R&amp;14&amp;D &amp;T</oddHeader>
    <oddFooter>&amp;L_x000D_&amp;1#&amp;"Calibri"&amp;10&amp;K000000 Intern gebruik</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D0619-7E9D-4511-A6C6-9600189E24E8}">
  <dimension ref="A1:H265"/>
  <sheetViews>
    <sheetView showRowColHeaders="0" zoomScaleNormal="100" workbookViewId="0">
      <selection activeCell="A115" sqref="A115:XFD1048576"/>
    </sheetView>
  </sheetViews>
  <sheetFormatPr defaultColWidth="0" defaultRowHeight="15" zeroHeight="1" x14ac:dyDescent="0.25"/>
  <cols>
    <col min="1" max="1" width="6.28515625" style="48" customWidth="1"/>
    <col min="2" max="2" width="91.28515625" style="48" customWidth="1"/>
    <col min="3" max="3" width="3.42578125" style="48" customWidth="1"/>
    <col min="4" max="8" width="8.85546875" style="213" customWidth="1"/>
    <col min="9" max="16384" width="8.85546875" hidden="1"/>
  </cols>
  <sheetData>
    <row r="1" spans="1:8" x14ac:dyDescent="0.25">
      <c r="A1" s="213"/>
      <c r="B1" s="213"/>
      <c r="C1" s="213"/>
    </row>
    <row r="2" spans="1:8" x14ac:dyDescent="0.25">
      <c r="A2" s="213"/>
      <c r="B2" s="213"/>
      <c r="C2" s="213"/>
    </row>
    <row r="3" spans="1:8" x14ac:dyDescent="0.25">
      <c r="A3" s="213"/>
      <c r="B3" s="213"/>
      <c r="C3" s="213"/>
    </row>
    <row r="4" spans="1:8" x14ac:dyDescent="0.25">
      <c r="A4" s="213"/>
      <c r="B4" s="213"/>
      <c r="C4" s="213"/>
    </row>
    <row r="5" spans="1:8" x14ac:dyDescent="0.25">
      <c r="A5" s="213"/>
      <c r="B5" s="213"/>
      <c r="C5" s="213"/>
    </row>
    <row r="6" spans="1:8" x14ac:dyDescent="0.25">
      <c r="A6" s="213"/>
      <c r="B6" s="213"/>
      <c r="C6" s="213"/>
    </row>
    <row r="7" spans="1:8" s="215" customFormat="1" ht="14.25" customHeight="1" x14ac:dyDescent="0.25">
      <c r="A7" s="214"/>
      <c r="B7" s="214"/>
      <c r="C7" s="214"/>
      <c r="D7" s="214"/>
      <c r="E7" s="214"/>
      <c r="F7" s="214"/>
      <c r="G7" s="214"/>
      <c r="H7" s="214"/>
    </row>
    <row r="8" spans="1:8" s="215" customFormat="1" ht="25.5" x14ac:dyDescent="0.25">
      <c r="A8" s="214"/>
      <c r="B8" s="185" t="s">
        <v>153</v>
      </c>
      <c r="C8" s="214"/>
      <c r="D8" s="214"/>
      <c r="E8" s="214"/>
      <c r="F8" s="214"/>
      <c r="G8" s="214"/>
      <c r="H8" s="214"/>
    </row>
    <row r="9" spans="1:8" s="215" customFormat="1" ht="12.75" x14ac:dyDescent="0.25">
      <c r="A9" s="214"/>
      <c r="B9" s="180"/>
      <c r="C9" s="214"/>
      <c r="D9" s="214"/>
      <c r="E9" s="214"/>
      <c r="F9" s="214"/>
      <c r="G9" s="214"/>
      <c r="H9" s="214"/>
    </row>
    <row r="10" spans="1:8" s="215" customFormat="1" ht="38.25" x14ac:dyDescent="0.25">
      <c r="A10" s="214"/>
      <c r="B10" s="179" t="s">
        <v>154</v>
      </c>
      <c r="C10" s="214"/>
      <c r="D10" s="214"/>
      <c r="E10" s="214"/>
      <c r="F10" s="214"/>
      <c r="G10" s="214"/>
      <c r="H10" s="214"/>
    </row>
    <row r="11" spans="1:8" s="215" customFormat="1" ht="12.75" x14ac:dyDescent="0.25">
      <c r="A11" s="214"/>
      <c r="B11" s="180"/>
      <c r="C11" s="214"/>
      <c r="D11" s="214"/>
      <c r="E11" s="214"/>
      <c r="F11" s="214"/>
      <c r="G11" s="214"/>
      <c r="H11" s="214"/>
    </row>
    <row r="12" spans="1:8" ht="25.5" x14ac:dyDescent="0.25">
      <c r="A12" s="213"/>
      <c r="B12" s="181" t="s">
        <v>155</v>
      </c>
      <c r="C12" s="213"/>
    </row>
    <row r="13" spans="1:8" x14ac:dyDescent="0.25">
      <c r="A13" s="213"/>
      <c r="B13" s="180"/>
      <c r="C13" s="213"/>
    </row>
    <row r="14" spans="1:8" x14ac:dyDescent="0.25">
      <c r="A14" s="213"/>
      <c r="B14" s="180" t="s">
        <v>156</v>
      </c>
      <c r="C14" s="213"/>
    </row>
    <row r="15" spans="1:8" x14ac:dyDescent="0.25">
      <c r="A15" s="213"/>
      <c r="B15" s="180"/>
      <c r="C15" s="213"/>
    </row>
    <row r="16" spans="1:8" x14ac:dyDescent="0.25">
      <c r="A16" s="213"/>
      <c r="B16" s="180" t="s">
        <v>0</v>
      </c>
      <c r="C16" s="213"/>
    </row>
    <row r="17" spans="1:3" x14ac:dyDescent="0.25">
      <c r="A17" s="213"/>
      <c r="B17" s="182" t="s">
        <v>1</v>
      </c>
      <c r="C17" s="213"/>
    </row>
    <row r="18" spans="1:3" x14ac:dyDescent="0.25">
      <c r="A18" s="213"/>
      <c r="B18" s="182" t="s">
        <v>2</v>
      </c>
      <c r="C18" s="213"/>
    </row>
    <row r="19" spans="1:3" x14ac:dyDescent="0.25">
      <c r="A19" s="213"/>
      <c r="B19" s="182" t="s">
        <v>3</v>
      </c>
      <c r="C19" s="213"/>
    </row>
    <row r="20" spans="1:3" x14ac:dyDescent="0.25">
      <c r="A20" s="213"/>
      <c r="B20" s="183" t="s">
        <v>4</v>
      </c>
      <c r="C20" s="213"/>
    </row>
    <row r="21" spans="1:3" x14ac:dyDescent="0.25">
      <c r="A21" s="213"/>
      <c r="B21" s="183"/>
      <c r="C21" s="213"/>
    </row>
    <row r="22" spans="1:3" x14ac:dyDescent="0.25">
      <c r="A22" s="213"/>
      <c r="B22" s="180" t="s">
        <v>157</v>
      </c>
      <c r="C22" s="213"/>
    </row>
    <row r="23" spans="1:3" x14ac:dyDescent="0.25">
      <c r="A23" s="213"/>
      <c r="B23" s="180"/>
      <c r="C23" s="213"/>
    </row>
    <row r="24" spans="1:3" x14ac:dyDescent="0.25">
      <c r="A24" s="213"/>
      <c r="B24" s="182" t="s">
        <v>5</v>
      </c>
      <c r="C24" s="213"/>
    </row>
    <row r="25" spans="1:3" x14ac:dyDescent="0.25">
      <c r="A25" s="213"/>
      <c r="B25" s="182" t="s">
        <v>6</v>
      </c>
      <c r="C25" s="213"/>
    </row>
    <row r="26" spans="1:3" x14ac:dyDescent="0.25">
      <c r="A26" s="213"/>
      <c r="B26" s="182" t="s">
        <v>7</v>
      </c>
      <c r="C26" s="213"/>
    </row>
    <row r="27" spans="1:3" x14ac:dyDescent="0.25">
      <c r="A27" s="213"/>
      <c r="B27" s="180"/>
      <c r="C27" s="213"/>
    </row>
    <row r="28" spans="1:3" ht="25.5" x14ac:dyDescent="0.25">
      <c r="A28" s="213"/>
      <c r="B28" s="182" t="s">
        <v>158</v>
      </c>
      <c r="C28" s="213"/>
    </row>
    <row r="29" spans="1:3" x14ac:dyDescent="0.25">
      <c r="A29" s="213"/>
      <c r="B29" s="180"/>
      <c r="C29" s="213"/>
    </row>
    <row r="30" spans="1:3" x14ac:dyDescent="0.25">
      <c r="A30" s="213"/>
      <c r="B30" s="182" t="s">
        <v>159</v>
      </c>
      <c r="C30" s="213"/>
    </row>
    <row r="31" spans="1:3" x14ac:dyDescent="0.25">
      <c r="A31" s="213"/>
      <c r="B31" s="180"/>
      <c r="C31" s="213"/>
    </row>
    <row r="32" spans="1:3" x14ac:dyDescent="0.25">
      <c r="A32" s="213"/>
      <c r="B32" s="180" t="s">
        <v>160</v>
      </c>
      <c r="C32" s="213"/>
    </row>
    <row r="33" spans="1:3" ht="25.5" x14ac:dyDescent="0.25">
      <c r="A33" s="213"/>
      <c r="B33" s="184" t="s">
        <v>161</v>
      </c>
      <c r="C33" s="213"/>
    </row>
    <row r="34" spans="1:3" ht="25.5" x14ac:dyDescent="0.25">
      <c r="A34" s="213"/>
      <c r="B34" s="184" t="s">
        <v>162</v>
      </c>
      <c r="C34" s="213"/>
    </row>
    <row r="35" spans="1:3" x14ac:dyDescent="0.25">
      <c r="A35" s="213"/>
      <c r="B35" s="180"/>
      <c r="C35" s="213"/>
    </row>
    <row r="36" spans="1:3" x14ac:dyDescent="0.25">
      <c r="A36" s="213"/>
      <c r="B36" s="180" t="s">
        <v>8</v>
      </c>
      <c r="C36" s="213"/>
    </row>
    <row r="37" spans="1:3" ht="25.5" x14ac:dyDescent="0.25">
      <c r="A37" s="213"/>
      <c r="B37" s="180" t="s">
        <v>163</v>
      </c>
      <c r="C37" s="213"/>
    </row>
    <row r="38" spans="1:3" x14ac:dyDescent="0.25">
      <c r="A38" s="213"/>
      <c r="B38" s="180"/>
      <c r="C38" s="213"/>
    </row>
    <row r="39" spans="1:3" x14ac:dyDescent="0.25">
      <c r="A39" s="213"/>
      <c r="B39" s="213"/>
      <c r="C39" s="213"/>
    </row>
    <row r="40" spans="1:3" x14ac:dyDescent="0.25">
      <c r="A40" s="213"/>
      <c r="B40" s="213" t="s">
        <v>164</v>
      </c>
      <c r="C40" s="213"/>
    </row>
    <row r="41" spans="1:3" x14ac:dyDescent="0.25">
      <c r="A41" s="213"/>
      <c r="B41" s="213"/>
      <c r="C41" s="213"/>
    </row>
    <row r="42" spans="1:3" x14ac:dyDescent="0.25">
      <c r="A42" s="213"/>
      <c r="B42" s="213" t="s">
        <v>9</v>
      </c>
      <c r="C42" s="213"/>
    </row>
    <row r="43" spans="1:3" x14ac:dyDescent="0.25">
      <c r="A43" s="213"/>
      <c r="B43" s="213" t="s">
        <v>165</v>
      </c>
      <c r="C43" s="213"/>
    </row>
    <row r="44" spans="1:3" x14ac:dyDescent="0.25">
      <c r="A44" s="213"/>
      <c r="B44" s="213" t="s">
        <v>166</v>
      </c>
      <c r="C44" s="213"/>
    </row>
    <row r="45" spans="1:3" x14ac:dyDescent="0.25">
      <c r="A45" s="213"/>
      <c r="B45" s="213"/>
      <c r="C45" s="213"/>
    </row>
    <row r="46" spans="1:3" x14ac:dyDescent="0.25">
      <c r="A46" s="213"/>
      <c r="B46" s="213" t="s">
        <v>167</v>
      </c>
      <c r="C46" s="213"/>
    </row>
    <row r="47" spans="1:3" x14ac:dyDescent="0.25">
      <c r="A47" s="213"/>
      <c r="B47" s="213" t="s">
        <v>10</v>
      </c>
      <c r="C47" s="213"/>
    </row>
    <row r="48" spans="1:3" ht="15" customHeight="1" x14ac:dyDescent="0.25">
      <c r="A48" s="213"/>
      <c r="B48" s="213" t="s">
        <v>11</v>
      </c>
      <c r="C48" s="213"/>
    </row>
    <row r="49" spans="1:6" x14ac:dyDescent="0.25">
      <c r="A49" s="213"/>
      <c r="B49" s="213" t="s">
        <v>12</v>
      </c>
      <c r="C49" s="213"/>
    </row>
    <row r="50" spans="1:6" x14ac:dyDescent="0.25">
      <c r="A50" s="213"/>
      <c r="B50" s="213" t="s">
        <v>13</v>
      </c>
      <c r="C50" s="213"/>
    </row>
    <row r="51" spans="1:6" x14ac:dyDescent="0.25">
      <c r="A51" s="213"/>
      <c r="B51" s="213" t="s">
        <v>14</v>
      </c>
      <c r="C51" s="213"/>
    </row>
    <row r="52" spans="1:6" x14ac:dyDescent="0.25">
      <c r="A52" s="213"/>
      <c r="B52" s="213" t="s">
        <v>15</v>
      </c>
      <c r="C52" s="213"/>
    </row>
    <row r="53" spans="1:6" x14ac:dyDescent="0.25">
      <c r="A53" s="213"/>
      <c r="B53" s="213" t="s">
        <v>16</v>
      </c>
      <c r="C53" s="213"/>
    </row>
    <row r="54" spans="1:6" x14ac:dyDescent="0.25">
      <c r="A54" s="213"/>
      <c r="B54" s="213" t="s">
        <v>17</v>
      </c>
      <c r="C54" s="213"/>
    </row>
    <row r="55" spans="1:6" x14ac:dyDescent="0.25">
      <c r="A55" s="213"/>
      <c r="B55" s="213" t="s">
        <v>18</v>
      </c>
      <c r="C55" s="213"/>
    </row>
    <row r="56" spans="1:6" x14ac:dyDescent="0.25">
      <c r="A56" s="213"/>
      <c r="B56" s="213" t="s">
        <v>19</v>
      </c>
      <c r="C56" s="213"/>
    </row>
    <row r="57" spans="1:6" x14ac:dyDescent="0.25">
      <c r="A57" s="213"/>
      <c r="B57" s="213" t="s">
        <v>20</v>
      </c>
      <c r="C57" s="213"/>
    </row>
    <row r="58" spans="1:6" ht="30" x14ac:dyDescent="0.25">
      <c r="A58" s="213"/>
      <c r="B58" s="216" t="s">
        <v>168</v>
      </c>
      <c r="C58" s="216"/>
      <c r="D58" s="216"/>
      <c r="E58" s="216"/>
      <c r="F58" s="216"/>
    </row>
    <row r="59" spans="1:6" x14ac:dyDescent="0.25">
      <c r="A59" s="213"/>
      <c r="B59" s="216"/>
      <c r="C59" s="216"/>
      <c r="D59" s="216"/>
      <c r="E59" s="216"/>
      <c r="F59" s="216"/>
    </row>
    <row r="60" spans="1:6" ht="30" x14ac:dyDescent="0.25">
      <c r="A60" s="213"/>
      <c r="B60" s="216" t="s">
        <v>21</v>
      </c>
      <c r="C60" s="216"/>
      <c r="D60" s="216"/>
      <c r="E60" s="216"/>
      <c r="F60" s="216"/>
    </row>
    <row r="61" spans="1:6" x14ac:dyDescent="0.25">
      <c r="A61" s="213"/>
      <c r="B61" s="216"/>
      <c r="C61" s="216"/>
      <c r="D61" s="216"/>
      <c r="E61" s="216"/>
      <c r="F61" s="216"/>
    </row>
    <row r="62" spans="1:6" x14ac:dyDescent="0.25">
      <c r="A62" s="213"/>
      <c r="B62" s="216" t="s">
        <v>169</v>
      </c>
      <c r="C62" s="216"/>
      <c r="D62" s="216"/>
      <c r="E62" s="216"/>
      <c r="F62" s="216"/>
    </row>
    <row r="63" spans="1:6" ht="105" x14ac:dyDescent="0.25">
      <c r="A63" s="213"/>
      <c r="B63" s="216" t="s">
        <v>170</v>
      </c>
      <c r="C63" s="216"/>
      <c r="D63" s="216"/>
      <c r="E63" s="216"/>
      <c r="F63" s="216"/>
    </row>
    <row r="64" spans="1:6" x14ac:dyDescent="0.25">
      <c r="A64" s="213"/>
      <c r="B64" s="216"/>
      <c r="C64" s="216"/>
      <c r="D64" s="216"/>
      <c r="E64" s="216"/>
      <c r="F64" s="216"/>
    </row>
    <row r="65" spans="1:6" x14ac:dyDescent="0.25">
      <c r="A65" s="213"/>
      <c r="B65" s="216"/>
      <c r="C65" s="216"/>
      <c r="D65" s="216"/>
      <c r="E65" s="216"/>
      <c r="F65" s="216"/>
    </row>
    <row r="66" spans="1:6" x14ac:dyDescent="0.25">
      <c r="A66" s="213"/>
      <c r="B66" s="216" t="s">
        <v>22</v>
      </c>
      <c r="C66" s="216"/>
      <c r="D66" s="216"/>
      <c r="E66" s="216"/>
      <c r="F66" s="216"/>
    </row>
    <row r="67" spans="1:6" x14ac:dyDescent="0.25">
      <c r="A67" s="213"/>
      <c r="B67" s="216"/>
      <c r="C67" s="216"/>
      <c r="D67" s="216"/>
      <c r="E67" s="216"/>
      <c r="F67" s="216"/>
    </row>
    <row r="68" spans="1:6" ht="30" x14ac:dyDescent="0.25">
      <c r="A68" s="213"/>
      <c r="B68" s="216" t="s">
        <v>171</v>
      </c>
      <c r="C68" s="216"/>
      <c r="D68" s="216"/>
      <c r="E68" s="216"/>
      <c r="F68" s="216"/>
    </row>
    <row r="69" spans="1:6" x14ac:dyDescent="0.25">
      <c r="A69" s="213"/>
      <c r="B69" s="216"/>
      <c r="C69" s="216"/>
      <c r="D69" s="216"/>
      <c r="E69" s="216"/>
      <c r="F69" s="216"/>
    </row>
    <row r="70" spans="1:6" ht="45" x14ac:dyDescent="0.25">
      <c r="A70" s="213"/>
      <c r="B70" s="216" t="s">
        <v>23</v>
      </c>
      <c r="C70" s="216"/>
      <c r="D70" s="216"/>
      <c r="E70" s="216"/>
      <c r="F70" s="216"/>
    </row>
    <row r="71" spans="1:6" x14ac:dyDescent="0.25">
      <c r="A71" s="213"/>
      <c r="B71" s="216"/>
      <c r="C71" s="216"/>
      <c r="D71" s="216"/>
      <c r="E71" s="216"/>
      <c r="F71" s="216"/>
    </row>
    <row r="72" spans="1:6" ht="27.75" x14ac:dyDescent="0.25">
      <c r="A72" s="213"/>
      <c r="B72" s="216" t="s">
        <v>24</v>
      </c>
      <c r="C72" s="216"/>
      <c r="D72" s="216"/>
      <c r="E72" s="216"/>
      <c r="F72" s="216"/>
    </row>
    <row r="73" spans="1:6" ht="27.75" x14ac:dyDescent="0.25">
      <c r="A73" s="213"/>
      <c r="B73" s="216" t="s">
        <v>25</v>
      </c>
      <c r="C73" s="216"/>
      <c r="D73" s="216"/>
      <c r="E73" s="216"/>
      <c r="F73" s="216"/>
    </row>
    <row r="74" spans="1:6" ht="39" x14ac:dyDescent="0.25">
      <c r="A74" s="213"/>
      <c r="B74" s="216" t="s">
        <v>26</v>
      </c>
      <c r="C74" s="216"/>
      <c r="D74" s="216"/>
      <c r="E74" s="216"/>
      <c r="F74" s="216"/>
    </row>
    <row r="75" spans="1:6" ht="27.75" x14ac:dyDescent="0.25">
      <c r="A75" s="213"/>
      <c r="B75" s="216" t="s">
        <v>27</v>
      </c>
      <c r="C75" s="216"/>
      <c r="D75" s="216"/>
      <c r="E75" s="216"/>
      <c r="F75" s="216"/>
    </row>
    <row r="76" spans="1:6" ht="39" x14ac:dyDescent="0.25">
      <c r="A76" s="213"/>
      <c r="B76" s="216" t="s">
        <v>28</v>
      </c>
      <c r="C76" s="216"/>
      <c r="D76" s="216"/>
      <c r="E76" s="216"/>
      <c r="F76" s="216"/>
    </row>
    <row r="77" spans="1:6" x14ac:dyDescent="0.25">
      <c r="A77" s="213"/>
      <c r="B77" s="216"/>
      <c r="C77" s="216"/>
      <c r="D77" s="216"/>
      <c r="E77" s="216"/>
      <c r="F77" s="216"/>
    </row>
    <row r="78" spans="1:6" ht="45" x14ac:dyDescent="0.25">
      <c r="A78" s="213"/>
      <c r="B78" s="216" t="s">
        <v>29</v>
      </c>
      <c r="C78" s="216"/>
      <c r="D78" s="216"/>
      <c r="E78" s="216"/>
      <c r="F78" s="216"/>
    </row>
    <row r="79" spans="1:6" x14ac:dyDescent="0.25">
      <c r="A79" s="213"/>
      <c r="B79" s="216"/>
      <c r="C79" s="216"/>
      <c r="D79" s="216"/>
      <c r="E79" s="216"/>
      <c r="F79" s="216"/>
    </row>
    <row r="80" spans="1:6" ht="30" x14ac:dyDescent="0.25">
      <c r="A80" s="213"/>
      <c r="B80" s="216" t="s">
        <v>30</v>
      </c>
      <c r="C80" s="216"/>
      <c r="D80" s="216"/>
      <c r="E80" s="216"/>
      <c r="F80" s="216"/>
    </row>
    <row r="81" spans="1:6" x14ac:dyDescent="0.25">
      <c r="A81" s="213"/>
      <c r="B81" s="216" t="s">
        <v>31</v>
      </c>
      <c r="C81" s="216"/>
      <c r="D81" s="216"/>
      <c r="E81" s="216"/>
      <c r="F81" s="216"/>
    </row>
    <row r="82" spans="1:6" ht="27.75" x14ac:dyDescent="0.25">
      <c r="A82" s="213"/>
      <c r="B82" s="216" t="s">
        <v>32</v>
      </c>
      <c r="C82" s="216"/>
      <c r="D82" s="216"/>
      <c r="E82" s="216"/>
      <c r="F82" s="216"/>
    </row>
    <row r="83" spans="1:6" ht="27.75" x14ac:dyDescent="0.25">
      <c r="A83" s="213"/>
      <c r="B83" s="216" t="s">
        <v>33</v>
      </c>
      <c r="C83" s="216"/>
      <c r="D83" s="216"/>
      <c r="E83" s="216"/>
      <c r="F83" s="216"/>
    </row>
    <row r="84" spans="1:6" ht="27.75" x14ac:dyDescent="0.25">
      <c r="A84" s="213"/>
      <c r="B84" s="216" t="s">
        <v>34</v>
      </c>
      <c r="C84" s="216"/>
      <c r="D84" s="216"/>
      <c r="E84" s="216"/>
      <c r="F84" s="216"/>
    </row>
    <row r="85" spans="1:6" x14ac:dyDescent="0.25">
      <c r="A85" s="213"/>
      <c r="B85" s="216"/>
      <c r="C85" s="216"/>
      <c r="D85" s="216"/>
      <c r="E85" s="216"/>
      <c r="F85" s="216"/>
    </row>
    <row r="86" spans="1:6" x14ac:dyDescent="0.25">
      <c r="A86" s="213"/>
      <c r="B86" s="216" t="s">
        <v>35</v>
      </c>
      <c r="C86" s="216"/>
      <c r="D86" s="216"/>
      <c r="E86" s="216"/>
      <c r="F86" s="216"/>
    </row>
    <row r="87" spans="1:6" ht="27.75" x14ac:dyDescent="0.25">
      <c r="A87" s="213"/>
      <c r="B87" s="216" t="s">
        <v>36</v>
      </c>
      <c r="C87" s="216"/>
      <c r="D87" s="216"/>
      <c r="E87" s="216"/>
      <c r="F87" s="216"/>
    </row>
    <row r="88" spans="1:6" ht="50.25" x14ac:dyDescent="0.25">
      <c r="A88" s="213"/>
      <c r="B88" s="216" t="s">
        <v>37</v>
      </c>
      <c r="C88" s="216"/>
      <c r="D88" s="216"/>
      <c r="E88" s="216"/>
      <c r="F88" s="216"/>
    </row>
    <row r="89" spans="1:6" x14ac:dyDescent="0.25">
      <c r="A89" s="213"/>
      <c r="B89" s="216" t="s">
        <v>38</v>
      </c>
      <c r="C89" s="216"/>
      <c r="D89" s="216"/>
      <c r="E89" s="216"/>
      <c r="F89" s="216"/>
    </row>
    <row r="90" spans="1:6" ht="39" x14ac:dyDescent="0.25">
      <c r="A90" s="213"/>
      <c r="B90" s="216" t="s">
        <v>39</v>
      </c>
      <c r="C90" s="216"/>
      <c r="D90" s="216"/>
      <c r="E90" s="216"/>
      <c r="F90" s="216"/>
    </row>
    <row r="91" spans="1:6" x14ac:dyDescent="0.25">
      <c r="A91" s="213"/>
      <c r="B91" s="216"/>
      <c r="C91" s="216"/>
      <c r="D91" s="216"/>
      <c r="E91" s="216"/>
      <c r="F91" s="216"/>
    </row>
    <row r="92" spans="1:6" ht="30" x14ac:dyDescent="0.25">
      <c r="A92" s="213"/>
      <c r="B92" s="216" t="s">
        <v>40</v>
      </c>
      <c r="C92" s="216"/>
      <c r="D92" s="216"/>
      <c r="E92" s="216"/>
      <c r="F92" s="216"/>
    </row>
    <row r="93" spans="1:6" ht="75" x14ac:dyDescent="0.25">
      <c r="A93" s="213"/>
      <c r="B93" s="216" t="s">
        <v>172</v>
      </c>
      <c r="C93" s="216"/>
      <c r="D93" s="216"/>
      <c r="E93" s="216"/>
      <c r="F93" s="216"/>
    </row>
    <row r="94" spans="1:6" x14ac:dyDescent="0.25">
      <c r="A94" s="213"/>
      <c r="B94" s="216"/>
      <c r="C94" s="216"/>
      <c r="D94" s="216"/>
      <c r="E94" s="216"/>
      <c r="F94" s="216"/>
    </row>
    <row r="95" spans="1:6" x14ac:dyDescent="0.25">
      <c r="A95" s="213"/>
      <c r="B95" s="216" t="s">
        <v>41</v>
      </c>
      <c r="C95" s="216"/>
      <c r="D95" s="216"/>
      <c r="E95" s="216"/>
      <c r="F95" s="216"/>
    </row>
    <row r="96" spans="1:6" ht="27.75" x14ac:dyDescent="0.25">
      <c r="A96" s="213"/>
      <c r="B96" s="216" t="s">
        <v>42</v>
      </c>
      <c r="C96" s="216"/>
      <c r="D96" s="216"/>
      <c r="E96" s="216"/>
      <c r="F96" s="216"/>
    </row>
    <row r="97" spans="1:6" x14ac:dyDescent="0.25">
      <c r="A97" s="213"/>
      <c r="B97" s="216"/>
      <c r="C97" s="216"/>
      <c r="D97" s="216"/>
      <c r="E97" s="216"/>
      <c r="F97" s="216"/>
    </row>
    <row r="98" spans="1:6" ht="135" x14ac:dyDescent="0.25">
      <c r="A98" s="213"/>
      <c r="B98" s="216" t="s">
        <v>173</v>
      </c>
      <c r="C98" s="216"/>
      <c r="D98" s="216"/>
      <c r="E98" s="216"/>
      <c r="F98" s="216"/>
    </row>
    <row r="99" spans="1:6" x14ac:dyDescent="0.25">
      <c r="A99" s="213"/>
      <c r="B99" s="216"/>
      <c r="C99" s="216"/>
      <c r="D99" s="216"/>
      <c r="E99" s="216"/>
      <c r="F99" s="216"/>
    </row>
    <row r="100" spans="1:6" x14ac:dyDescent="0.25">
      <c r="A100" s="213"/>
      <c r="B100" s="216" t="s">
        <v>43</v>
      </c>
      <c r="C100" s="216"/>
      <c r="D100" s="216"/>
      <c r="E100" s="216"/>
      <c r="F100" s="216"/>
    </row>
    <row r="101" spans="1:6" x14ac:dyDescent="0.25">
      <c r="A101" s="213"/>
      <c r="B101" s="216"/>
      <c r="C101" s="216"/>
      <c r="D101" s="216"/>
      <c r="E101" s="216"/>
      <c r="F101" s="216"/>
    </row>
    <row r="102" spans="1:6" ht="90" x14ac:dyDescent="0.25">
      <c r="A102" s="213"/>
      <c r="B102" s="216" t="s">
        <v>44</v>
      </c>
      <c r="C102" s="216"/>
      <c r="D102" s="216"/>
      <c r="E102" s="216"/>
      <c r="F102" s="216"/>
    </row>
    <row r="103" spans="1:6" x14ac:dyDescent="0.25">
      <c r="A103" s="213"/>
      <c r="B103" s="216"/>
      <c r="C103" s="216"/>
      <c r="D103" s="216"/>
      <c r="E103" s="216"/>
      <c r="F103" s="216"/>
    </row>
    <row r="104" spans="1:6" ht="120" x14ac:dyDescent="0.25">
      <c r="A104" s="213"/>
      <c r="B104" s="216" t="s">
        <v>174</v>
      </c>
      <c r="C104" s="216"/>
      <c r="D104" s="216"/>
      <c r="E104" s="216"/>
      <c r="F104" s="216"/>
    </row>
    <row r="105" spans="1:6" ht="105" x14ac:dyDescent="0.25">
      <c r="A105" s="213"/>
      <c r="B105" s="216" t="s">
        <v>175</v>
      </c>
      <c r="C105" s="216"/>
      <c r="D105" s="216"/>
      <c r="E105" s="216"/>
      <c r="F105" s="216"/>
    </row>
    <row r="106" spans="1:6" x14ac:dyDescent="0.25">
      <c r="A106" s="213"/>
      <c r="B106" s="216"/>
      <c r="C106" s="216"/>
      <c r="D106" s="216"/>
      <c r="E106" s="216"/>
      <c r="F106" s="216"/>
    </row>
    <row r="107" spans="1:6" ht="60" x14ac:dyDescent="0.25">
      <c r="A107" s="213"/>
      <c r="B107" s="216" t="s">
        <v>176</v>
      </c>
      <c r="C107" s="216"/>
      <c r="D107" s="216"/>
      <c r="E107" s="216"/>
      <c r="F107" s="216"/>
    </row>
    <row r="108" spans="1:6" x14ac:dyDescent="0.25">
      <c r="A108" s="213"/>
      <c r="B108" s="216"/>
      <c r="C108" s="216"/>
      <c r="D108" s="216"/>
      <c r="E108" s="216"/>
      <c r="F108" s="216"/>
    </row>
    <row r="109" spans="1:6" x14ac:dyDescent="0.25">
      <c r="A109" s="213"/>
      <c r="B109" s="216" t="s">
        <v>45</v>
      </c>
      <c r="C109" s="216"/>
      <c r="D109" s="216"/>
      <c r="E109" s="216"/>
      <c r="F109" s="216"/>
    </row>
    <row r="110" spans="1:6" x14ac:dyDescent="0.25">
      <c r="A110" s="213"/>
      <c r="B110" s="216"/>
      <c r="C110" s="216"/>
      <c r="D110" s="216"/>
      <c r="E110" s="216"/>
      <c r="F110" s="216"/>
    </row>
    <row r="111" spans="1:6" x14ac:dyDescent="0.25">
      <c r="A111" s="213"/>
      <c r="B111" s="216"/>
      <c r="C111" s="216"/>
      <c r="D111" s="216"/>
      <c r="E111" s="216"/>
      <c r="F111" s="216"/>
    </row>
    <row r="112" spans="1:6" x14ac:dyDescent="0.25">
      <c r="A112" s="213"/>
      <c r="B112" s="216"/>
      <c r="C112" s="216"/>
      <c r="D112" s="216"/>
      <c r="E112" s="216"/>
      <c r="F112" s="216"/>
    </row>
    <row r="113" spans="1:6" x14ac:dyDescent="0.25">
      <c r="A113" s="213"/>
      <c r="B113" s="216"/>
      <c r="C113" s="216"/>
      <c r="D113" s="216"/>
      <c r="E113" s="216"/>
      <c r="F113" s="216"/>
    </row>
    <row r="114" spans="1:6" x14ac:dyDescent="0.25">
      <c r="A114" s="213"/>
      <c r="B114" s="216"/>
      <c r="C114" s="216"/>
      <c r="D114" s="216"/>
      <c r="E114" s="216"/>
      <c r="F114" s="216"/>
    </row>
    <row r="115" spans="1:6" hidden="1" x14ac:dyDescent="0.25">
      <c r="A115" s="213"/>
      <c r="B115" s="216"/>
      <c r="C115" s="216"/>
      <c r="D115" s="216"/>
      <c r="E115" s="216"/>
      <c r="F115" s="216"/>
    </row>
    <row r="116" spans="1:6" hidden="1" x14ac:dyDescent="0.25">
      <c r="A116" s="213"/>
      <c r="B116" s="216"/>
      <c r="C116" s="216"/>
      <c r="D116" s="216"/>
      <c r="E116" s="216"/>
      <c r="F116" s="216"/>
    </row>
    <row r="117" spans="1:6" hidden="1" x14ac:dyDescent="0.25">
      <c r="A117" s="213"/>
      <c r="B117" s="216"/>
      <c r="C117" s="216"/>
      <c r="D117" s="216"/>
      <c r="E117" s="216"/>
      <c r="F117" s="216"/>
    </row>
    <row r="118" spans="1:6" hidden="1" x14ac:dyDescent="0.25">
      <c r="A118" s="213"/>
      <c r="B118" s="216"/>
      <c r="C118" s="216"/>
      <c r="D118" s="216"/>
      <c r="E118" s="216"/>
      <c r="F118" s="216"/>
    </row>
    <row r="119" spans="1:6" hidden="1" x14ac:dyDescent="0.25">
      <c r="A119" s="213"/>
      <c r="B119" s="216"/>
      <c r="C119" s="216"/>
      <c r="D119" s="216"/>
      <c r="E119" s="216"/>
      <c r="F119" s="216"/>
    </row>
    <row r="120" spans="1:6" hidden="1" x14ac:dyDescent="0.25">
      <c r="A120" s="213"/>
      <c r="B120" s="216"/>
      <c r="C120" s="216"/>
      <c r="D120" s="216"/>
      <c r="E120" s="216"/>
      <c r="F120" s="216"/>
    </row>
    <row r="121" spans="1:6" hidden="1" x14ac:dyDescent="0.25">
      <c r="A121" s="213"/>
      <c r="B121" s="216"/>
      <c r="C121" s="216"/>
      <c r="D121" s="216"/>
      <c r="E121" s="216"/>
      <c r="F121" s="216"/>
    </row>
    <row r="122" spans="1:6" hidden="1" x14ac:dyDescent="0.25">
      <c r="A122" s="213"/>
      <c r="B122" s="216"/>
      <c r="C122" s="216"/>
      <c r="D122" s="216"/>
      <c r="E122" s="216"/>
      <c r="F122" s="216"/>
    </row>
    <row r="123" spans="1:6" hidden="1" x14ac:dyDescent="0.25">
      <c r="A123" s="213"/>
      <c r="B123" s="216"/>
      <c r="C123" s="216"/>
      <c r="D123" s="216"/>
      <c r="E123" s="216"/>
      <c r="F123" s="216"/>
    </row>
    <row r="124" spans="1:6" hidden="1" x14ac:dyDescent="0.25">
      <c r="A124" s="213"/>
      <c r="B124" s="216"/>
      <c r="C124" s="216"/>
      <c r="D124" s="216"/>
      <c r="E124" s="216"/>
      <c r="F124" s="216"/>
    </row>
    <row r="125" spans="1:6" hidden="1" x14ac:dyDescent="0.25">
      <c r="A125" s="213"/>
      <c r="B125" s="216"/>
      <c r="C125" s="216"/>
      <c r="D125" s="216"/>
      <c r="E125" s="216"/>
      <c r="F125" s="216"/>
    </row>
    <row r="126" spans="1:6" hidden="1" x14ac:dyDescent="0.25">
      <c r="A126" s="213"/>
      <c r="B126" s="216"/>
      <c r="C126" s="216"/>
      <c r="D126" s="216"/>
      <c r="E126" s="216"/>
      <c r="F126" s="216"/>
    </row>
    <row r="127" spans="1:6" hidden="1" x14ac:dyDescent="0.25">
      <c r="A127" s="213"/>
      <c r="B127" s="216"/>
      <c r="C127" s="216"/>
      <c r="D127" s="216"/>
      <c r="E127" s="216"/>
      <c r="F127" s="216"/>
    </row>
    <row r="128" spans="1:6" hidden="1" x14ac:dyDescent="0.25">
      <c r="A128" s="213"/>
      <c r="B128" s="216"/>
      <c r="C128" s="216"/>
      <c r="D128" s="216"/>
      <c r="E128" s="216"/>
      <c r="F128" s="216"/>
    </row>
    <row r="129" spans="1:6" hidden="1" x14ac:dyDescent="0.25">
      <c r="A129" s="213"/>
      <c r="B129" s="216"/>
      <c r="C129" s="216"/>
      <c r="D129" s="216"/>
      <c r="E129" s="216"/>
      <c r="F129" s="216"/>
    </row>
    <row r="130" spans="1:6" hidden="1" x14ac:dyDescent="0.25">
      <c r="A130" s="213"/>
      <c r="B130" s="216"/>
      <c r="C130" s="216"/>
      <c r="D130" s="216"/>
      <c r="E130" s="216"/>
      <c r="F130" s="216"/>
    </row>
    <row r="131" spans="1:6" hidden="1" x14ac:dyDescent="0.25">
      <c r="A131" s="213"/>
      <c r="B131" s="216"/>
      <c r="C131" s="216"/>
      <c r="D131" s="216"/>
      <c r="E131" s="216"/>
      <c r="F131" s="216"/>
    </row>
    <row r="132" spans="1:6" hidden="1" x14ac:dyDescent="0.25">
      <c r="A132" s="213"/>
      <c r="B132" s="216"/>
      <c r="C132" s="216"/>
      <c r="D132" s="216"/>
      <c r="E132" s="216"/>
      <c r="F132" s="216"/>
    </row>
    <row r="133" spans="1:6" hidden="1" x14ac:dyDescent="0.25">
      <c r="A133" s="213"/>
      <c r="B133" s="216"/>
      <c r="C133" s="216"/>
      <c r="D133" s="216"/>
      <c r="E133" s="216"/>
      <c r="F133" s="216"/>
    </row>
    <row r="134" spans="1:6" hidden="1" x14ac:dyDescent="0.25">
      <c r="A134" s="213"/>
      <c r="B134" s="216"/>
      <c r="C134" s="216"/>
      <c r="D134" s="216"/>
      <c r="E134" s="216"/>
      <c r="F134" s="216"/>
    </row>
    <row r="135" spans="1:6" hidden="1" x14ac:dyDescent="0.25">
      <c r="A135" s="213"/>
      <c r="B135" s="216"/>
      <c r="C135" s="216"/>
      <c r="D135" s="216"/>
      <c r="E135" s="216"/>
      <c r="F135" s="216"/>
    </row>
    <row r="136" spans="1:6" hidden="1" x14ac:dyDescent="0.25">
      <c r="A136" s="213"/>
      <c r="B136" s="216"/>
      <c r="C136" s="216"/>
      <c r="D136" s="216"/>
      <c r="E136" s="216"/>
      <c r="F136" s="216"/>
    </row>
    <row r="137" spans="1:6" hidden="1" x14ac:dyDescent="0.25">
      <c r="A137" s="213"/>
      <c r="B137" s="216"/>
      <c r="C137" s="216"/>
      <c r="D137" s="216"/>
      <c r="E137" s="216"/>
      <c r="F137" s="216"/>
    </row>
    <row r="138" spans="1:6" hidden="1" x14ac:dyDescent="0.25">
      <c r="A138" s="213"/>
      <c r="B138" s="216"/>
      <c r="C138" s="216"/>
      <c r="D138" s="216"/>
      <c r="E138" s="216"/>
      <c r="F138" s="216"/>
    </row>
    <row r="139" spans="1:6" hidden="1" x14ac:dyDescent="0.25">
      <c r="A139" s="213"/>
      <c r="B139" s="216"/>
      <c r="C139" s="216"/>
      <c r="D139" s="216"/>
      <c r="E139" s="216"/>
      <c r="F139" s="216"/>
    </row>
    <row r="140" spans="1:6" hidden="1" x14ac:dyDescent="0.25">
      <c r="A140" s="213"/>
      <c r="B140" s="216"/>
      <c r="C140" s="216"/>
      <c r="D140" s="216"/>
      <c r="E140" s="216"/>
      <c r="F140" s="216"/>
    </row>
    <row r="141" spans="1:6" hidden="1" x14ac:dyDescent="0.25">
      <c r="A141" s="213"/>
      <c r="B141" s="216"/>
      <c r="C141" s="216"/>
      <c r="D141" s="216"/>
      <c r="E141" s="216"/>
      <c r="F141" s="216"/>
    </row>
    <row r="142" spans="1:6" hidden="1" x14ac:dyDescent="0.25">
      <c r="A142" s="213"/>
      <c r="B142" s="216"/>
      <c r="C142" s="216"/>
      <c r="D142" s="216"/>
      <c r="E142" s="216"/>
      <c r="F142" s="216"/>
    </row>
    <row r="143" spans="1:6" hidden="1" x14ac:dyDescent="0.25">
      <c r="A143" s="213"/>
      <c r="B143" s="216"/>
      <c r="C143" s="216"/>
      <c r="D143" s="216"/>
      <c r="E143" s="216"/>
      <c r="F143" s="216"/>
    </row>
    <row r="144" spans="1:6" hidden="1" x14ac:dyDescent="0.25">
      <c r="A144" s="213"/>
      <c r="B144" s="216"/>
      <c r="C144" s="216"/>
      <c r="D144" s="216"/>
      <c r="E144" s="216"/>
      <c r="F144" s="216"/>
    </row>
    <row r="145" spans="1:6" hidden="1" x14ac:dyDescent="0.25">
      <c r="A145" s="213"/>
      <c r="B145" s="216"/>
      <c r="C145" s="216"/>
      <c r="D145" s="216"/>
      <c r="E145" s="216"/>
      <c r="F145" s="216"/>
    </row>
    <row r="146" spans="1:6" hidden="1" x14ac:dyDescent="0.25">
      <c r="A146" s="213"/>
      <c r="B146" s="213"/>
      <c r="C146" s="213"/>
    </row>
    <row r="147" spans="1:6" hidden="1" x14ac:dyDescent="0.25">
      <c r="A147" s="213"/>
      <c r="B147" s="213"/>
      <c r="C147" s="213"/>
    </row>
    <row r="148" spans="1:6" hidden="1" x14ac:dyDescent="0.25">
      <c r="A148" s="213"/>
      <c r="B148" s="213"/>
      <c r="C148" s="213"/>
    </row>
    <row r="149" spans="1:6" hidden="1" x14ac:dyDescent="0.25">
      <c r="A149" s="213"/>
      <c r="B149" s="213"/>
      <c r="C149" s="213"/>
    </row>
    <row r="150" spans="1:6" hidden="1" x14ac:dyDescent="0.25">
      <c r="A150" s="213"/>
      <c r="B150" s="213"/>
      <c r="C150" s="213"/>
    </row>
    <row r="151" spans="1:6" hidden="1" x14ac:dyDescent="0.25">
      <c r="A151" s="213"/>
      <c r="B151" s="213"/>
      <c r="C151" s="213"/>
    </row>
    <row r="152" spans="1:6" hidden="1" x14ac:dyDescent="0.25">
      <c r="A152" s="213"/>
      <c r="B152" s="213"/>
      <c r="C152" s="213"/>
    </row>
    <row r="153" spans="1:6" hidden="1" x14ac:dyDescent="0.25">
      <c r="A153" s="213"/>
      <c r="B153" s="213"/>
      <c r="C153" s="213"/>
    </row>
    <row r="154" spans="1:6" hidden="1" x14ac:dyDescent="0.25">
      <c r="A154" s="213"/>
      <c r="B154" s="213"/>
      <c r="C154" s="213"/>
    </row>
    <row r="155" spans="1:6" hidden="1" x14ac:dyDescent="0.25">
      <c r="A155" s="213"/>
      <c r="B155" s="213"/>
      <c r="C155" s="213"/>
    </row>
    <row r="156" spans="1:6" hidden="1" x14ac:dyDescent="0.25">
      <c r="A156" s="213"/>
      <c r="B156" s="213"/>
      <c r="C156" s="213"/>
    </row>
    <row r="157" spans="1:6" hidden="1" x14ac:dyDescent="0.25">
      <c r="A157" s="213"/>
      <c r="B157" s="213"/>
      <c r="C157" s="213"/>
    </row>
    <row r="158" spans="1:6" hidden="1" x14ac:dyDescent="0.25">
      <c r="A158" s="213"/>
      <c r="B158" s="213"/>
      <c r="C158" s="213"/>
    </row>
    <row r="159" spans="1:6" hidden="1" x14ac:dyDescent="0.25">
      <c r="A159" s="213"/>
      <c r="B159" s="213"/>
      <c r="C159" s="213"/>
    </row>
    <row r="160" spans="1:6" hidden="1" x14ac:dyDescent="0.25">
      <c r="A160" s="213"/>
      <c r="B160" s="213"/>
      <c r="C160" s="213"/>
    </row>
    <row r="161" spans="1:3" hidden="1" x14ac:dyDescent="0.25">
      <c r="A161" s="213"/>
      <c r="B161" s="213"/>
      <c r="C161" s="213"/>
    </row>
    <row r="162" spans="1:3" hidden="1" x14ac:dyDescent="0.25">
      <c r="A162" s="213"/>
      <c r="B162" s="213"/>
      <c r="C162" s="213"/>
    </row>
    <row r="163" spans="1:3" hidden="1" x14ac:dyDescent="0.25">
      <c r="A163" s="213"/>
      <c r="B163" s="213"/>
      <c r="C163" s="213"/>
    </row>
    <row r="164" spans="1:3" hidden="1" x14ac:dyDescent="0.25">
      <c r="A164" s="213"/>
      <c r="B164" s="213"/>
      <c r="C164" s="213"/>
    </row>
    <row r="165" spans="1:3" hidden="1" x14ac:dyDescent="0.25">
      <c r="A165" s="213"/>
      <c r="B165" s="213"/>
      <c r="C165" s="213"/>
    </row>
    <row r="166" spans="1:3" hidden="1" x14ac:dyDescent="0.25">
      <c r="A166" s="213"/>
      <c r="B166" s="213"/>
      <c r="C166" s="213"/>
    </row>
    <row r="167" spans="1:3" hidden="1" x14ac:dyDescent="0.25">
      <c r="A167" s="213"/>
      <c r="B167" s="213"/>
      <c r="C167" s="213"/>
    </row>
    <row r="168" spans="1:3" hidden="1" x14ac:dyDescent="0.25">
      <c r="A168" s="213"/>
      <c r="B168" s="213"/>
      <c r="C168" s="213"/>
    </row>
    <row r="169" spans="1:3" hidden="1" x14ac:dyDescent="0.25">
      <c r="A169" s="213"/>
      <c r="B169" s="213"/>
      <c r="C169" s="213"/>
    </row>
    <row r="170" spans="1:3" hidden="1" x14ac:dyDescent="0.25">
      <c r="A170" s="213"/>
      <c r="B170" s="213"/>
      <c r="C170" s="213"/>
    </row>
    <row r="171" spans="1:3" hidden="1" x14ac:dyDescent="0.25">
      <c r="A171" s="213"/>
      <c r="B171" s="213"/>
      <c r="C171" s="213"/>
    </row>
    <row r="172" spans="1:3" hidden="1" x14ac:dyDescent="0.25">
      <c r="A172" s="213"/>
      <c r="B172" s="213"/>
      <c r="C172" s="213"/>
    </row>
    <row r="173" spans="1:3" hidden="1" x14ac:dyDescent="0.25">
      <c r="A173" s="213"/>
      <c r="B173" s="213"/>
      <c r="C173" s="213"/>
    </row>
    <row r="174" spans="1:3" hidden="1" x14ac:dyDescent="0.25">
      <c r="A174" s="213"/>
      <c r="B174" s="213"/>
      <c r="C174" s="213"/>
    </row>
    <row r="175" spans="1:3" hidden="1" x14ac:dyDescent="0.25">
      <c r="A175" s="213"/>
      <c r="B175" s="213"/>
      <c r="C175" s="213"/>
    </row>
    <row r="176" spans="1:3" hidden="1" x14ac:dyDescent="0.25">
      <c r="A176" s="213"/>
      <c r="B176" s="213"/>
      <c r="C176" s="213"/>
    </row>
    <row r="177" spans="1:3" hidden="1" x14ac:dyDescent="0.25">
      <c r="A177" s="213"/>
      <c r="B177" s="213"/>
      <c r="C177" s="213"/>
    </row>
    <row r="178" spans="1:3" hidden="1" x14ac:dyDescent="0.25">
      <c r="A178" s="213"/>
      <c r="B178" s="213"/>
      <c r="C178" s="213"/>
    </row>
    <row r="179" spans="1:3" hidden="1" x14ac:dyDescent="0.25">
      <c r="A179" s="213"/>
      <c r="B179" s="213"/>
      <c r="C179" s="213"/>
    </row>
    <row r="180" spans="1:3" hidden="1" x14ac:dyDescent="0.25">
      <c r="A180" s="213"/>
      <c r="B180" s="213"/>
      <c r="C180" s="213"/>
    </row>
    <row r="181" spans="1:3" hidden="1" x14ac:dyDescent="0.25">
      <c r="A181" s="213"/>
      <c r="B181" s="213"/>
      <c r="C181" s="213"/>
    </row>
    <row r="182" spans="1:3" hidden="1" x14ac:dyDescent="0.25">
      <c r="A182" s="213"/>
      <c r="B182" s="213"/>
      <c r="C182" s="213"/>
    </row>
    <row r="183" spans="1:3" hidden="1" x14ac:dyDescent="0.25">
      <c r="A183" s="213"/>
      <c r="B183" s="213"/>
      <c r="C183" s="213"/>
    </row>
    <row r="184" spans="1:3" hidden="1" x14ac:dyDescent="0.25">
      <c r="A184" s="213"/>
      <c r="B184" s="213"/>
      <c r="C184" s="213"/>
    </row>
    <row r="185" spans="1:3" hidden="1" x14ac:dyDescent="0.25">
      <c r="A185" s="213"/>
      <c r="B185" s="213"/>
      <c r="C185" s="213"/>
    </row>
    <row r="186" spans="1:3" hidden="1" x14ac:dyDescent="0.25">
      <c r="A186" s="213"/>
      <c r="B186" s="213"/>
      <c r="C186" s="213"/>
    </row>
    <row r="187" spans="1:3" hidden="1" x14ac:dyDescent="0.25">
      <c r="A187" s="213"/>
      <c r="B187" s="213"/>
      <c r="C187" s="213"/>
    </row>
    <row r="188" spans="1:3" hidden="1" x14ac:dyDescent="0.25">
      <c r="A188" s="213"/>
      <c r="B188" s="213"/>
      <c r="C188" s="213"/>
    </row>
    <row r="189" spans="1:3" hidden="1" x14ac:dyDescent="0.25">
      <c r="A189" s="213"/>
      <c r="B189" s="213"/>
      <c r="C189" s="213"/>
    </row>
    <row r="190" spans="1:3" hidden="1" x14ac:dyDescent="0.25">
      <c r="A190" s="213"/>
      <c r="B190" s="213"/>
      <c r="C190" s="213"/>
    </row>
    <row r="191" spans="1:3" hidden="1" x14ac:dyDescent="0.25">
      <c r="A191" s="213"/>
      <c r="B191" s="213"/>
      <c r="C191" s="213"/>
    </row>
    <row r="192" spans="1:3" hidden="1" x14ac:dyDescent="0.25">
      <c r="A192" s="213"/>
      <c r="B192" s="213"/>
      <c r="C192" s="213"/>
    </row>
    <row r="193" spans="1:3" hidden="1" x14ac:dyDescent="0.25">
      <c r="A193" s="213"/>
      <c r="B193" s="213"/>
      <c r="C193" s="213"/>
    </row>
    <row r="194" spans="1:3" hidden="1" x14ac:dyDescent="0.25">
      <c r="A194" s="213"/>
      <c r="B194" s="213"/>
      <c r="C194" s="213"/>
    </row>
    <row r="195" spans="1:3" hidden="1" x14ac:dyDescent="0.25">
      <c r="A195" s="213"/>
      <c r="B195" s="213"/>
      <c r="C195" s="213"/>
    </row>
    <row r="196" spans="1:3" hidden="1" x14ac:dyDescent="0.25">
      <c r="A196" s="213"/>
      <c r="B196" s="213"/>
      <c r="C196" s="213"/>
    </row>
    <row r="197" spans="1:3" hidden="1" x14ac:dyDescent="0.25">
      <c r="A197" s="213"/>
      <c r="B197" s="213"/>
      <c r="C197" s="213"/>
    </row>
    <row r="198" spans="1:3" hidden="1" x14ac:dyDescent="0.25">
      <c r="A198" s="213"/>
      <c r="B198" s="213"/>
      <c r="C198" s="213"/>
    </row>
    <row r="199" spans="1:3" hidden="1" x14ac:dyDescent="0.25">
      <c r="A199" s="213"/>
      <c r="B199" s="213"/>
      <c r="C199" s="213"/>
    </row>
    <row r="200" spans="1:3" hidden="1" x14ac:dyDescent="0.25">
      <c r="A200" s="213"/>
      <c r="B200" s="213"/>
      <c r="C200" s="213"/>
    </row>
    <row r="201" spans="1:3" hidden="1" x14ac:dyDescent="0.25">
      <c r="A201" s="213"/>
      <c r="B201" s="213"/>
      <c r="C201" s="213"/>
    </row>
    <row r="202" spans="1:3" hidden="1" x14ac:dyDescent="0.25">
      <c r="A202" s="213"/>
      <c r="B202" s="213"/>
      <c r="C202" s="213"/>
    </row>
    <row r="203" spans="1:3" hidden="1" x14ac:dyDescent="0.25">
      <c r="A203" s="213"/>
      <c r="B203" s="213"/>
      <c r="C203" s="213"/>
    </row>
    <row r="204" spans="1:3" hidden="1" x14ac:dyDescent="0.25">
      <c r="A204" s="213"/>
      <c r="B204" s="213"/>
      <c r="C204" s="213"/>
    </row>
    <row r="205" spans="1:3" hidden="1" x14ac:dyDescent="0.25">
      <c r="A205" s="213"/>
      <c r="B205" s="213"/>
      <c r="C205" s="213"/>
    </row>
    <row r="206" spans="1:3" hidden="1" x14ac:dyDescent="0.25">
      <c r="A206" s="213"/>
      <c r="B206" s="213"/>
      <c r="C206" s="213"/>
    </row>
    <row r="207" spans="1:3" hidden="1" x14ac:dyDescent="0.25">
      <c r="A207" s="213"/>
      <c r="B207" s="213"/>
      <c r="C207" s="213"/>
    </row>
    <row r="208" spans="1:3" hidden="1" x14ac:dyDescent="0.25">
      <c r="A208" s="213"/>
      <c r="B208" s="213"/>
      <c r="C208" s="213"/>
    </row>
    <row r="209" spans="1:3" hidden="1" x14ac:dyDescent="0.25">
      <c r="A209" s="213"/>
      <c r="B209" s="213"/>
      <c r="C209" s="213"/>
    </row>
    <row r="210" spans="1:3" hidden="1" x14ac:dyDescent="0.25">
      <c r="A210" s="213"/>
      <c r="B210" s="213"/>
      <c r="C210" s="213"/>
    </row>
    <row r="211" spans="1:3" hidden="1" x14ac:dyDescent="0.25">
      <c r="A211" s="213"/>
      <c r="B211" s="213"/>
      <c r="C211" s="213"/>
    </row>
    <row r="212" spans="1:3" hidden="1" x14ac:dyDescent="0.25">
      <c r="A212" s="213"/>
      <c r="B212" s="213"/>
      <c r="C212" s="213"/>
    </row>
    <row r="213" spans="1:3" hidden="1" x14ac:dyDescent="0.25">
      <c r="A213" s="213"/>
      <c r="B213" s="213"/>
      <c r="C213" s="213"/>
    </row>
    <row r="214" spans="1:3" hidden="1" x14ac:dyDescent="0.25">
      <c r="A214" s="213"/>
      <c r="B214" s="213"/>
      <c r="C214" s="213"/>
    </row>
    <row r="215" spans="1:3" hidden="1" x14ac:dyDescent="0.25">
      <c r="A215" s="213"/>
      <c r="B215" s="213"/>
      <c r="C215" s="213"/>
    </row>
    <row r="216" spans="1:3" hidden="1" x14ac:dyDescent="0.25">
      <c r="A216" s="213"/>
      <c r="B216" s="213"/>
      <c r="C216" s="213"/>
    </row>
    <row r="217" spans="1:3" hidden="1" x14ac:dyDescent="0.25">
      <c r="A217" s="213"/>
      <c r="B217" s="213"/>
      <c r="C217" s="213"/>
    </row>
    <row r="218" spans="1:3" hidden="1" x14ac:dyDescent="0.25">
      <c r="A218" s="213"/>
      <c r="B218" s="213"/>
      <c r="C218" s="213"/>
    </row>
    <row r="219" spans="1:3" hidden="1" x14ac:dyDescent="0.25">
      <c r="A219" s="213"/>
      <c r="B219" s="213"/>
      <c r="C219" s="213"/>
    </row>
    <row r="220" spans="1:3" hidden="1" x14ac:dyDescent="0.25">
      <c r="A220" s="213"/>
      <c r="B220" s="213"/>
      <c r="C220" s="213"/>
    </row>
    <row r="221" spans="1:3" hidden="1" x14ac:dyDescent="0.25">
      <c r="A221" s="213"/>
      <c r="B221" s="213"/>
      <c r="C221" s="213"/>
    </row>
    <row r="222" spans="1:3" hidden="1" x14ac:dyDescent="0.25">
      <c r="A222" s="213"/>
      <c r="B222" s="213"/>
      <c r="C222" s="213"/>
    </row>
    <row r="223" spans="1:3" hidden="1" x14ac:dyDescent="0.25">
      <c r="A223" s="213"/>
      <c r="B223" s="213"/>
      <c r="C223" s="213"/>
    </row>
    <row r="224" spans="1:3" hidden="1" x14ac:dyDescent="0.25">
      <c r="A224" s="213"/>
      <c r="B224" s="213"/>
      <c r="C224" s="213"/>
    </row>
    <row r="225" spans="1:3" hidden="1" x14ac:dyDescent="0.25">
      <c r="A225" s="213"/>
      <c r="B225" s="213"/>
      <c r="C225" s="213"/>
    </row>
    <row r="226" spans="1:3" hidden="1" x14ac:dyDescent="0.25">
      <c r="A226" s="213"/>
      <c r="B226" s="213"/>
      <c r="C226" s="213"/>
    </row>
    <row r="227" spans="1:3" hidden="1" x14ac:dyDescent="0.25">
      <c r="A227" s="213"/>
      <c r="B227" s="213"/>
      <c r="C227" s="213"/>
    </row>
    <row r="228" spans="1:3" hidden="1" x14ac:dyDescent="0.25">
      <c r="A228" s="213"/>
      <c r="B228" s="213"/>
      <c r="C228" s="213"/>
    </row>
    <row r="229" spans="1:3" hidden="1" x14ac:dyDescent="0.25">
      <c r="A229" s="213"/>
      <c r="B229" s="213"/>
      <c r="C229" s="213"/>
    </row>
    <row r="230" spans="1:3" hidden="1" x14ac:dyDescent="0.25">
      <c r="A230" s="213"/>
      <c r="B230" s="213"/>
      <c r="C230" s="213"/>
    </row>
    <row r="231" spans="1:3" hidden="1" x14ac:dyDescent="0.25">
      <c r="A231" s="213"/>
      <c r="B231" s="213"/>
      <c r="C231" s="213"/>
    </row>
    <row r="232" spans="1:3" hidden="1" x14ac:dyDescent="0.25">
      <c r="A232" s="213"/>
      <c r="B232" s="213"/>
      <c r="C232" s="213"/>
    </row>
    <row r="233" spans="1:3" hidden="1" x14ac:dyDescent="0.25">
      <c r="A233" s="213"/>
      <c r="B233" s="213"/>
      <c r="C233" s="213"/>
    </row>
    <row r="234" spans="1:3" hidden="1" x14ac:dyDescent="0.25">
      <c r="A234" s="213"/>
      <c r="B234" s="213"/>
      <c r="C234" s="213"/>
    </row>
    <row r="235" spans="1:3" hidden="1" x14ac:dyDescent="0.25">
      <c r="A235" s="213"/>
      <c r="B235" s="213"/>
      <c r="C235" s="213"/>
    </row>
    <row r="236" spans="1:3" hidden="1" x14ac:dyDescent="0.25">
      <c r="A236" s="213"/>
      <c r="B236" s="213"/>
      <c r="C236" s="213"/>
    </row>
    <row r="237" spans="1:3" hidden="1" x14ac:dyDescent="0.25">
      <c r="A237" s="213"/>
      <c r="B237" s="213"/>
      <c r="C237" s="213"/>
    </row>
    <row r="238" spans="1:3" hidden="1" x14ac:dyDescent="0.25">
      <c r="A238" s="213"/>
      <c r="B238" s="213"/>
      <c r="C238" s="213"/>
    </row>
    <row r="239" spans="1:3" hidden="1" x14ac:dyDescent="0.25">
      <c r="A239" s="213"/>
      <c r="B239" s="213"/>
      <c r="C239" s="213"/>
    </row>
    <row r="240" spans="1:3" hidden="1" x14ac:dyDescent="0.25">
      <c r="A240" s="213"/>
      <c r="B240" s="213"/>
      <c r="C240" s="213"/>
    </row>
    <row r="241" spans="1:3" hidden="1" x14ac:dyDescent="0.25">
      <c r="A241" s="213"/>
      <c r="B241" s="213"/>
      <c r="C241" s="213"/>
    </row>
    <row r="242" spans="1:3" hidden="1" x14ac:dyDescent="0.25">
      <c r="A242" s="213"/>
      <c r="B242" s="213"/>
      <c r="C242" s="213"/>
    </row>
    <row r="243" spans="1:3" hidden="1" x14ac:dyDescent="0.25">
      <c r="A243" s="213"/>
      <c r="B243" s="213"/>
      <c r="C243" s="213"/>
    </row>
    <row r="244" spans="1:3" hidden="1" x14ac:dyDescent="0.25">
      <c r="A244" s="213"/>
      <c r="B244" s="213"/>
      <c r="C244" s="213"/>
    </row>
    <row r="245" spans="1:3" hidden="1" x14ac:dyDescent="0.25">
      <c r="A245" s="213"/>
      <c r="B245" s="213"/>
      <c r="C245" s="213"/>
    </row>
    <row r="246" spans="1:3" hidden="1" x14ac:dyDescent="0.25">
      <c r="A246" s="213"/>
      <c r="B246" s="213"/>
      <c r="C246" s="213"/>
    </row>
    <row r="247" spans="1:3" hidden="1" x14ac:dyDescent="0.25">
      <c r="A247" s="213"/>
      <c r="B247" s="213"/>
      <c r="C247" s="213"/>
    </row>
    <row r="248" spans="1:3" hidden="1" x14ac:dyDescent="0.25">
      <c r="A248" s="213"/>
      <c r="B248" s="213"/>
      <c r="C248" s="213"/>
    </row>
    <row r="249" spans="1:3" hidden="1" x14ac:dyDescent="0.25">
      <c r="A249" s="213"/>
      <c r="B249" s="213"/>
      <c r="C249" s="213"/>
    </row>
    <row r="250" spans="1:3" hidden="1" x14ac:dyDescent="0.25">
      <c r="A250" s="213"/>
      <c r="B250" s="213"/>
      <c r="C250" s="213"/>
    </row>
    <row r="251" spans="1:3" hidden="1" x14ac:dyDescent="0.25">
      <c r="A251" s="213"/>
      <c r="B251" s="213"/>
      <c r="C251" s="213"/>
    </row>
    <row r="252" spans="1:3" hidden="1" x14ac:dyDescent="0.25">
      <c r="A252" s="213"/>
      <c r="B252" s="213"/>
      <c r="C252" s="213"/>
    </row>
    <row r="253" spans="1:3" hidden="1" x14ac:dyDescent="0.25">
      <c r="A253" s="213"/>
      <c r="B253" s="213"/>
      <c r="C253" s="213"/>
    </row>
    <row r="254" spans="1:3" hidden="1" x14ac:dyDescent="0.25">
      <c r="A254" s="213"/>
      <c r="B254" s="213"/>
      <c r="C254" s="213"/>
    </row>
    <row r="255" spans="1:3" hidden="1" x14ac:dyDescent="0.25">
      <c r="A255" s="213"/>
      <c r="B255" s="213"/>
      <c r="C255" s="213"/>
    </row>
    <row r="256" spans="1:3" hidden="1" x14ac:dyDescent="0.25">
      <c r="A256" s="213"/>
      <c r="B256" s="213"/>
      <c r="C256" s="213"/>
    </row>
    <row r="257" spans="1:3" hidden="1" x14ac:dyDescent="0.25">
      <c r="A257" s="213"/>
      <c r="B257" s="213"/>
      <c r="C257" s="213"/>
    </row>
    <row r="258" spans="1:3" hidden="1" x14ac:dyDescent="0.25">
      <c r="A258" s="213"/>
      <c r="B258" s="213"/>
      <c r="C258" s="213"/>
    </row>
    <row r="259" spans="1:3" hidden="1" x14ac:dyDescent="0.25">
      <c r="A259" s="213"/>
      <c r="B259" s="213"/>
      <c r="C259" s="213"/>
    </row>
    <row r="260" spans="1:3" hidden="1" x14ac:dyDescent="0.25">
      <c r="A260" s="213"/>
      <c r="B260" s="213"/>
      <c r="C260" s="213"/>
    </row>
    <row r="261" spans="1:3" hidden="1" x14ac:dyDescent="0.25">
      <c r="A261" s="213"/>
      <c r="B261" s="213"/>
      <c r="C261" s="213"/>
    </row>
    <row r="262" spans="1:3" hidden="1" x14ac:dyDescent="0.25">
      <c r="A262" s="213"/>
      <c r="B262" s="213"/>
      <c r="C262" s="213"/>
    </row>
    <row r="263" spans="1:3" hidden="1" x14ac:dyDescent="0.25">
      <c r="A263" s="213"/>
      <c r="B263" s="213"/>
      <c r="C263" s="213"/>
    </row>
    <row r="264" spans="1:3" hidden="1" x14ac:dyDescent="0.25">
      <c r="A264" s="213"/>
      <c r="B264" s="213"/>
      <c r="C264" s="213"/>
    </row>
    <row r="265" spans="1:3" hidden="1" x14ac:dyDescent="0.25">
      <c r="A265" s="213"/>
      <c r="B265" s="213"/>
      <c r="C265" s="213"/>
    </row>
  </sheetData>
  <hyperlinks>
    <hyperlink ref="B20" r:id="rId1" display="&quot;- Beleidsregels handhaving subsidiebepalingen VWS" xr:uid="{85FE25B6-A9C7-491A-92A5-4EC55FD1068B}"/>
  </hyperlinks>
  <pageMargins left="0.70866141732283472" right="0.70866141732283472" top="0.74803149606299213" bottom="0.74803149606299213" header="0.31496062992125984" footer="0.31496062992125984"/>
  <pageSetup paperSize="9" scale="62" fitToHeight="2" orientation="portrait" r:id="rId2"/>
  <headerFooter>
    <oddFooter>&amp;L_x000D_&amp;1#&amp;"Calibri"&amp;10&amp;K000000 Intern gebruik</oddFooter>
  </headerFooter>
  <rowBreaks count="2" manualBreakCount="2">
    <brk id="58" min="1" max="1" man="1"/>
    <brk id="92" min="1" max="1" man="1"/>
  </rowBreaks>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B2CE9-239A-4A94-89AE-9E96F414C56E}">
  <sheetPr>
    <pageSetUpPr fitToPage="1"/>
  </sheetPr>
  <dimension ref="A1:O153"/>
  <sheetViews>
    <sheetView workbookViewId="0">
      <selection activeCell="I11" sqref="I11"/>
    </sheetView>
  </sheetViews>
  <sheetFormatPr defaultColWidth="12.42578125" defaultRowHeight="12.75" x14ac:dyDescent="0.25"/>
  <cols>
    <col min="1" max="1" width="4.140625" style="21" customWidth="1"/>
    <col min="2" max="2" width="43" style="131" customWidth="1"/>
    <col min="3" max="3" width="23.42578125" style="131" customWidth="1"/>
    <col min="4" max="4" width="18.85546875" style="131" bestFit="1" customWidth="1"/>
    <col min="5" max="5" width="33.7109375" style="131" customWidth="1"/>
    <col min="6" max="6" width="26.42578125" style="131" bestFit="1" customWidth="1"/>
    <col min="7" max="7" width="6.85546875" style="26" bestFit="1" customWidth="1"/>
    <col min="8" max="8" width="5" style="23" customWidth="1"/>
    <col min="9" max="9" width="53.42578125" style="24" bestFit="1" customWidth="1"/>
    <col min="10" max="10" width="37.140625" style="23" customWidth="1"/>
    <col min="11" max="15" width="49.140625" style="23" customWidth="1"/>
    <col min="16" max="16384" width="12.42578125" style="25"/>
  </cols>
  <sheetData>
    <row r="1" spans="1:15" x14ac:dyDescent="0.25">
      <c r="B1" s="83"/>
      <c r="C1" s="83"/>
      <c r="D1" s="83"/>
      <c r="E1" s="83"/>
      <c r="F1" s="84" t="s">
        <v>46</v>
      </c>
      <c r="G1" s="7"/>
    </row>
    <row r="2" spans="1:15" s="5" customFormat="1" ht="15" customHeight="1" x14ac:dyDescent="0.25">
      <c r="A2" s="1"/>
      <c r="B2" s="85" t="s">
        <v>47</v>
      </c>
      <c r="C2" s="237" t="s">
        <v>48</v>
      </c>
      <c r="D2" s="238"/>
      <c r="E2" s="239"/>
      <c r="F2" s="86"/>
      <c r="G2" s="3"/>
      <c r="H2" s="2"/>
      <c r="I2" s="4"/>
      <c r="J2" s="2"/>
      <c r="K2" s="2"/>
      <c r="L2" s="2"/>
      <c r="M2" s="2"/>
      <c r="N2" s="2"/>
      <c r="O2" s="2"/>
    </row>
    <row r="3" spans="1:15" s="9" customFormat="1" ht="15" x14ac:dyDescent="0.25">
      <c r="A3" s="6"/>
      <c r="B3" s="85" t="s">
        <v>49</v>
      </c>
      <c r="C3" s="234" t="s">
        <v>50</v>
      </c>
      <c r="D3" s="235"/>
      <c r="E3" s="236"/>
      <c r="F3" s="87"/>
      <c r="G3" s="3"/>
      <c r="H3" s="7"/>
      <c r="I3" s="8"/>
      <c r="J3" s="7"/>
      <c r="K3" s="7"/>
      <c r="L3" s="7"/>
      <c r="M3" s="7"/>
      <c r="N3" s="7"/>
      <c r="O3" s="7"/>
    </row>
    <row r="4" spans="1:15" s="9" customFormat="1" thickBot="1" x14ac:dyDescent="0.3">
      <c r="A4" s="6"/>
      <c r="B4" s="88"/>
      <c r="C4" s="86"/>
      <c r="D4" s="86"/>
      <c r="E4" s="86"/>
      <c r="F4" s="87"/>
      <c r="G4" s="3"/>
      <c r="H4" s="7"/>
      <c r="I4" s="8"/>
      <c r="J4" s="7"/>
      <c r="K4" s="7"/>
      <c r="L4" s="7"/>
      <c r="M4" s="7"/>
      <c r="N4" s="7"/>
      <c r="O4" s="7"/>
    </row>
    <row r="5" spans="1:15" s="9" customFormat="1" thickBot="1" x14ac:dyDescent="0.3">
      <c r="A5" s="6"/>
      <c r="B5" s="161" t="s">
        <v>51</v>
      </c>
      <c r="C5" s="90"/>
      <c r="D5" s="90"/>
      <c r="E5" s="90"/>
      <c r="F5" s="91"/>
      <c r="G5" s="33"/>
      <c r="H5" s="7"/>
      <c r="I5" s="8"/>
      <c r="J5" s="7"/>
      <c r="K5" s="7"/>
      <c r="L5" s="7"/>
      <c r="M5" s="7"/>
      <c r="N5" s="7"/>
      <c r="O5" s="7"/>
    </row>
    <row r="6" spans="1:15" s="9" customFormat="1" thickBot="1" x14ac:dyDescent="0.3">
      <c r="A6" s="6"/>
      <c r="B6" s="89" t="s">
        <v>52</v>
      </c>
      <c r="C6" s="92"/>
      <c r="D6" s="92"/>
      <c r="E6" s="92"/>
      <c r="F6" s="93"/>
      <c r="G6" s="33"/>
      <c r="H6" s="7"/>
      <c r="I6" s="8"/>
      <c r="J6" s="7"/>
      <c r="K6" s="7"/>
      <c r="L6" s="7"/>
      <c r="M6" s="7"/>
      <c r="N6" s="7"/>
      <c r="O6" s="7"/>
    </row>
    <row r="7" spans="1:15" s="9" customFormat="1" thickBot="1" x14ac:dyDescent="0.3">
      <c r="A7" s="6"/>
      <c r="B7" s="89" t="s">
        <v>53</v>
      </c>
      <c r="C7" s="92"/>
      <c r="D7" s="92"/>
      <c r="E7" s="92"/>
      <c r="F7" s="93"/>
      <c r="G7" s="33"/>
      <c r="H7" s="7"/>
      <c r="I7" s="8"/>
      <c r="J7" s="7"/>
      <c r="K7" s="7"/>
      <c r="L7" s="7"/>
      <c r="M7" s="7"/>
      <c r="N7" s="7"/>
      <c r="O7" s="7"/>
    </row>
    <row r="8" spans="1:15" s="9" customFormat="1" thickBot="1" x14ac:dyDescent="0.3">
      <c r="A8" s="6"/>
      <c r="B8" s="89" t="s">
        <v>54</v>
      </c>
      <c r="C8" s="92"/>
      <c r="D8" s="92"/>
      <c r="E8" s="92"/>
      <c r="F8" s="93"/>
      <c r="G8" s="33"/>
      <c r="H8" s="7"/>
      <c r="I8" s="8"/>
      <c r="J8" s="7"/>
      <c r="K8" s="7"/>
      <c r="L8" s="7"/>
      <c r="M8" s="7"/>
      <c r="N8" s="7"/>
      <c r="O8" s="7"/>
    </row>
    <row r="9" spans="1:15" s="9" customFormat="1" thickBot="1" x14ac:dyDescent="0.3">
      <c r="A9" s="6"/>
      <c r="B9" s="161" t="s">
        <v>147</v>
      </c>
      <c r="C9" s="192"/>
      <c r="D9" s="192"/>
      <c r="E9" s="20"/>
      <c r="F9" s="93"/>
      <c r="G9" s="33"/>
      <c r="H9" s="7"/>
      <c r="I9" s="8"/>
      <c r="J9" s="7"/>
      <c r="K9" s="7"/>
      <c r="L9" s="7"/>
      <c r="M9" s="7"/>
      <c r="N9" s="7"/>
      <c r="O9" s="7"/>
    </row>
    <row r="10" spans="1:15" s="9" customFormat="1" ht="12" x14ac:dyDescent="0.25">
      <c r="A10" s="6"/>
      <c r="B10" s="7"/>
      <c r="C10" s="7"/>
      <c r="D10" s="7"/>
      <c r="E10" s="7"/>
      <c r="F10" s="7"/>
      <c r="G10" s="33"/>
      <c r="H10" s="7"/>
      <c r="I10" s="8"/>
      <c r="J10" s="7"/>
      <c r="K10" s="7"/>
      <c r="L10" s="7"/>
      <c r="M10" s="7"/>
      <c r="N10" s="7"/>
      <c r="O10" s="7"/>
    </row>
    <row r="11" spans="1:15" s="9" customFormat="1" ht="15.75" x14ac:dyDescent="0.25">
      <c r="A11" s="6"/>
      <c r="B11" s="256" t="s">
        <v>177</v>
      </c>
      <c r="C11" s="83"/>
      <c r="D11" s="83"/>
      <c r="E11" s="83"/>
      <c r="F11" s="7"/>
      <c r="G11" s="65"/>
      <c r="H11" s="7"/>
      <c r="I11" s="256" t="s">
        <v>148</v>
      </c>
      <c r="J11" s="8"/>
      <c r="K11" s="7"/>
      <c r="L11" s="7"/>
      <c r="M11" s="7"/>
      <c r="N11" s="7"/>
      <c r="O11" s="7"/>
    </row>
    <row r="12" spans="1:15" s="5" customFormat="1" thickBot="1" x14ac:dyDescent="0.3">
      <c r="A12" s="1"/>
      <c r="B12" s="86"/>
      <c r="C12" s="86"/>
      <c r="D12" s="86"/>
      <c r="E12" s="86"/>
      <c r="F12" s="86"/>
      <c r="G12" s="3"/>
      <c r="H12" s="7"/>
      <c r="I12" s="7"/>
      <c r="J12" s="4"/>
      <c r="K12" s="2"/>
      <c r="L12" s="2"/>
      <c r="M12" s="2"/>
      <c r="N12" s="2"/>
      <c r="O12" s="2"/>
    </row>
    <row r="13" spans="1:15" s="5" customFormat="1" ht="15.75" x14ac:dyDescent="0.25">
      <c r="A13" s="45" t="s">
        <v>55</v>
      </c>
      <c r="B13" s="160" t="s">
        <v>56</v>
      </c>
      <c r="C13" s="94"/>
      <c r="D13" s="94"/>
      <c r="E13" s="94"/>
      <c r="F13" s="95"/>
      <c r="G13" s="11"/>
      <c r="H13" s="2"/>
      <c r="I13" s="193" t="s">
        <v>56</v>
      </c>
      <c r="J13" s="4"/>
      <c r="K13" s="2"/>
      <c r="L13" s="2"/>
      <c r="M13" s="2"/>
      <c r="N13" s="2"/>
      <c r="O13" s="2"/>
    </row>
    <row r="14" spans="1:15" s="5" customFormat="1" ht="12" x14ac:dyDescent="0.25">
      <c r="A14" s="6"/>
      <c r="B14" s="157" t="s">
        <v>57</v>
      </c>
      <c r="C14" s="158"/>
      <c r="D14" s="158"/>
      <c r="E14" s="86"/>
      <c r="F14" s="97"/>
      <c r="G14" s="12"/>
      <c r="H14" s="2"/>
      <c r="I14" s="194"/>
      <c r="J14" s="4"/>
      <c r="K14" s="2"/>
      <c r="L14" s="2"/>
      <c r="M14" s="2"/>
      <c r="N14" s="2"/>
      <c r="O14" s="2"/>
    </row>
    <row r="15" spans="1:15" s="15" customFormat="1" ht="12" x14ac:dyDescent="0.25">
      <c r="A15" s="6"/>
      <c r="B15" s="159" t="s">
        <v>58</v>
      </c>
      <c r="C15" s="13" t="s">
        <v>59</v>
      </c>
      <c r="D15" s="3" t="s">
        <v>60</v>
      </c>
      <c r="E15" s="98" t="s">
        <v>61</v>
      </c>
      <c r="F15" s="98" t="s">
        <v>62</v>
      </c>
      <c r="G15" s="12"/>
      <c r="H15" s="13"/>
      <c r="I15" s="195"/>
      <c r="J15" s="14"/>
      <c r="K15" s="13"/>
      <c r="L15" s="13"/>
      <c r="M15" s="13"/>
      <c r="N15" s="13"/>
      <c r="O15" s="13"/>
    </row>
    <row r="16" spans="1:15" s="5" customFormat="1" ht="12" x14ac:dyDescent="0.25">
      <c r="A16" s="1"/>
      <c r="B16" s="99"/>
      <c r="C16" s="100"/>
      <c r="D16" s="101"/>
      <c r="E16" s="101"/>
      <c r="F16" s="86">
        <f>$D$16*E16</f>
        <v>0</v>
      </c>
      <c r="G16" s="12"/>
      <c r="H16" s="2"/>
      <c r="I16" s="196">
        <v>0</v>
      </c>
      <c r="J16" s="4"/>
      <c r="K16" s="2"/>
      <c r="L16" s="2"/>
      <c r="M16" s="2"/>
      <c r="N16" s="2"/>
      <c r="O16" s="2"/>
    </row>
    <row r="17" spans="1:15" s="5" customFormat="1" ht="12" x14ac:dyDescent="0.25">
      <c r="A17" s="1"/>
      <c r="B17" s="99"/>
      <c r="C17" s="100"/>
      <c r="D17" s="101"/>
      <c r="E17" s="101"/>
      <c r="F17" s="86">
        <f>$D$17*E17</f>
        <v>0</v>
      </c>
      <c r="G17" s="12"/>
      <c r="H17" s="2"/>
      <c r="I17" s="196">
        <v>0</v>
      </c>
      <c r="J17" s="4"/>
      <c r="K17" s="2"/>
      <c r="L17" s="2"/>
      <c r="M17" s="2"/>
      <c r="N17" s="2"/>
      <c r="O17" s="2"/>
    </row>
    <row r="18" spans="1:15" s="5" customFormat="1" ht="12" x14ac:dyDescent="0.25">
      <c r="A18" s="1"/>
      <c r="B18" s="99"/>
      <c r="C18" s="100"/>
      <c r="D18" s="101"/>
      <c r="E18" s="101"/>
      <c r="F18" s="86">
        <f>$D$18*E18</f>
        <v>0</v>
      </c>
      <c r="G18" s="12"/>
      <c r="H18" s="2"/>
      <c r="I18" s="196">
        <v>0</v>
      </c>
      <c r="J18" s="4"/>
      <c r="K18" s="2"/>
      <c r="L18" s="2"/>
      <c r="M18" s="2"/>
      <c r="N18" s="2"/>
      <c r="O18" s="2"/>
    </row>
    <row r="19" spans="1:15" s="5" customFormat="1" ht="12" x14ac:dyDescent="0.25">
      <c r="A19" s="1"/>
      <c r="B19" s="99"/>
      <c r="C19" s="100"/>
      <c r="D19" s="101"/>
      <c r="E19" s="101"/>
      <c r="F19" s="86">
        <f>$D$19*E19</f>
        <v>0</v>
      </c>
      <c r="G19" s="12"/>
      <c r="H19" s="2"/>
      <c r="I19" s="196">
        <v>0</v>
      </c>
      <c r="J19" s="4"/>
      <c r="K19" s="2"/>
      <c r="L19" s="2"/>
      <c r="M19" s="2"/>
      <c r="N19" s="2"/>
      <c r="O19" s="2"/>
    </row>
    <row r="20" spans="1:15" s="5" customFormat="1" ht="12" x14ac:dyDescent="0.25">
      <c r="A20" s="1"/>
      <c r="B20" s="99"/>
      <c r="C20" s="100"/>
      <c r="D20" s="101"/>
      <c r="E20" s="101"/>
      <c r="F20" s="86">
        <f>$D$20*E20</f>
        <v>0</v>
      </c>
      <c r="G20" s="12"/>
      <c r="H20" s="2"/>
      <c r="I20" s="196">
        <v>0</v>
      </c>
      <c r="J20" s="4"/>
      <c r="K20" s="2"/>
      <c r="L20" s="2"/>
      <c r="M20" s="2"/>
      <c r="N20" s="2"/>
      <c r="O20" s="2"/>
    </row>
    <row r="21" spans="1:15" s="5" customFormat="1" ht="12" x14ac:dyDescent="0.25">
      <c r="A21" s="1"/>
      <c r="B21" s="99"/>
      <c r="C21" s="100"/>
      <c r="D21" s="101"/>
      <c r="E21" s="101"/>
      <c r="F21" s="86">
        <f>$D$21*E21</f>
        <v>0</v>
      </c>
      <c r="G21" s="12"/>
      <c r="H21" s="2"/>
      <c r="I21" s="196">
        <v>0</v>
      </c>
      <c r="J21" s="4"/>
      <c r="K21" s="2"/>
      <c r="L21" s="2"/>
      <c r="M21" s="2"/>
      <c r="N21" s="2"/>
      <c r="O21" s="2"/>
    </row>
    <row r="22" spans="1:15" s="5" customFormat="1" ht="12" x14ac:dyDescent="0.25">
      <c r="A22" s="1"/>
      <c r="B22" s="99"/>
      <c r="C22" s="100"/>
      <c r="D22" s="101"/>
      <c r="E22" s="101"/>
      <c r="F22" s="86">
        <f>$D$22*E22</f>
        <v>0</v>
      </c>
      <c r="G22" s="12"/>
      <c r="H22" s="2"/>
      <c r="I22" s="196">
        <v>0</v>
      </c>
      <c r="J22" s="4"/>
      <c r="K22" s="2"/>
      <c r="L22" s="2"/>
      <c r="M22" s="2"/>
      <c r="N22" s="2"/>
      <c r="O22" s="2"/>
    </row>
    <row r="23" spans="1:15" s="5" customFormat="1" ht="12" x14ac:dyDescent="0.25">
      <c r="A23" s="1"/>
      <c r="B23" s="99"/>
      <c r="C23" s="100"/>
      <c r="D23" s="101"/>
      <c r="E23" s="101"/>
      <c r="F23" s="86">
        <f>$D$23*E23</f>
        <v>0</v>
      </c>
      <c r="G23" s="12"/>
      <c r="H23" s="2"/>
      <c r="I23" s="196">
        <v>0</v>
      </c>
      <c r="J23" s="4"/>
      <c r="K23" s="2"/>
      <c r="L23" s="2"/>
      <c r="M23" s="2"/>
      <c r="N23" s="2"/>
      <c r="O23" s="2"/>
    </row>
    <row r="24" spans="1:15" s="5" customFormat="1" ht="12" x14ac:dyDescent="0.25">
      <c r="A24" s="1"/>
      <c r="B24" s="99"/>
      <c r="C24" s="100"/>
      <c r="D24" s="101"/>
      <c r="E24" s="101"/>
      <c r="F24" s="86">
        <f>$D$24*E24</f>
        <v>0</v>
      </c>
      <c r="G24" s="12"/>
      <c r="H24" s="2"/>
      <c r="I24" s="197">
        <v>0</v>
      </c>
      <c r="J24" s="4"/>
      <c r="K24" s="2"/>
      <c r="L24" s="2"/>
      <c r="M24" s="2"/>
      <c r="N24" s="2"/>
      <c r="O24" s="2"/>
    </row>
    <row r="25" spans="1:15" s="5" customFormat="1" ht="12" x14ac:dyDescent="0.25">
      <c r="A25" s="1"/>
      <c r="B25" s="102"/>
      <c r="C25" s="86"/>
      <c r="D25" s="86"/>
      <c r="E25" s="103" t="s">
        <v>63</v>
      </c>
      <c r="F25" s="83">
        <f>SUM(F16:F24)</f>
        <v>0</v>
      </c>
      <c r="G25" s="12"/>
      <c r="H25" s="2"/>
      <c r="I25" s="196">
        <f>SUM(I16:I24)</f>
        <v>0</v>
      </c>
      <c r="J25" s="4"/>
      <c r="K25" s="2"/>
      <c r="L25" s="2"/>
      <c r="M25" s="2"/>
      <c r="N25" s="2"/>
      <c r="O25" s="2"/>
    </row>
    <row r="26" spans="1:15" s="9" customFormat="1" ht="12" x14ac:dyDescent="0.25">
      <c r="A26" s="6"/>
      <c r="B26" s="96"/>
      <c r="C26" s="83"/>
      <c r="D26" s="83"/>
      <c r="E26" s="83"/>
      <c r="F26" s="83"/>
      <c r="G26" s="12"/>
      <c r="H26" s="7"/>
      <c r="I26" s="198"/>
      <c r="J26" s="8"/>
      <c r="K26" s="7"/>
      <c r="L26" s="7"/>
      <c r="M26" s="7"/>
      <c r="N26" s="7"/>
      <c r="O26" s="7"/>
    </row>
    <row r="27" spans="1:15" s="5" customFormat="1" ht="14.25" customHeight="1" x14ac:dyDescent="0.25">
      <c r="A27" s="6"/>
      <c r="B27" s="96" t="s">
        <v>64</v>
      </c>
      <c r="C27" s="83"/>
      <c r="D27" s="86"/>
      <c r="E27" s="104"/>
      <c r="F27" s="105">
        <f>F25*0.15</f>
        <v>0</v>
      </c>
      <c r="G27" s="16"/>
      <c r="H27" s="2"/>
      <c r="I27" s="196">
        <f>I25*0.15</f>
        <v>0</v>
      </c>
      <c r="J27" s="4"/>
      <c r="K27" s="2"/>
      <c r="L27" s="2"/>
      <c r="M27" s="2"/>
      <c r="N27" s="2"/>
      <c r="O27" s="2"/>
    </row>
    <row r="28" spans="1:15" s="5" customFormat="1" ht="14.25" customHeight="1" x14ac:dyDescent="0.25">
      <c r="A28" s="6"/>
      <c r="B28" s="96"/>
      <c r="C28" s="83"/>
      <c r="D28" s="86"/>
      <c r="E28" s="104"/>
      <c r="F28" s="106"/>
      <c r="G28" s="16"/>
      <c r="H28" s="2"/>
      <c r="I28" s="199"/>
      <c r="J28" s="4"/>
      <c r="K28" s="2"/>
      <c r="L28" s="2"/>
      <c r="M28" s="2"/>
      <c r="N28" s="2"/>
      <c r="O28" s="2"/>
    </row>
    <row r="29" spans="1:15" s="9" customFormat="1" ht="12" x14ac:dyDescent="0.25">
      <c r="A29" s="6"/>
      <c r="B29" s="157" t="s">
        <v>65</v>
      </c>
      <c r="C29" s="7"/>
      <c r="D29" s="162"/>
      <c r="E29" s="163"/>
      <c r="F29" s="107"/>
      <c r="G29" s="12"/>
      <c r="H29" s="7"/>
      <c r="I29" s="198"/>
      <c r="J29" s="7"/>
      <c r="K29" s="7"/>
      <c r="L29" s="7"/>
      <c r="M29" s="7"/>
      <c r="N29" s="7"/>
      <c r="O29" s="7"/>
    </row>
    <row r="30" spans="1:15" s="9" customFormat="1" ht="12" x14ac:dyDescent="0.25">
      <c r="A30" s="6"/>
      <c r="B30" s="159" t="s">
        <v>66</v>
      </c>
      <c r="C30" s="7"/>
      <c r="D30" s="3" t="s">
        <v>60</v>
      </c>
      <c r="E30" s="13" t="s">
        <v>61</v>
      </c>
      <c r="F30" s="98" t="s">
        <v>62</v>
      </c>
      <c r="G30" s="12"/>
      <c r="H30" s="7"/>
      <c r="I30" s="198"/>
      <c r="J30" s="7"/>
      <c r="K30" s="7"/>
      <c r="L30" s="7"/>
      <c r="M30" s="7"/>
      <c r="N30" s="7"/>
      <c r="O30" s="7"/>
    </row>
    <row r="31" spans="1:15" s="9" customFormat="1" ht="12" x14ac:dyDescent="0.25">
      <c r="A31" s="6"/>
      <c r="B31" s="186"/>
      <c r="C31" s="187"/>
      <c r="D31" s="187"/>
      <c r="E31" s="187"/>
      <c r="F31" s="86">
        <f>$D31*E31</f>
        <v>0</v>
      </c>
      <c r="G31" s="12"/>
      <c r="H31" s="7"/>
      <c r="I31" s="197">
        <v>0</v>
      </c>
      <c r="J31" s="7"/>
      <c r="K31" s="7"/>
      <c r="L31" s="7"/>
      <c r="M31" s="7"/>
      <c r="N31" s="7"/>
      <c r="O31" s="7"/>
    </row>
    <row r="32" spans="1:15" s="9" customFormat="1" ht="12" x14ac:dyDescent="0.25">
      <c r="A32" s="6"/>
      <c r="B32" s="186"/>
      <c r="C32" s="187"/>
      <c r="D32" s="187"/>
      <c r="E32" s="187"/>
      <c r="F32" s="86">
        <f>$D32*E32</f>
        <v>0</v>
      </c>
      <c r="G32" s="12"/>
      <c r="H32" s="7"/>
      <c r="I32" s="196">
        <v>0</v>
      </c>
      <c r="J32" s="7"/>
      <c r="K32" s="7"/>
      <c r="L32" s="7"/>
      <c r="M32" s="7"/>
      <c r="N32" s="7"/>
      <c r="O32" s="7"/>
    </row>
    <row r="33" spans="1:15" s="9" customFormat="1" ht="12" x14ac:dyDescent="0.25">
      <c r="A33" s="6"/>
      <c r="B33" s="186"/>
      <c r="C33" s="187"/>
      <c r="D33" s="187"/>
      <c r="E33" s="187"/>
      <c r="F33" s="86">
        <f>$D33*E33</f>
        <v>0</v>
      </c>
      <c r="G33" s="12"/>
      <c r="H33" s="7"/>
      <c r="I33" s="196">
        <v>0</v>
      </c>
      <c r="J33" s="7"/>
      <c r="K33" s="7"/>
      <c r="L33" s="7"/>
      <c r="M33" s="7"/>
      <c r="N33" s="7"/>
      <c r="O33" s="7"/>
    </row>
    <row r="34" spans="1:15" s="9" customFormat="1" ht="12" x14ac:dyDescent="0.25">
      <c r="A34" s="6"/>
      <c r="B34" s="186"/>
      <c r="C34" s="187"/>
      <c r="D34" s="187"/>
      <c r="E34" s="187"/>
      <c r="F34" s="86">
        <f>$D34*E34</f>
        <v>0</v>
      </c>
      <c r="G34" s="12"/>
      <c r="H34" s="7"/>
      <c r="I34" s="196">
        <v>0</v>
      </c>
      <c r="J34" s="7"/>
      <c r="K34" s="7"/>
      <c r="L34" s="7"/>
      <c r="M34" s="7"/>
      <c r="N34" s="7"/>
      <c r="O34" s="7"/>
    </row>
    <row r="35" spans="1:15" s="9" customFormat="1" ht="12" x14ac:dyDescent="0.25">
      <c r="A35" s="6"/>
      <c r="B35" s="157"/>
      <c r="C35" s="7"/>
      <c r="D35" s="2"/>
      <c r="E35" s="188" t="s">
        <v>67</v>
      </c>
      <c r="F35" s="156">
        <f>SUM(F31:F34)</f>
        <v>0</v>
      </c>
      <c r="G35" s="12"/>
      <c r="H35" s="7"/>
      <c r="I35" s="196">
        <f>SUM(I31:I34)</f>
        <v>0</v>
      </c>
      <c r="J35" s="4"/>
      <c r="K35" s="7"/>
      <c r="L35" s="7"/>
      <c r="M35" s="7"/>
      <c r="N35" s="7"/>
      <c r="O35" s="7"/>
    </row>
    <row r="36" spans="1:15" s="9" customFormat="1" ht="12" x14ac:dyDescent="0.25">
      <c r="A36" s="6"/>
      <c r="B36" s="157" t="s">
        <v>68</v>
      </c>
      <c r="C36" s="7"/>
      <c r="D36" s="162"/>
      <c r="E36" s="163"/>
      <c r="F36" s="107"/>
      <c r="G36" s="12"/>
      <c r="H36" s="7"/>
      <c r="I36" s="198"/>
      <c r="J36" s="7"/>
      <c r="K36" s="7"/>
      <c r="L36" s="7"/>
      <c r="M36" s="7"/>
      <c r="N36" s="7"/>
      <c r="O36" s="7"/>
    </row>
    <row r="37" spans="1:15" s="9" customFormat="1" ht="12" x14ac:dyDescent="0.25">
      <c r="A37" s="6"/>
      <c r="B37" s="159" t="s">
        <v>66</v>
      </c>
      <c r="C37" s="7"/>
      <c r="E37" s="163"/>
      <c r="F37" s="98" t="s">
        <v>69</v>
      </c>
      <c r="G37" s="12"/>
      <c r="H37" s="7"/>
      <c r="I37" s="198"/>
      <c r="J37" s="7"/>
      <c r="K37" s="7"/>
      <c r="L37" s="7"/>
      <c r="M37" s="7"/>
      <c r="N37" s="7"/>
      <c r="O37" s="7"/>
    </row>
    <row r="38" spans="1:15" s="9" customFormat="1" ht="12" x14ac:dyDescent="0.25">
      <c r="A38" s="6"/>
      <c r="B38" s="186"/>
      <c r="C38" s="187"/>
      <c r="D38" s="187"/>
      <c r="E38" s="187"/>
      <c r="F38" s="101">
        <v>0</v>
      </c>
      <c r="G38" s="12"/>
      <c r="H38" s="7"/>
      <c r="I38" s="196">
        <v>0</v>
      </c>
      <c r="J38" s="7"/>
      <c r="K38" s="7"/>
      <c r="L38" s="7"/>
      <c r="M38" s="7"/>
      <c r="N38" s="7"/>
      <c r="O38" s="7"/>
    </row>
    <row r="39" spans="1:15" s="9" customFormat="1" ht="12" x14ac:dyDescent="0.25">
      <c r="A39" s="6"/>
      <c r="B39" s="186"/>
      <c r="C39" s="187"/>
      <c r="D39" s="187"/>
      <c r="E39" s="187"/>
      <c r="F39" s="101">
        <v>0</v>
      </c>
      <c r="G39" s="12"/>
      <c r="H39" s="7"/>
      <c r="I39" s="196">
        <v>0</v>
      </c>
      <c r="J39" s="7"/>
      <c r="K39" s="7"/>
      <c r="L39" s="7"/>
      <c r="M39" s="7"/>
      <c r="N39" s="7"/>
      <c r="O39" s="7"/>
    </row>
    <row r="40" spans="1:15" s="9" customFormat="1" ht="12" x14ac:dyDescent="0.25">
      <c r="A40" s="6"/>
      <c r="B40" s="186"/>
      <c r="C40" s="187"/>
      <c r="D40" s="187"/>
      <c r="E40" s="187"/>
      <c r="F40" s="101">
        <v>0</v>
      </c>
      <c r="G40" s="12"/>
      <c r="H40" s="7"/>
      <c r="I40" s="196">
        <v>0</v>
      </c>
      <c r="J40" s="7"/>
      <c r="K40" s="7"/>
      <c r="L40" s="7"/>
      <c r="M40" s="7"/>
      <c r="N40" s="7"/>
      <c r="O40" s="7"/>
    </row>
    <row r="41" spans="1:15" s="9" customFormat="1" ht="12" x14ac:dyDescent="0.25">
      <c r="A41" s="6"/>
      <c r="B41" s="186"/>
      <c r="C41" s="187"/>
      <c r="D41" s="187"/>
      <c r="E41" s="187"/>
      <c r="F41" s="101">
        <v>0</v>
      </c>
      <c r="G41" s="12"/>
      <c r="H41" s="7"/>
      <c r="I41" s="197">
        <v>0</v>
      </c>
      <c r="J41" s="7"/>
      <c r="K41" s="7"/>
      <c r="L41" s="7"/>
      <c r="M41" s="7"/>
      <c r="N41" s="7"/>
      <c r="O41" s="7"/>
    </row>
    <row r="42" spans="1:15" s="9" customFormat="1" ht="12" x14ac:dyDescent="0.25">
      <c r="A42" s="6"/>
      <c r="B42" s="189"/>
      <c r="C42" s="190"/>
      <c r="D42" s="191"/>
      <c r="E42" s="188" t="s">
        <v>70</v>
      </c>
      <c r="F42" s="156">
        <f>SUM(F38:F41)</f>
        <v>0</v>
      </c>
      <c r="G42" s="12"/>
      <c r="H42" s="7"/>
      <c r="I42" s="196">
        <f>SUM(I38:I41)</f>
        <v>0</v>
      </c>
      <c r="J42" s="7"/>
      <c r="K42" s="7"/>
      <c r="L42" s="7"/>
      <c r="M42" s="7"/>
      <c r="N42" s="7"/>
      <c r="O42" s="7"/>
    </row>
    <row r="43" spans="1:15" s="9" customFormat="1" thickBot="1" x14ac:dyDescent="0.3">
      <c r="A43" s="6"/>
      <c r="B43" s="108"/>
      <c r="C43" s="107"/>
      <c r="D43" s="107"/>
      <c r="E43" s="109"/>
      <c r="F43" s="107"/>
      <c r="G43" s="12"/>
      <c r="H43" s="7"/>
      <c r="I43" s="196"/>
      <c r="J43" s="7"/>
      <c r="K43" s="7"/>
      <c r="L43" s="7"/>
      <c r="M43" s="7"/>
      <c r="N43" s="7"/>
      <c r="O43" s="7"/>
    </row>
    <row r="44" spans="1:15" s="9" customFormat="1" thickBot="1" x14ac:dyDescent="0.3">
      <c r="A44" s="6"/>
      <c r="B44" s="110"/>
      <c r="C44" s="111"/>
      <c r="D44" s="111"/>
      <c r="E44" s="112" t="s">
        <v>71</v>
      </c>
      <c r="F44" s="113">
        <f>F25+F27+F35+F42</f>
        <v>0</v>
      </c>
      <c r="G44" s="44"/>
      <c r="H44" s="7"/>
      <c r="I44" s="200">
        <f>I25+I27+I35+I42</f>
        <v>0</v>
      </c>
      <c r="J44" s="201" t="e">
        <f>F44/I44*100</f>
        <v>#DIV/0!</v>
      </c>
      <c r="K44" s="7"/>
      <c r="L44" s="7"/>
      <c r="M44" s="7"/>
      <c r="N44" s="7"/>
      <c r="O44" s="7"/>
    </row>
    <row r="45" spans="1:15" s="9" customFormat="1" ht="12" x14ac:dyDescent="0.25">
      <c r="A45" s="6"/>
      <c r="B45" s="83"/>
      <c r="C45" s="83"/>
      <c r="D45" s="83"/>
      <c r="E45" s="103"/>
      <c r="F45" s="107"/>
      <c r="G45" s="42"/>
      <c r="H45" s="7"/>
      <c r="I45" s="7"/>
      <c r="J45" s="7"/>
      <c r="K45" s="7"/>
      <c r="L45" s="7"/>
      <c r="M45" s="7"/>
      <c r="N45" s="7"/>
      <c r="O45" s="7"/>
    </row>
    <row r="46" spans="1:15" s="9" customFormat="1" thickBot="1" x14ac:dyDescent="0.3">
      <c r="A46" s="6"/>
      <c r="B46" s="83"/>
      <c r="C46" s="83"/>
      <c r="D46" s="83"/>
      <c r="E46" s="103"/>
      <c r="F46" s="107"/>
      <c r="G46" s="19"/>
      <c r="H46" s="7"/>
      <c r="I46" s="7"/>
      <c r="J46" s="8"/>
      <c r="K46" s="7"/>
      <c r="L46" s="7"/>
      <c r="M46" s="7"/>
      <c r="N46" s="7"/>
      <c r="O46" s="7"/>
    </row>
    <row r="47" spans="1:15" s="9" customFormat="1" ht="16.5" thickBot="1" x14ac:dyDescent="0.3">
      <c r="A47" s="45" t="s">
        <v>72</v>
      </c>
      <c r="B47" s="114" t="s">
        <v>73</v>
      </c>
      <c r="C47" s="92"/>
      <c r="D47" s="92"/>
      <c r="E47" s="115"/>
      <c r="F47" s="116">
        <f>F44</f>
        <v>0</v>
      </c>
      <c r="G47" s="20"/>
      <c r="H47" s="7"/>
      <c r="I47" s="212">
        <f>I44</f>
        <v>0</v>
      </c>
      <c r="J47" s="7"/>
      <c r="K47" s="7"/>
      <c r="L47" s="7"/>
      <c r="M47" s="7"/>
    </row>
    <row r="48" spans="1:15" s="2" customFormat="1" ht="11.25" customHeight="1" thickBot="1" x14ac:dyDescent="0.3">
      <c r="A48" s="1"/>
      <c r="B48" s="86"/>
      <c r="C48" s="86"/>
      <c r="D48" s="86"/>
      <c r="E48" s="86"/>
      <c r="F48" s="103"/>
      <c r="G48" s="3"/>
    </row>
    <row r="49" spans="1:15" s="2" customFormat="1" ht="15.75" hidden="1" x14ac:dyDescent="0.25">
      <c r="A49" s="49"/>
      <c r="B49" s="117"/>
      <c r="C49" s="118"/>
      <c r="D49" s="119" t="s">
        <v>74</v>
      </c>
      <c r="E49" s="119" t="s">
        <v>75</v>
      </c>
      <c r="F49" s="119" t="s">
        <v>76</v>
      </c>
      <c r="G49" s="50"/>
      <c r="H49" s="40"/>
    </row>
    <row r="50" spans="1:15" s="2" customFormat="1" ht="12" hidden="1" x14ac:dyDescent="0.25">
      <c r="A50" s="39"/>
      <c r="B50" s="120" t="s">
        <v>71</v>
      </c>
      <c r="C50" s="121"/>
      <c r="D50" s="121">
        <f>F44</f>
        <v>0</v>
      </c>
      <c r="E50" s="121">
        <f>F44</f>
        <v>0</v>
      </c>
      <c r="F50" s="122">
        <f>IF($F$6="grote onderneming",E50*0.15,E50*0.5)</f>
        <v>0</v>
      </c>
      <c r="G50" s="53"/>
      <c r="H50" s="41"/>
    </row>
    <row r="51" spans="1:15" s="2" customFormat="1" ht="12" hidden="1" x14ac:dyDescent="0.25">
      <c r="A51" s="39"/>
      <c r="B51" s="120" t="s">
        <v>78</v>
      </c>
      <c r="C51" s="121"/>
      <c r="D51" s="121">
        <f>SUM(D50:D50)</f>
        <v>0</v>
      </c>
      <c r="E51" s="121">
        <f>SUM(E50:E50)</f>
        <v>0</v>
      </c>
      <c r="F51" s="122"/>
      <c r="G51" s="53"/>
      <c r="H51" s="41"/>
    </row>
    <row r="52" spans="1:15" s="2" customFormat="1" hidden="1" thickBot="1" x14ac:dyDescent="0.3">
      <c r="A52" s="39"/>
      <c r="B52" s="123"/>
      <c r="C52" s="124"/>
      <c r="D52" s="124"/>
      <c r="E52" s="124"/>
      <c r="F52" s="125"/>
      <c r="G52" s="57"/>
      <c r="H52" s="41"/>
    </row>
    <row r="53" spans="1:15" s="2" customFormat="1" hidden="1" thickBot="1" x14ac:dyDescent="0.3">
      <c r="A53" s="39"/>
      <c r="B53" s="121"/>
      <c r="C53" s="121"/>
      <c r="D53" s="121"/>
      <c r="E53" s="121"/>
      <c r="F53" s="122"/>
      <c r="G53" s="41"/>
      <c r="H53" s="41"/>
    </row>
    <row r="54" spans="1:15" s="2" customFormat="1" ht="16.5" thickBot="1" x14ac:dyDescent="0.3">
      <c r="A54" s="49" t="s">
        <v>79</v>
      </c>
      <c r="B54" s="174" t="s">
        <v>80</v>
      </c>
      <c r="C54" s="175"/>
      <c r="D54" s="175"/>
      <c r="E54" s="175"/>
      <c r="F54" s="176">
        <f>F50</f>
        <v>0</v>
      </c>
      <c r="G54" s="177"/>
      <c r="H54" s="41"/>
    </row>
    <row r="55" spans="1:15" s="2" customFormat="1" thickBot="1" x14ac:dyDescent="0.3">
      <c r="A55" s="1"/>
      <c r="B55" s="86"/>
      <c r="C55" s="86"/>
      <c r="D55" s="86"/>
      <c r="E55" s="86"/>
      <c r="F55" s="103"/>
      <c r="G55" s="3"/>
    </row>
    <row r="56" spans="1:15" s="2" customFormat="1" ht="15.75" x14ac:dyDescent="0.25">
      <c r="A56" s="45" t="s">
        <v>81</v>
      </c>
      <c r="B56" s="232" t="s">
        <v>82</v>
      </c>
      <c r="C56" s="233"/>
      <c r="D56" s="233"/>
      <c r="E56" s="233"/>
      <c r="F56" s="233"/>
      <c r="G56" s="11"/>
    </row>
    <row r="57" spans="1:15" s="2" customFormat="1" ht="12" x14ac:dyDescent="0.25">
      <c r="A57" s="1"/>
      <c r="B57" s="102"/>
      <c r="C57" s="126"/>
      <c r="D57" s="126"/>
      <c r="E57" s="126"/>
      <c r="F57" s="126"/>
      <c r="G57" s="12"/>
    </row>
    <row r="58" spans="1:15" s="2" customFormat="1" ht="12" x14ac:dyDescent="0.25">
      <c r="A58" s="1"/>
      <c r="B58" s="127"/>
      <c r="C58" s="126"/>
      <c r="D58" s="126"/>
      <c r="E58" s="126"/>
      <c r="F58" s="126"/>
      <c r="G58" s="12"/>
    </row>
    <row r="59" spans="1:15" s="2" customFormat="1" ht="12" x14ac:dyDescent="0.25">
      <c r="A59" s="1"/>
      <c r="B59" s="127"/>
      <c r="C59" s="126"/>
      <c r="D59" s="126"/>
      <c r="E59" s="126"/>
      <c r="F59" s="126"/>
      <c r="G59" s="12"/>
    </row>
    <row r="60" spans="1:15" s="2" customFormat="1" ht="12" x14ac:dyDescent="0.25">
      <c r="A60" s="1"/>
      <c r="B60" s="127"/>
      <c r="C60" s="126"/>
      <c r="D60" s="126"/>
      <c r="E60" s="126"/>
      <c r="F60" s="126"/>
      <c r="G60" s="12"/>
    </row>
    <row r="61" spans="1:15" s="2" customFormat="1" ht="12" x14ac:dyDescent="0.25">
      <c r="A61" s="1"/>
      <c r="B61" s="127"/>
      <c r="C61" s="126"/>
      <c r="D61" s="126"/>
      <c r="E61" s="126"/>
      <c r="F61" s="126"/>
      <c r="G61" s="12"/>
    </row>
    <row r="62" spans="1:15" s="2" customFormat="1" ht="12" x14ac:dyDescent="0.25">
      <c r="A62" s="1"/>
      <c r="B62" s="127"/>
      <c r="C62" s="126"/>
      <c r="D62" s="126"/>
      <c r="E62" s="126"/>
      <c r="F62" s="126"/>
      <c r="G62" s="12"/>
    </row>
    <row r="63" spans="1:15" x14ac:dyDescent="0.25">
      <c r="B63" s="127"/>
      <c r="C63" s="126"/>
      <c r="D63" s="126"/>
      <c r="E63" s="126"/>
      <c r="F63" s="126"/>
      <c r="G63" s="28"/>
      <c r="I63" s="23"/>
      <c r="N63" s="25"/>
      <c r="O63" s="25"/>
    </row>
    <row r="64" spans="1:15" ht="13.5" thickBot="1" x14ac:dyDescent="0.3">
      <c r="B64" s="128"/>
      <c r="C64" s="129"/>
      <c r="D64" s="129"/>
      <c r="E64" s="129"/>
      <c r="F64" s="129"/>
      <c r="G64" s="29"/>
      <c r="I64" s="23"/>
      <c r="N64" s="25"/>
      <c r="O64" s="25"/>
    </row>
    <row r="65" spans="2:15" x14ac:dyDescent="0.25">
      <c r="B65" s="130"/>
      <c r="C65" s="130"/>
      <c r="D65" s="130"/>
      <c r="E65" s="130"/>
      <c r="F65" s="130"/>
      <c r="G65" s="22"/>
      <c r="I65" s="23"/>
      <c r="N65" s="25"/>
      <c r="O65" s="25"/>
    </row>
    <row r="66" spans="2:15" x14ac:dyDescent="0.25">
      <c r="B66" s="130"/>
      <c r="C66" s="130"/>
      <c r="D66" s="130"/>
      <c r="E66" s="130"/>
      <c r="F66" s="130"/>
      <c r="G66" s="22"/>
      <c r="I66" s="23"/>
      <c r="N66" s="25"/>
      <c r="O66" s="25"/>
    </row>
    <row r="67" spans="2:15" x14ac:dyDescent="0.25">
      <c r="B67" s="130"/>
      <c r="C67" s="130"/>
      <c r="D67" s="130"/>
      <c r="E67" s="130"/>
      <c r="F67" s="130"/>
      <c r="G67" s="22"/>
      <c r="I67" s="23"/>
      <c r="N67" s="25"/>
      <c r="O67" s="25"/>
    </row>
    <row r="68" spans="2:15" x14ac:dyDescent="0.25">
      <c r="B68" s="130"/>
      <c r="C68" s="130"/>
      <c r="D68" s="130"/>
      <c r="E68" s="130"/>
      <c r="F68" s="130"/>
      <c r="G68" s="22"/>
      <c r="I68" s="23"/>
      <c r="N68" s="25"/>
      <c r="O68" s="25"/>
    </row>
    <row r="69" spans="2:15" x14ac:dyDescent="0.25">
      <c r="B69" s="130"/>
      <c r="C69" s="130"/>
      <c r="D69" s="130"/>
      <c r="E69" s="130"/>
      <c r="F69" s="130"/>
      <c r="G69" s="22"/>
      <c r="I69" s="23"/>
      <c r="N69" s="25"/>
      <c r="O69" s="25"/>
    </row>
    <row r="70" spans="2:15" x14ac:dyDescent="0.25">
      <c r="B70" s="130"/>
      <c r="C70" s="130"/>
      <c r="D70" s="130"/>
      <c r="E70" s="130"/>
      <c r="F70" s="130"/>
      <c r="G70" s="22"/>
      <c r="I70" s="23"/>
      <c r="N70" s="25"/>
      <c r="O70" s="25"/>
    </row>
    <row r="71" spans="2:15" x14ac:dyDescent="0.25">
      <c r="B71" s="130"/>
      <c r="C71" s="130"/>
      <c r="D71" s="130"/>
      <c r="E71" s="130"/>
      <c r="F71" s="130"/>
      <c r="G71" s="22"/>
      <c r="I71" s="23"/>
      <c r="N71" s="25"/>
      <c r="O71" s="25"/>
    </row>
    <row r="72" spans="2:15" x14ac:dyDescent="0.25">
      <c r="B72" s="130"/>
      <c r="C72" s="130"/>
      <c r="D72" s="130"/>
      <c r="E72" s="130"/>
      <c r="F72" s="130"/>
      <c r="G72" s="22"/>
      <c r="I72" s="23"/>
      <c r="N72" s="25"/>
      <c r="O72" s="25"/>
    </row>
    <row r="73" spans="2:15" x14ac:dyDescent="0.25">
      <c r="B73" s="130"/>
      <c r="C73" s="130"/>
      <c r="D73" s="130"/>
      <c r="E73" s="130"/>
      <c r="F73" s="130"/>
      <c r="G73" s="22"/>
      <c r="I73" s="23"/>
      <c r="N73" s="25"/>
      <c r="O73" s="25"/>
    </row>
    <row r="74" spans="2:15" x14ac:dyDescent="0.25">
      <c r="B74" s="130"/>
      <c r="C74" s="130"/>
      <c r="D74" s="130"/>
      <c r="E74" s="130"/>
      <c r="F74" s="130"/>
      <c r="I74" s="23"/>
      <c r="N74" s="25"/>
      <c r="O74" s="25"/>
    </row>
    <row r="75" spans="2:15" x14ac:dyDescent="0.25">
      <c r="I75" s="23"/>
      <c r="N75" s="25"/>
      <c r="O75" s="25"/>
    </row>
    <row r="76" spans="2:15" x14ac:dyDescent="0.25">
      <c r="I76" s="23"/>
      <c r="N76" s="25"/>
      <c r="O76" s="25"/>
    </row>
    <row r="77" spans="2:15" x14ac:dyDescent="0.25">
      <c r="I77" s="23"/>
      <c r="N77" s="25"/>
      <c r="O77" s="25"/>
    </row>
    <row r="78" spans="2:15" x14ac:dyDescent="0.25">
      <c r="I78" s="23"/>
      <c r="N78" s="25"/>
      <c r="O78" s="25"/>
    </row>
    <row r="79" spans="2:15" x14ac:dyDescent="0.25">
      <c r="I79" s="23"/>
      <c r="N79" s="25"/>
      <c r="O79" s="25"/>
    </row>
    <row r="80" spans="2:15" x14ac:dyDescent="0.25">
      <c r="I80" s="23"/>
      <c r="N80" s="25"/>
      <c r="O80" s="25"/>
    </row>
    <row r="81" spans="9:15" x14ac:dyDescent="0.25">
      <c r="I81" s="23"/>
      <c r="N81" s="25"/>
      <c r="O81" s="25"/>
    </row>
    <row r="82" spans="9:15" x14ac:dyDescent="0.25">
      <c r="I82" s="23"/>
      <c r="N82" s="25"/>
      <c r="O82" s="25"/>
    </row>
    <row r="83" spans="9:15" x14ac:dyDescent="0.25">
      <c r="I83" s="23"/>
      <c r="N83" s="25"/>
      <c r="O83" s="25"/>
    </row>
    <row r="84" spans="9:15" x14ac:dyDescent="0.25">
      <c r="I84" s="23"/>
      <c r="N84" s="25"/>
      <c r="O84" s="25"/>
    </row>
    <row r="85" spans="9:15" x14ac:dyDescent="0.25">
      <c r="I85" s="23"/>
      <c r="N85" s="25"/>
      <c r="O85" s="25"/>
    </row>
    <row r="86" spans="9:15" x14ac:dyDescent="0.25">
      <c r="I86" s="23"/>
      <c r="N86" s="25"/>
      <c r="O86" s="25"/>
    </row>
    <row r="87" spans="9:15" x14ac:dyDescent="0.25">
      <c r="I87" s="23"/>
      <c r="N87" s="25"/>
      <c r="O87" s="25"/>
    </row>
    <row r="88" spans="9:15" x14ac:dyDescent="0.25">
      <c r="I88" s="23"/>
      <c r="N88" s="25"/>
      <c r="O88" s="25"/>
    </row>
    <row r="89" spans="9:15" x14ac:dyDescent="0.25">
      <c r="I89" s="23"/>
      <c r="N89" s="25"/>
      <c r="O89" s="25"/>
    </row>
    <row r="90" spans="9:15" x14ac:dyDescent="0.25">
      <c r="I90" s="23"/>
      <c r="N90" s="25"/>
      <c r="O90" s="25"/>
    </row>
    <row r="91" spans="9:15" x14ac:dyDescent="0.25">
      <c r="I91" s="23"/>
      <c r="N91" s="25"/>
      <c r="O91" s="25"/>
    </row>
    <row r="92" spans="9:15" x14ac:dyDescent="0.25">
      <c r="I92" s="23"/>
      <c r="N92" s="25"/>
      <c r="O92" s="25"/>
    </row>
    <row r="93" spans="9:15" x14ac:dyDescent="0.25">
      <c r="I93" s="23"/>
      <c r="N93" s="25"/>
      <c r="O93" s="25"/>
    </row>
    <row r="94" spans="9:15" x14ac:dyDescent="0.25">
      <c r="I94" s="23"/>
      <c r="N94" s="25"/>
      <c r="O94" s="25"/>
    </row>
    <row r="95" spans="9:15" x14ac:dyDescent="0.25">
      <c r="I95" s="23"/>
      <c r="N95" s="25"/>
      <c r="O95" s="25"/>
    </row>
    <row r="96" spans="9:15" x14ac:dyDescent="0.25">
      <c r="I96" s="23"/>
      <c r="N96" s="25"/>
      <c r="O96" s="25"/>
    </row>
    <row r="97" spans="9:15" x14ac:dyDescent="0.25">
      <c r="I97" s="23"/>
      <c r="N97" s="25"/>
      <c r="O97" s="25"/>
    </row>
    <row r="98" spans="9:15" x14ac:dyDescent="0.25">
      <c r="I98" s="23"/>
      <c r="N98" s="25"/>
      <c r="O98" s="25"/>
    </row>
    <row r="99" spans="9:15" x14ac:dyDescent="0.25">
      <c r="I99" s="23"/>
      <c r="N99" s="25"/>
      <c r="O99" s="25"/>
    </row>
    <row r="100" spans="9:15" x14ac:dyDescent="0.25">
      <c r="I100" s="23"/>
      <c r="N100" s="25"/>
      <c r="O100" s="25"/>
    </row>
    <row r="101" spans="9:15" x14ac:dyDescent="0.25">
      <c r="I101" s="23"/>
      <c r="N101" s="25"/>
      <c r="O101" s="25"/>
    </row>
    <row r="102" spans="9:15" x14ac:dyDescent="0.25">
      <c r="I102" s="23"/>
      <c r="N102" s="25"/>
      <c r="O102" s="25"/>
    </row>
    <row r="103" spans="9:15" x14ac:dyDescent="0.25">
      <c r="I103" s="23"/>
      <c r="N103" s="25"/>
      <c r="O103" s="25"/>
    </row>
    <row r="104" spans="9:15" x14ac:dyDescent="0.25">
      <c r="I104" s="23"/>
      <c r="N104" s="25"/>
      <c r="O104" s="25"/>
    </row>
    <row r="105" spans="9:15" x14ac:dyDescent="0.25">
      <c r="I105" s="23"/>
      <c r="N105" s="25"/>
      <c r="O105" s="25"/>
    </row>
    <row r="106" spans="9:15" x14ac:dyDescent="0.25">
      <c r="I106" s="23"/>
      <c r="N106" s="25"/>
      <c r="O106" s="25"/>
    </row>
    <row r="107" spans="9:15" x14ac:dyDescent="0.25">
      <c r="I107" s="23"/>
      <c r="N107" s="25"/>
      <c r="O107" s="25"/>
    </row>
    <row r="108" spans="9:15" x14ac:dyDescent="0.25">
      <c r="I108" s="23"/>
      <c r="N108" s="25"/>
      <c r="O108" s="25"/>
    </row>
    <row r="109" spans="9:15" x14ac:dyDescent="0.25">
      <c r="I109" s="23"/>
      <c r="N109" s="25"/>
      <c r="O109" s="25"/>
    </row>
    <row r="110" spans="9:15" x14ac:dyDescent="0.25">
      <c r="I110" s="23"/>
      <c r="N110" s="25"/>
      <c r="O110" s="25"/>
    </row>
    <row r="111" spans="9:15" x14ac:dyDescent="0.25">
      <c r="I111" s="23"/>
      <c r="N111" s="25"/>
      <c r="O111" s="25"/>
    </row>
    <row r="112" spans="9:15" x14ac:dyDescent="0.25">
      <c r="I112" s="23"/>
      <c r="N112" s="25"/>
      <c r="O112" s="25"/>
    </row>
    <row r="113" spans="9:15" x14ac:dyDescent="0.25">
      <c r="I113" s="23"/>
      <c r="N113" s="25"/>
      <c r="O113" s="25"/>
    </row>
    <row r="114" spans="9:15" x14ac:dyDescent="0.25">
      <c r="I114" s="23"/>
      <c r="N114" s="25"/>
      <c r="O114" s="25"/>
    </row>
    <row r="115" spans="9:15" x14ac:dyDescent="0.25">
      <c r="I115" s="23"/>
      <c r="N115" s="25"/>
      <c r="O115" s="25"/>
    </row>
    <row r="116" spans="9:15" x14ac:dyDescent="0.25">
      <c r="I116" s="23"/>
      <c r="N116" s="25"/>
      <c r="O116" s="25"/>
    </row>
    <row r="117" spans="9:15" x14ac:dyDescent="0.25">
      <c r="I117" s="23"/>
      <c r="N117" s="25"/>
      <c r="O117" s="25"/>
    </row>
    <row r="118" spans="9:15" x14ac:dyDescent="0.25">
      <c r="I118" s="23"/>
      <c r="N118" s="25"/>
      <c r="O118" s="25"/>
    </row>
    <row r="119" spans="9:15" x14ac:dyDescent="0.25">
      <c r="I119" s="23"/>
      <c r="N119" s="25"/>
      <c r="O119" s="25"/>
    </row>
    <row r="120" spans="9:15" x14ac:dyDescent="0.25">
      <c r="I120" s="23"/>
      <c r="N120" s="25"/>
      <c r="O120" s="25"/>
    </row>
    <row r="121" spans="9:15" x14ac:dyDescent="0.25">
      <c r="I121" s="23"/>
      <c r="N121" s="25"/>
      <c r="O121" s="25"/>
    </row>
    <row r="122" spans="9:15" x14ac:dyDescent="0.25">
      <c r="I122" s="23"/>
      <c r="N122" s="25"/>
      <c r="O122" s="25"/>
    </row>
    <row r="123" spans="9:15" x14ac:dyDescent="0.25">
      <c r="I123" s="23"/>
      <c r="N123" s="25"/>
      <c r="O123" s="25"/>
    </row>
    <row r="124" spans="9:15" x14ac:dyDescent="0.25">
      <c r="I124" s="23"/>
      <c r="N124" s="25"/>
      <c r="O124" s="25"/>
    </row>
    <row r="125" spans="9:15" x14ac:dyDescent="0.25">
      <c r="I125" s="23"/>
      <c r="N125" s="25"/>
      <c r="O125" s="25"/>
    </row>
    <row r="126" spans="9:15" x14ac:dyDescent="0.25">
      <c r="I126" s="23"/>
      <c r="N126" s="25"/>
      <c r="O126" s="25"/>
    </row>
    <row r="127" spans="9:15" x14ac:dyDescent="0.25">
      <c r="I127" s="23"/>
      <c r="N127" s="25"/>
      <c r="O127" s="25"/>
    </row>
    <row r="128" spans="9:15" x14ac:dyDescent="0.25">
      <c r="I128" s="23"/>
      <c r="N128" s="25"/>
      <c r="O128" s="25"/>
    </row>
    <row r="129" spans="9:15" x14ac:dyDescent="0.25">
      <c r="I129" s="23"/>
      <c r="N129" s="25"/>
      <c r="O129" s="25"/>
    </row>
    <row r="130" spans="9:15" x14ac:dyDescent="0.25">
      <c r="I130" s="23"/>
      <c r="N130" s="25"/>
      <c r="O130" s="25"/>
    </row>
    <row r="131" spans="9:15" x14ac:dyDescent="0.25">
      <c r="I131" s="23"/>
      <c r="N131" s="25"/>
      <c r="O131" s="25"/>
    </row>
    <row r="132" spans="9:15" x14ac:dyDescent="0.25">
      <c r="I132" s="23"/>
      <c r="N132" s="25"/>
      <c r="O132" s="25"/>
    </row>
    <row r="133" spans="9:15" x14ac:dyDescent="0.25">
      <c r="I133" s="23"/>
      <c r="N133" s="25"/>
      <c r="O133" s="25"/>
    </row>
    <row r="134" spans="9:15" x14ac:dyDescent="0.25">
      <c r="I134" s="23"/>
      <c r="N134" s="25"/>
      <c r="O134" s="25"/>
    </row>
    <row r="135" spans="9:15" x14ac:dyDescent="0.25">
      <c r="I135" s="23"/>
      <c r="N135" s="25"/>
      <c r="O135" s="25"/>
    </row>
    <row r="136" spans="9:15" x14ac:dyDescent="0.25">
      <c r="I136" s="23"/>
      <c r="N136" s="25"/>
      <c r="O136" s="25"/>
    </row>
    <row r="137" spans="9:15" x14ac:dyDescent="0.25">
      <c r="I137" s="23"/>
      <c r="N137" s="25"/>
      <c r="O137" s="25"/>
    </row>
    <row r="138" spans="9:15" x14ac:dyDescent="0.25">
      <c r="I138" s="23"/>
      <c r="N138" s="25"/>
      <c r="O138" s="25"/>
    </row>
    <row r="139" spans="9:15" x14ac:dyDescent="0.25">
      <c r="I139" s="23"/>
      <c r="N139" s="25"/>
      <c r="O139" s="25"/>
    </row>
    <row r="140" spans="9:15" x14ac:dyDescent="0.25">
      <c r="I140" s="23"/>
      <c r="N140" s="25"/>
      <c r="O140" s="25"/>
    </row>
    <row r="141" spans="9:15" x14ac:dyDescent="0.25">
      <c r="I141" s="23"/>
      <c r="N141" s="25"/>
      <c r="O141" s="25"/>
    </row>
    <row r="142" spans="9:15" x14ac:dyDescent="0.25">
      <c r="I142" s="23"/>
      <c r="N142" s="25"/>
      <c r="O142" s="25"/>
    </row>
    <row r="143" spans="9:15" x14ac:dyDescent="0.25">
      <c r="I143" s="23"/>
      <c r="N143" s="25"/>
      <c r="O143" s="25"/>
    </row>
    <row r="144" spans="9:15" x14ac:dyDescent="0.25">
      <c r="I144" s="23"/>
      <c r="N144" s="25"/>
      <c r="O144" s="25"/>
    </row>
    <row r="145" spans="9:15" x14ac:dyDescent="0.25">
      <c r="I145" s="23"/>
      <c r="N145" s="25"/>
      <c r="O145" s="25"/>
    </row>
    <row r="146" spans="9:15" x14ac:dyDescent="0.25">
      <c r="I146" s="23"/>
      <c r="N146" s="25"/>
      <c r="O146" s="25"/>
    </row>
    <row r="147" spans="9:15" x14ac:dyDescent="0.25">
      <c r="I147" s="23"/>
      <c r="N147" s="25"/>
      <c r="O147" s="25"/>
    </row>
    <row r="148" spans="9:15" x14ac:dyDescent="0.25">
      <c r="I148" s="23"/>
      <c r="N148" s="25"/>
      <c r="O148" s="25"/>
    </row>
    <row r="149" spans="9:15" x14ac:dyDescent="0.25">
      <c r="I149" s="23"/>
      <c r="N149" s="25"/>
      <c r="O149" s="25"/>
    </row>
    <row r="150" spans="9:15" x14ac:dyDescent="0.25">
      <c r="I150" s="23"/>
      <c r="N150" s="25"/>
      <c r="O150" s="25"/>
    </row>
    <row r="151" spans="9:15" x14ac:dyDescent="0.25">
      <c r="I151" s="23"/>
      <c r="N151" s="25"/>
      <c r="O151" s="25"/>
    </row>
    <row r="152" spans="9:15" x14ac:dyDescent="0.25">
      <c r="I152" s="23"/>
      <c r="N152" s="25"/>
      <c r="O152" s="25"/>
    </row>
    <row r="153" spans="9:15" x14ac:dyDescent="0.25">
      <c r="I153" s="23"/>
      <c r="N153" s="25"/>
      <c r="O153" s="25"/>
    </row>
  </sheetData>
  <mergeCells count="3">
    <mergeCell ref="B56:F56"/>
    <mergeCell ref="C3:E3"/>
    <mergeCell ref="C2:E2"/>
  </mergeCells>
  <conditionalFormatting sqref="B13">
    <cfRule type="cellIs" dxfId="60" priority="4" stopIfTrue="1" operator="equal">
      <formula>"Kies eerst uw systematiek voor de berekening van de subsidiabele kosten"</formula>
    </cfRule>
  </conditionalFormatting>
  <conditionalFormatting sqref="E27:E28">
    <cfRule type="cellIs" dxfId="59" priority="6" stopIfTrue="1" operator="equal">
      <formula>"Opslag algemene kosten (50%)"</formula>
    </cfRule>
  </conditionalFormatting>
  <conditionalFormatting sqref="I13">
    <cfRule type="cellIs" dxfId="58" priority="3" stopIfTrue="1" operator="equal">
      <formula>"Kies eerst uw systematiek voor de berekening van de subsidiabele kosten"</formula>
    </cfRule>
  </conditionalFormatting>
  <dataValidations count="4">
    <dataValidation type="list" allowBlank="1" showInputMessage="1" showErrorMessage="1" sqref="F5" xr:uid="{7687D3A1-EC05-4A56-B1A9-7E1668A19C76}">
      <formula1>"Ja,Nee"</formula1>
    </dataValidation>
    <dataValidation type="list" allowBlank="1" showInputMessage="1" showErrorMessage="1" sqref="C16:C24" xr:uid="{B7FBBBF1-EBD5-4099-AAEC-6A2D07CAA0DD}">
      <formula1>"Loondienst,Inhuur"</formula1>
    </dataValidation>
    <dataValidation type="list" allowBlank="1" showInputMessage="1" showErrorMessage="1" sqref="F8" xr:uid="{5E825ECB-D095-44DB-AF5A-66030A991723}">
      <formula1>"Evaluatieroute,Opschalingsroute"</formula1>
    </dataValidation>
    <dataValidation type="list" allowBlank="1" showInputMessage="1" showErrorMessage="1" sqref="F6" xr:uid="{43363F56-6764-4820-BBA8-B58FDD487734}">
      <formula1>"KMO,Grote onderneming,Overig"</formula1>
    </dataValidation>
  </dataValidations>
  <pageMargins left="0.70866141732283472" right="0.70866141732283472" top="0.74803149606299213" bottom="0.74803149606299213" header="0.31496062992125984" footer="0.31496062992125984"/>
  <pageSetup paperSize="9" scale="57" fitToHeight="2" orientation="portrait" r:id="rId1"/>
  <headerFooter>
    <oddHeader>&amp;L&amp;F, &amp;A&amp;R&amp;D &amp;T</oddHeader>
    <oddFooter>&amp;L_x000D_&amp;1#&amp;"Calibri"&amp;10&amp;K000000 Intern gebruik</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41AC1-4708-415D-B220-FF088D0978C7}">
  <sheetPr>
    <pageSetUpPr fitToPage="1"/>
  </sheetPr>
  <dimension ref="A1:P174"/>
  <sheetViews>
    <sheetView workbookViewId="0">
      <selection activeCell="I10" sqref="I10"/>
    </sheetView>
  </sheetViews>
  <sheetFormatPr defaultColWidth="12.42578125" defaultRowHeight="12.75" x14ac:dyDescent="0.25"/>
  <cols>
    <col min="1" max="1" width="4.140625" style="21" customWidth="1"/>
    <col min="2" max="2" width="35" style="131" customWidth="1"/>
    <col min="3" max="3" width="23.42578125" style="131" customWidth="1"/>
    <col min="4" max="4" width="16.7109375" style="131" bestFit="1" customWidth="1"/>
    <col min="5" max="5" width="29.42578125" style="131" bestFit="1" customWidth="1"/>
    <col min="6" max="6" width="35" style="131" customWidth="1"/>
    <col min="7" max="7" width="6.85546875" style="155" customWidth="1"/>
    <col min="8" max="8" width="4.140625" style="23" customWidth="1"/>
    <col min="9" max="9" width="53.42578125" style="24" bestFit="1" customWidth="1"/>
    <col min="10" max="10" width="19.7109375" style="23" customWidth="1"/>
    <col min="11" max="16" width="49.140625" style="23" customWidth="1"/>
    <col min="17" max="16384" width="12.42578125" style="25"/>
  </cols>
  <sheetData>
    <row r="1" spans="1:16" ht="13.5" thickBot="1" x14ac:dyDescent="0.3">
      <c r="B1" s="83"/>
      <c r="C1" s="83"/>
      <c r="D1" s="83"/>
      <c r="E1" s="83"/>
      <c r="F1" s="84" t="s">
        <v>46</v>
      </c>
      <c r="G1" s="83"/>
    </row>
    <row r="2" spans="1:16" s="5" customFormat="1" ht="15.75" thickBot="1" x14ac:dyDescent="0.3">
      <c r="A2" s="1"/>
      <c r="B2" s="85" t="s">
        <v>83</v>
      </c>
      <c r="C2" s="240" t="s">
        <v>84</v>
      </c>
      <c r="D2" s="241"/>
      <c r="E2" s="242"/>
      <c r="F2" s="86"/>
      <c r="G2" s="98"/>
      <c r="H2" s="2"/>
      <c r="I2" s="4"/>
      <c r="J2" s="2"/>
      <c r="K2" s="2"/>
      <c r="L2" s="2"/>
      <c r="M2" s="2"/>
      <c r="N2" s="2"/>
      <c r="O2" s="2"/>
      <c r="P2" s="2"/>
    </row>
    <row r="3" spans="1:16" s="5" customFormat="1" ht="15.75" thickBot="1" x14ac:dyDescent="0.3">
      <c r="A3" s="1"/>
      <c r="B3" s="85" t="s">
        <v>49</v>
      </c>
      <c r="C3" s="240" t="str">
        <f>'Aanvrager-Penvoerder'!C3</f>
        <v>Projecttitel</v>
      </c>
      <c r="D3" s="241"/>
      <c r="E3" s="242"/>
      <c r="F3" s="86"/>
      <c r="G3" s="98"/>
      <c r="H3" s="2"/>
      <c r="I3" s="4"/>
      <c r="J3" s="2"/>
      <c r="K3" s="2"/>
      <c r="L3" s="2"/>
      <c r="M3" s="2"/>
      <c r="N3" s="2"/>
      <c r="O3" s="2"/>
      <c r="P3" s="2"/>
    </row>
    <row r="4" spans="1:16" s="9" customFormat="1" thickBot="1" x14ac:dyDescent="0.3">
      <c r="A4" s="6"/>
      <c r="B4" s="88"/>
      <c r="C4" s="86"/>
      <c r="D4" s="86"/>
      <c r="E4" s="86"/>
      <c r="F4" s="87"/>
      <c r="G4" s="98"/>
      <c r="H4" s="7"/>
      <c r="I4" s="8"/>
      <c r="J4" s="7"/>
      <c r="K4" s="7"/>
      <c r="L4" s="7"/>
      <c r="M4" s="7"/>
      <c r="N4" s="7"/>
      <c r="O4" s="7"/>
      <c r="P4" s="7"/>
    </row>
    <row r="5" spans="1:16" s="9" customFormat="1" thickBot="1" x14ac:dyDescent="0.3">
      <c r="A5" s="6"/>
      <c r="B5" s="161" t="s">
        <v>51</v>
      </c>
      <c r="C5" s="90"/>
      <c r="D5" s="90"/>
      <c r="E5" s="132"/>
      <c r="F5" s="91"/>
      <c r="G5" s="133"/>
      <c r="H5" s="2"/>
      <c r="I5" s="2"/>
      <c r="J5" s="7"/>
      <c r="K5" s="7"/>
      <c r="L5" s="7"/>
      <c r="M5" s="7"/>
      <c r="N5" s="7"/>
      <c r="O5" s="7"/>
      <c r="P5" s="7"/>
    </row>
    <row r="6" spans="1:16" s="9" customFormat="1" ht="12.75" customHeight="1" thickBot="1" x14ac:dyDescent="0.3">
      <c r="A6" s="6"/>
      <c r="B6" s="89" t="s">
        <v>52</v>
      </c>
      <c r="C6" s="92"/>
      <c r="D6" s="92"/>
      <c r="E6" s="92"/>
      <c r="F6" s="93"/>
      <c r="G6" s="133"/>
      <c r="H6" s="2"/>
      <c r="I6" s="2"/>
      <c r="J6" s="7"/>
      <c r="K6" s="7"/>
      <c r="L6" s="7"/>
      <c r="M6" s="7"/>
      <c r="N6" s="7"/>
      <c r="O6" s="7"/>
      <c r="P6" s="7"/>
    </row>
    <row r="7" spans="1:16" s="9" customFormat="1" thickBot="1" x14ac:dyDescent="0.3">
      <c r="A7" s="6"/>
      <c r="B7" s="89" t="s">
        <v>53</v>
      </c>
      <c r="C7" s="92"/>
      <c r="D7" s="92"/>
      <c r="E7" s="92"/>
      <c r="F7" s="93"/>
      <c r="G7" s="133"/>
      <c r="H7" s="7"/>
      <c r="I7" s="8"/>
      <c r="J7" s="7"/>
      <c r="K7" s="7"/>
      <c r="L7" s="7"/>
      <c r="M7" s="7"/>
      <c r="N7" s="7"/>
      <c r="O7" s="7"/>
      <c r="P7" s="7"/>
    </row>
    <row r="8" spans="1:16" s="9" customFormat="1" ht="12.75" customHeight="1" thickBot="1" x14ac:dyDescent="0.3">
      <c r="A8" s="6"/>
      <c r="B8" s="161" t="s">
        <v>147</v>
      </c>
      <c r="C8" s="192"/>
      <c r="D8" s="192"/>
      <c r="E8" s="20"/>
      <c r="F8" s="93"/>
      <c r="G8" s="133"/>
      <c r="H8" s="2"/>
      <c r="I8" s="2"/>
      <c r="J8" s="7"/>
      <c r="K8" s="7"/>
      <c r="L8" s="7"/>
      <c r="M8" s="7"/>
      <c r="N8" s="7"/>
      <c r="O8" s="7"/>
      <c r="P8" s="7"/>
    </row>
    <row r="9" spans="1:16" s="9" customFormat="1" ht="12.75" customHeight="1" x14ac:dyDescent="0.25">
      <c r="A9" s="6"/>
      <c r="B9" s="2"/>
      <c r="C9" s="2"/>
      <c r="D9" s="2"/>
      <c r="E9" s="2"/>
      <c r="F9" s="2"/>
      <c r="G9" s="133"/>
      <c r="H9" s="2"/>
      <c r="I9" s="2"/>
      <c r="J9" s="7"/>
      <c r="K9" s="7"/>
      <c r="L9" s="7"/>
      <c r="M9" s="7"/>
      <c r="N9" s="7"/>
      <c r="O9" s="7"/>
      <c r="P9" s="7"/>
    </row>
    <row r="10" spans="1:16" s="9" customFormat="1" ht="12.75" customHeight="1" x14ac:dyDescent="0.25">
      <c r="A10" s="6"/>
      <c r="B10" s="256" t="s">
        <v>177</v>
      </c>
      <c r="C10" s="2"/>
      <c r="D10" s="2"/>
      <c r="E10" s="2"/>
      <c r="F10" s="2"/>
      <c r="G10" s="133"/>
      <c r="H10" s="2"/>
      <c r="I10" s="256" t="s">
        <v>148</v>
      </c>
      <c r="J10" s="8"/>
      <c r="K10" s="7"/>
      <c r="L10" s="7"/>
      <c r="M10" s="7"/>
      <c r="N10" s="7"/>
      <c r="O10" s="7"/>
      <c r="P10" s="7"/>
    </row>
    <row r="11" spans="1:16" s="9" customFormat="1" ht="12.75" customHeight="1" thickBot="1" x14ac:dyDescent="0.3">
      <c r="A11" s="6"/>
      <c r="B11" s="2"/>
      <c r="C11" s="2"/>
      <c r="D11" s="2"/>
      <c r="E11" s="2"/>
      <c r="F11" s="2"/>
      <c r="G11" s="133"/>
      <c r="H11" s="2"/>
      <c r="I11" s="7"/>
      <c r="J11" s="4"/>
      <c r="K11" s="7"/>
      <c r="L11" s="7"/>
      <c r="M11" s="7"/>
      <c r="N11" s="7"/>
      <c r="O11" s="7"/>
      <c r="P11" s="7"/>
    </row>
    <row r="12" spans="1:16" s="5" customFormat="1" ht="15.75" x14ac:dyDescent="0.25">
      <c r="A12" s="45" t="s">
        <v>55</v>
      </c>
      <c r="B12" s="160" t="s">
        <v>56</v>
      </c>
      <c r="C12" s="94"/>
      <c r="D12" s="94"/>
      <c r="E12" s="94"/>
      <c r="F12" s="95"/>
      <c r="G12" s="134"/>
      <c r="H12" s="2"/>
      <c r="I12" s="193" t="s">
        <v>56</v>
      </c>
      <c r="J12" s="4"/>
      <c r="K12" s="2"/>
      <c r="L12" s="2"/>
      <c r="M12" s="2"/>
      <c r="N12" s="2"/>
      <c r="O12" s="2"/>
      <c r="P12" s="2"/>
    </row>
    <row r="13" spans="1:16" s="5" customFormat="1" ht="12" x14ac:dyDescent="0.25">
      <c r="A13" s="6"/>
      <c r="B13" s="157" t="s">
        <v>57</v>
      </c>
      <c r="C13" s="158"/>
      <c r="D13" s="158"/>
      <c r="E13" s="86"/>
      <c r="F13" s="97"/>
      <c r="G13" s="135"/>
      <c r="H13" s="2"/>
      <c r="I13" s="194"/>
      <c r="J13" s="4"/>
      <c r="K13" s="2"/>
      <c r="L13" s="2"/>
      <c r="M13" s="2"/>
      <c r="N13" s="2"/>
      <c r="O13" s="2"/>
      <c r="P13" s="2"/>
    </row>
    <row r="14" spans="1:16" s="15" customFormat="1" ht="12" x14ac:dyDescent="0.25">
      <c r="A14" s="6"/>
      <c r="B14" s="159" t="s">
        <v>58</v>
      </c>
      <c r="C14" s="13" t="s">
        <v>59</v>
      </c>
      <c r="D14" s="3" t="s">
        <v>60</v>
      </c>
      <c r="E14" s="98" t="s">
        <v>61</v>
      </c>
      <c r="F14" s="98" t="s">
        <v>62</v>
      </c>
      <c r="G14" s="135"/>
      <c r="H14" s="13"/>
      <c r="I14" s="195"/>
      <c r="J14" s="14"/>
      <c r="K14" s="13"/>
      <c r="L14" s="13"/>
      <c r="M14" s="13"/>
      <c r="N14" s="13"/>
      <c r="O14" s="13"/>
      <c r="P14" s="13"/>
    </row>
    <row r="15" spans="1:16" s="5" customFormat="1" ht="12" x14ac:dyDescent="0.25">
      <c r="A15" s="1"/>
      <c r="B15" s="99"/>
      <c r="C15" s="100"/>
      <c r="D15" s="101"/>
      <c r="E15" s="101"/>
      <c r="F15" s="86">
        <f>D15*E15</f>
        <v>0</v>
      </c>
      <c r="G15" s="135"/>
      <c r="H15" s="2"/>
      <c r="I15" s="196">
        <v>0</v>
      </c>
      <c r="J15" s="4"/>
      <c r="K15" s="2"/>
      <c r="L15" s="2"/>
      <c r="M15" s="2"/>
      <c r="N15" s="2"/>
      <c r="O15" s="2"/>
      <c r="P15" s="2"/>
    </row>
    <row r="16" spans="1:16" s="5" customFormat="1" ht="12" x14ac:dyDescent="0.25">
      <c r="A16" s="1"/>
      <c r="B16" s="99"/>
      <c r="C16" s="100"/>
      <c r="D16" s="101"/>
      <c r="E16" s="101"/>
      <c r="F16" s="86">
        <f t="shared" ref="F16:F23" si="0">D16*E16</f>
        <v>0</v>
      </c>
      <c r="G16" s="135"/>
      <c r="H16" s="2"/>
      <c r="I16" s="196">
        <v>0</v>
      </c>
      <c r="J16" s="4"/>
      <c r="K16" s="2"/>
      <c r="L16" s="2"/>
      <c r="M16" s="2"/>
      <c r="N16" s="2"/>
      <c r="O16" s="2"/>
      <c r="P16" s="2"/>
    </row>
    <row r="17" spans="1:16" s="5" customFormat="1" ht="12" x14ac:dyDescent="0.25">
      <c r="A17" s="1"/>
      <c r="B17" s="99"/>
      <c r="C17" s="100"/>
      <c r="D17" s="101"/>
      <c r="E17" s="101"/>
      <c r="F17" s="86">
        <f t="shared" si="0"/>
        <v>0</v>
      </c>
      <c r="G17" s="135"/>
      <c r="H17" s="2"/>
      <c r="I17" s="196">
        <v>0</v>
      </c>
      <c r="J17" s="4"/>
      <c r="K17" s="2"/>
      <c r="L17" s="2"/>
      <c r="M17" s="2"/>
      <c r="N17" s="2"/>
      <c r="O17" s="2"/>
      <c r="P17" s="2"/>
    </row>
    <row r="18" spans="1:16" s="5" customFormat="1" ht="12" x14ac:dyDescent="0.25">
      <c r="A18" s="1"/>
      <c r="B18" s="99"/>
      <c r="C18" s="100"/>
      <c r="D18" s="101"/>
      <c r="E18" s="101"/>
      <c r="F18" s="86">
        <f t="shared" si="0"/>
        <v>0</v>
      </c>
      <c r="G18" s="135"/>
      <c r="H18" s="2"/>
      <c r="I18" s="196">
        <v>0</v>
      </c>
      <c r="J18" s="4"/>
      <c r="K18" s="2"/>
      <c r="L18" s="2"/>
      <c r="M18" s="2"/>
      <c r="N18" s="2"/>
      <c r="O18" s="2"/>
      <c r="P18" s="2"/>
    </row>
    <row r="19" spans="1:16" s="5" customFormat="1" ht="12" x14ac:dyDescent="0.25">
      <c r="A19" s="1"/>
      <c r="B19" s="99"/>
      <c r="C19" s="100"/>
      <c r="D19" s="101"/>
      <c r="E19" s="101"/>
      <c r="F19" s="86">
        <f t="shared" si="0"/>
        <v>0</v>
      </c>
      <c r="G19" s="135"/>
      <c r="H19" s="2"/>
      <c r="I19" s="196">
        <v>0</v>
      </c>
      <c r="J19" s="4"/>
      <c r="K19" s="2"/>
      <c r="L19" s="2"/>
      <c r="M19" s="2"/>
      <c r="N19" s="2"/>
      <c r="O19" s="2"/>
      <c r="P19" s="2"/>
    </row>
    <row r="20" spans="1:16" s="5" customFormat="1" ht="12" x14ac:dyDescent="0.25">
      <c r="A20" s="1"/>
      <c r="B20" s="99"/>
      <c r="C20" s="100"/>
      <c r="D20" s="101"/>
      <c r="E20" s="101"/>
      <c r="F20" s="86">
        <f t="shared" si="0"/>
        <v>0</v>
      </c>
      <c r="G20" s="135"/>
      <c r="H20" s="2"/>
      <c r="I20" s="196">
        <v>0</v>
      </c>
      <c r="J20" s="4"/>
      <c r="K20" s="2"/>
      <c r="L20" s="2"/>
      <c r="M20" s="2"/>
      <c r="N20" s="2"/>
      <c r="O20" s="2"/>
      <c r="P20" s="2"/>
    </row>
    <row r="21" spans="1:16" s="5" customFormat="1" ht="12" x14ac:dyDescent="0.25">
      <c r="A21" s="1"/>
      <c r="B21" s="99"/>
      <c r="C21" s="100"/>
      <c r="D21" s="101"/>
      <c r="E21" s="101"/>
      <c r="F21" s="86">
        <f t="shared" si="0"/>
        <v>0</v>
      </c>
      <c r="G21" s="135"/>
      <c r="H21" s="2"/>
      <c r="I21" s="196">
        <v>0</v>
      </c>
      <c r="J21" s="4"/>
      <c r="K21" s="2"/>
      <c r="L21" s="2"/>
      <c r="M21" s="2"/>
      <c r="N21" s="2"/>
      <c r="O21" s="2"/>
      <c r="P21" s="2"/>
    </row>
    <row r="22" spans="1:16" s="5" customFormat="1" ht="12" x14ac:dyDescent="0.25">
      <c r="A22" s="1"/>
      <c r="B22" s="99"/>
      <c r="C22" s="100"/>
      <c r="D22" s="101"/>
      <c r="E22" s="101"/>
      <c r="F22" s="86">
        <f t="shared" si="0"/>
        <v>0</v>
      </c>
      <c r="G22" s="135"/>
      <c r="H22" s="2"/>
      <c r="I22" s="196">
        <v>0</v>
      </c>
      <c r="J22" s="4"/>
      <c r="K22" s="2"/>
      <c r="L22" s="2"/>
      <c r="M22" s="2"/>
      <c r="N22" s="2"/>
      <c r="O22" s="2"/>
      <c r="P22" s="2"/>
    </row>
    <row r="23" spans="1:16" s="5" customFormat="1" ht="12" x14ac:dyDescent="0.25">
      <c r="A23" s="1"/>
      <c r="B23" s="99"/>
      <c r="C23" s="100"/>
      <c r="D23" s="101"/>
      <c r="E23" s="101"/>
      <c r="F23" s="86">
        <f t="shared" si="0"/>
        <v>0</v>
      </c>
      <c r="G23" s="135"/>
      <c r="H23" s="2"/>
      <c r="I23" s="197">
        <v>0</v>
      </c>
      <c r="J23" s="4"/>
      <c r="K23" s="2"/>
      <c r="L23" s="2"/>
      <c r="M23" s="2"/>
      <c r="N23" s="2"/>
      <c r="O23" s="2"/>
      <c r="P23" s="2"/>
    </row>
    <row r="24" spans="1:16" s="5" customFormat="1" ht="12" x14ac:dyDescent="0.25">
      <c r="A24" s="1"/>
      <c r="B24" s="102"/>
      <c r="C24" s="86"/>
      <c r="D24" s="86"/>
      <c r="E24" s="103" t="s">
        <v>63</v>
      </c>
      <c r="F24" s="83">
        <f>SUM(F15:F23)</f>
        <v>0</v>
      </c>
      <c r="G24" s="135"/>
      <c r="H24" s="2"/>
      <c r="I24" s="196">
        <f>SUM(I15:I23)</f>
        <v>0</v>
      </c>
      <c r="J24" s="4"/>
      <c r="K24" s="2"/>
      <c r="L24" s="2"/>
      <c r="M24" s="2"/>
      <c r="N24" s="2"/>
      <c r="O24" s="2"/>
      <c r="P24" s="2"/>
    </row>
    <row r="25" spans="1:16" s="9" customFormat="1" ht="12" x14ac:dyDescent="0.25">
      <c r="A25" s="6"/>
      <c r="B25" s="96"/>
      <c r="C25" s="83"/>
      <c r="D25" s="83"/>
      <c r="E25" s="83"/>
      <c r="F25" s="83"/>
      <c r="G25" s="135"/>
      <c r="H25" s="7"/>
      <c r="I25" s="198"/>
      <c r="J25" s="8"/>
      <c r="K25" s="7"/>
      <c r="L25" s="7"/>
      <c r="M25" s="7"/>
      <c r="N25" s="7"/>
      <c r="O25" s="7"/>
      <c r="P25" s="7"/>
    </row>
    <row r="26" spans="1:16" s="5" customFormat="1" ht="14.25" customHeight="1" x14ac:dyDescent="0.25">
      <c r="A26" s="6"/>
      <c r="B26" s="96" t="s">
        <v>64</v>
      </c>
      <c r="C26" s="83"/>
      <c r="D26" s="86"/>
      <c r="E26" s="104"/>
      <c r="F26" s="105">
        <f>F24*0.15</f>
        <v>0</v>
      </c>
      <c r="G26" s="135"/>
      <c r="H26" s="2"/>
      <c r="I26" s="196">
        <f>I24*0.15</f>
        <v>0</v>
      </c>
      <c r="J26" s="4"/>
      <c r="K26" s="2"/>
      <c r="L26" s="2"/>
      <c r="M26" s="2"/>
      <c r="N26" s="2"/>
      <c r="O26" s="2"/>
      <c r="P26" s="2"/>
    </row>
    <row r="27" spans="1:16" s="5" customFormat="1" ht="14.25" customHeight="1" x14ac:dyDescent="0.25">
      <c r="A27" s="6"/>
      <c r="B27" s="96"/>
      <c r="C27" s="83"/>
      <c r="D27" s="86"/>
      <c r="E27" s="104"/>
      <c r="F27" s="106"/>
      <c r="G27" s="135"/>
      <c r="H27" s="2"/>
      <c r="I27" s="199"/>
      <c r="J27" s="4"/>
      <c r="K27" s="2"/>
      <c r="L27" s="2"/>
      <c r="M27" s="2"/>
      <c r="N27" s="2"/>
      <c r="O27" s="2"/>
      <c r="P27" s="2"/>
    </row>
    <row r="28" spans="1:16" s="9" customFormat="1" ht="12" x14ac:dyDescent="0.25">
      <c r="A28" s="6"/>
      <c r="B28" s="157" t="s">
        <v>65</v>
      </c>
      <c r="C28" s="7"/>
      <c r="D28" s="162"/>
      <c r="E28" s="163"/>
      <c r="F28" s="107"/>
      <c r="G28" s="135"/>
      <c r="H28" s="7"/>
      <c r="I28" s="198"/>
      <c r="J28" s="7"/>
      <c r="K28" s="7"/>
      <c r="L28" s="7"/>
      <c r="M28" s="7"/>
      <c r="N28" s="7"/>
      <c r="O28" s="7"/>
      <c r="P28" s="7"/>
    </row>
    <row r="29" spans="1:16" s="9" customFormat="1" ht="12" x14ac:dyDescent="0.25">
      <c r="A29" s="6"/>
      <c r="B29" s="159" t="s">
        <v>66</v>
      </c>
      <c r="C29" s="7"/>
      <c r="D29" s="3" t="s">
        <v>60</v>
      </c>
      <c r="E29" s="13" t="s">
        <v>61</v>
      </c>
      <c r="F29" s="98" t="s">
        <v>62</v>
      </c>
      <c r="G29" s="135"/>
      <c r="H29" s="7"/>
      <c r="I29" s="198"/>
      <c r="J29" s="7"/>
      <c r="K29" s="7"/>
      <c r="L29" s="7"/>
      <c r="M29" s="7"/>
      <c r="N29" s="7"/>
      <c r="O29" s="7"/>
      <c r="P29" s="7"/>
    </row>
    <row r="30" spans="1:16" s="9" customFormat="1" ht="12" x14ac:dyDescent="0.25">
      <c r="A30" s="6"/>
      <c r="B30" s="186"/>
      <c r="C30" s="187"/>
      <c r="D30" s="187"/>
      <c r="E30" s="187"/>
      <c r="F30" s="86">
        <f>$D30*E30</f>
        <v>0</v>
      </c>
      <c r="G30" s="135"/>
      <c r="H30" s="7"/>
      <c r="I30" s="197">
        <v>0</v>
      </c>
      <c r="J30" s="7"/>
      <c r="K30" s="7"/>
      <c r="L30" s="7"/>
      <c r="M30" s="7"/>
      <c r="N30" s="7"/>
      <c r="O30" s="7"/>
      <c r="P30" s="7"/>
    </row>
    <row r="31" spans="1:16" s="9" customFormat="1" ht="12" x14ac:dyDescent="0.25">
      <c r="A31" s="6"/>
      <c r="B31" s="186"/>
      <c r="C31" s="187"/>
      <c r="D31" s="187"/>
      <c r="E31" s="187"/>
      <c r="F31" s="86">
        <f>$D31*E31</f>
        <v>0</v>
      </c>
      <c r="G31" s="135"/>
      <c r="H31" s="7"/>
      <c r="I31" s="196">
        <v>0</v>
      </c>
      <c r="J31" s="7"/>
      <c r="K31" s="7"/>
      <c r="L31" s="7"/>
      <c r="M31" s="7"/>
      <c r="N31" s="7"/>
      <c r="O31" s="7"/>
      <c r="P31" s="7"/>
    </row>
    <row r="32" spans="1:16" s="9" customFormat="1" ht="12" x14ac:dyDescent="0.25">
      <c r="A32" s="6"/>
      <c r="B32" s="186"/>
      <c r="C32" s="187"/>
      <c r="D32" s="187"/>
      <c r="E32" s="187"/>
      <c r="F32" s="86">
        <f>$D32*E32</f>
        <v>0</v>
      </c>
      <c r="G32" s="135"/>
      <c r="H32" s="7"/>
      <c r="I32" s="196">
        <v>0</v>
      </c>
      <c r="J32" s="7"/>
      <c r="K32" s="7"/>
      <c r="L32" s="7"/>
      <c r="M32" s="7"/>
      <c r="N32" s="7"/>
      <c r="O32" s="7"/>
      <c r="P32" s="7"/>
    </row>
    <row r="33" spans="1:16" s="9" customFormat="1" ht="12" x14ac:dyDescent="0.25">
      <c r="A33" s="6"/>
      <c r="B33" s="186"/>
      <c r="C33" s="187"/>
      <c r="D33" s="187"/>
      <c r="E33" s="187"/>
      <c r="F33" s="86">
        <f>$D33*E33</f>
        <v>0</v>
      </c>
      <c r="G33" s="135"/>
      <c r="H33" s="7"/>
      <c r="I33" s="196">
        <v>0</v>
      </c>
      <c r="J33" s="7"/>
      <c r="K33" s="7"/>
      <c r="L33" s="7"/>
      <c r="M33" s="7"/>
      <c r="N33" s="7"/>
      <c r="O33" s="7"/>
      <c r="P33" s="7"/>
    </row>
    <row r="34" spans="1:16" s="9" customFormat="1" ht="12" x14ac:dyDescent="0.25">
      <c r="A34" s="6"/>
      <c r="B34" s="157"/>
      <c r="C34" s="7"/>
      <c r="D34" s="2"/>
      <c r="E34" s="188" t="s">
        <v>67</v>
      </c>
      <c r="F34" s="156">
        <f>SUM(F30:F33)</f>
        <v>0</v>
      </c>
      <c r="G34" s="135"/>
      <c r="H34" s="7"/>
      <c r="I34" s="196">
        <f>SUM(I30:I33)</f>
        <v>0</v>
      </c>
      <c r="J34" s="4"/>
      <c r="K34" s="7"/>
      <c r="L34" s="7"/>
      <c r="M34" s="7"/>
      <c r="N34" s="7"/>
      <c r="O34" s="7"/>
      <c r="P34" s="7"/>
    </row>
    <row r="35" spans="1:16" s="9" customFormat="1" ht="12" x14ac:dyDescent="0.25">
      <c r="A35" s="6"/>
      <c r="B35" s="157" t="s">
        <v>68</v>
      </c>
      <c r="C35" s="7"/>
      <c r="D35" s="162"/>
      <c r="E35" s="163"/>
      <c r="F35" s="107"/>
      <c r="G35" s="135"/>
      <c r="H35" s="7"/>
      <c r="I35" s="198"/>
      <c r="J35" s="7"/>
      <c r="K35" s="7"/>
      <c r="L35" s="7"/>
      <c r="M35" s="7"/>
      <c r="N35" s="7"/>
      <c r="O35" s="7"/>
      <c r="P35" s="7"/>
    </row>
    <row r="36" spans="1:16" s="9" customFormat="1" ht="12" x14ac:dyDescent="0.25">
      <c r="A36" s="6"/>
      <c r="B36" s="159" t="s">
        <v>66</v>
      </c>
      <c r="C36" s="7"/>
      <c r="E36" s="163"/>
      <c r="F36" s="98" t="s">
        <v>69</v>
      </c>
      <c r="G36" s="135"/>
      <c r="H36" s="7"/>
      <c r="I36" s="198"/>
      <c r="J36" s="7"/>
      <c r="K36" s="7"/>
      <c r="L36" s="7"/>
      <c r="M36" s="7"/>
      <c r="N36" s="7"/>
      <c r="O36" s="7"/>
      <c r="P36" s="7"/>
    </row>
    <row r="37" spans="1:16" s="9" customFormat="1" ht="12" x14ac:dyDescent="0.25">
      <c r="A37" s="6"/>
      <c r="B37" s="186"/>
      <c r="C37" s="187"/>
      <c r="D37" s="187"/>
      <c r="E37" s="187"/>
      <c r="F37" s="101">
        <v>0</v>
      </c>
      <c r="G37" s="135"/>
      <c r="H37" s="7"/>
      <c r="I37" s="196">
        <v>0</v>
      </c>
      <c r="J37" s="7"/>
      <c r="K37" s="7"/>
      <c r="L37" s="7"/>
      <c r="M37" s="7"/>
      <c r="N37" s="7"/>
      <c r="O37" s="7"/>
      <c r="P37" s="7"/>
    </row>
    <row r="38" spans="1:16" s="9" customFormat="1" ht="12" x14ac:dyDescent="0.25">
      <c r="A38" s="6"/>
      <c r="B38" s="186"/>
      <c r="C38" s="187"/>
      <c r="D38" s="187"/>
      <c r="E38" s="187"/>
      <c r="F38" s="101">
        <v>0</v>
      </c>
      <c r="G38" s="135"/>
      <c r="H38" s="7"/>
      <c r="I38" s="196">
        <v>0</v>
      </c>
      <c r="J38" s="7"/>
      <c r="K38" s="7"/>
      <c r="L38" s="7"/>
      <c r="M38" s="7"/>
      <c r="N38" s="7"/>
      <c r="O38" s="7"/>
      <c r="P38" s="7"/>
    </row>
    <row r="39" spans="1:16" s="9" customFormat="1" ht="12" x14ac:dyDescent="0.25">
      <c r="A39" s="6"/>
      <c r="B39" s="186"/>
      <c r="C39" s="187"/>
      <c r="D39" s="187"/>
      <c r="E39" s="187"/>
      <c r="F39" s="101">
        <v>0</v>
      </c>
      <c r="G39" s="135"/>
      <c r="H39" s="7"/>
      <c r="I39" s="196">
        <v>0</v>
      </c>
      <c r="J39" s="7"/>
      <c r="K39" s="7"/>
      <c r="L39" s="7"/>
      <c r="M39" s="7"/>
      <c r="N39" s="7"/>
      <c r="O39" s="7"/>
      <c r="P39" s="7"/>
    </row>
    <row r="40" spans="1:16" s="9" customFormat="1" ht="12" x14ac:dyDescent="0.25">
      <c r="A40" s="6"/>
      <c r="B40" s="186"/>
      <c r="C40" s="187"/>
      <c r="D40" s="187"/>
      <c r="E40" s="187"/>
      <c r="F40" s="101">
        <v>0</v>
      </c>
      <c r="G40" s="135"/>
      <c r="H40" s="7"/>
      <c r="I40" s="197">
        <v>0</v>
      </c>
      <c r="J40" s="7"/>
      <c r="K40" s="7"/>
      <c r="L40" s="7"/>
      <c r="M40" s="7"/>
      <c r="N40" s="7"/>
      <c r="O40" s="7"/>
      <c r="P40" s="7"/>
    </row>
    <row r="41" spans="1:16" s="9" customFormat="1" ht="12" x14ac:dyDescent="0.25">
      <c r="A41" s="6"/>
      <c r="B41" s="189"/>
      <c r="C41" s="190"/>
      <c r="D41" s="191"/>
      <c r="E41" s="188" t="s">
        <v>70</v>
      </c>
      <c r="F41" s="156">
        <f>SUM(F37:F40)</f>
        <v>0</v>
      </c>
      <c r="G41" s="135"/>
      <c r="H41" s="7"/>
      <c r="I41" s="196">
        <f>SUM(I37:I40)</f>
        <v>0</v>
      </c>
      <c r="J41" s="7"/>
      <c r="K41" s="7"/>
      <c r="L41" s="7"/>
      <c r="M41" s="7"/>
      <c r="N41" s="7"/>
      <c r="O41" s="7"/>
      <c r="P41" s="7"/>
    </row>
    <row r="42" spans="1:16" s="9" customFormat="1" thickBot="1" x14ac:dyDescent="0.3">
      <c r="A42" s="6"/>
      <c r="B42" s="108"/>
      <c r="C42" s="107"/>
      <c r="D42" s="107"/>
      <c r="E42" s="109"/>
      <c r="F42" s="107"/>
      <c r="G42" s="135"/>
      <c r="H42" s="7"/>
      <c r="I42" s="198"/>
      <c r="J42" s="7"/>
      <c r="K42" s="7"/>
      <c r="L42" s="7"/>
      <c r="M42" s="7"/>
      <c r="N42" s="7"/>
      <c r="O42" s="7"/>
      <c r="P42" s="7"/>
    </row>
    <row r="43" spans="1:16" s="9" customFormat="1" thickBot="1" x14ac:dyDescent="0.3">
      <c r="A43" s="6"/>
      <c r="B43" s="110"/>
      <c r="C43" s="111"/>
      <c r="D43" s="111"/>
      <c r="E43" s="112" t="s">
        <v>71</v>
      </c>
      <c r="F43" s="113">
        <f>F24+F26+F34+F41</f>
        <v>0</v>
      </c>
      <c r="G43" s="136"/>
      <c r="H43" s="7"/>
      <c r="I43" s="200">
        <f>I24+I26+I34+I41</f>
        <v>0</v>
      </c>
      <c r="J43" s="201" t="e">
        <f>F43/I43*100</f>
        <v>#DIV/0!</v>
      </c>
      <c r="K43" s="7"/>
      <c r="L43" s="7"/>
      <c r="M43" s="7"/>
      <c r="N43" s="7"/>
      <c r="O43" s="7"/>
      <c r="P43" s="7"/>
    </row>
    <row r="44" spans="1:16" s="9" customFormat="1" thickBot="1" x14ac:dyDescent="0.3">
      <c r="A44" s="6"/>
      <c r="B44" s="83"/>
      <c r="C44" s="83"/>
      <c r="D44" s="83"/>
      <c r="E44" s="103"/>
      <c r="F44" s="107"/>
      <c r="G44" s="137"/>
      <c r="H44" s="7"/>
      <c r="I44" s="7"/>
      <c r="J44" s="7"/>
      <c r="K44" s="7"/>
      <c r="L44" s="7"/>
      <c r="M44" s="7"/>
      <c r="N44" s="7"/>
      <c r="O44" s="7"/>
      <c r="P44" s="7"/>
    </row>
    <row r="45" spans="1:16" s="9" customFormat="1" ht="15.75" x14ac:dyDescent="0.25">
      <c r="A45" s="45" t="s">
        <v>85</v>
      </c>
      <c r="B45" s="165" t="s">
        <v>86</v>
      </c>
      <c r="C45" s="138"/>
      <c r="D45" s="138"/>
      <c r="E45" s="138"/>
      <c r="F45" s="95"/>
      <c r="G45" s="134"/>
      <c r="H45" s="7"/>
      <c r="I45" s="202" t="s">
        <v>149</v>
      </c>
      <c r="J45" s="8"/>
      <c r="K45" s="7"/>
      <c r="L45" s="7"/>
      <c r="M45" s="7"/>
      <c r="N45" s="7"/>
      <c r="O45" s="7"/>
      <c r="P45" s="7"/>
    </row>
    <row r="46" spans="1:16" s="9" customFormat="1" ht="12" x14ac:dyDescent="0.25">
      <c r="A46" s="6"/>
      <c r="B46" s="157" t="s">
        <v>57</v>
      </c>
      <c r="C46" s="158"/>
      <c r="D46" s="158"/>
      <c r="E46" s="86"/>
      <c r="F46" s="97"/>
      <c r="G46" s="135"/>
      <c r="H46" s="7"/>
      <c r="I46" s="203"/>
      <c r="K46" s="7"/>
      <c r="L46" s="7"/>
      <c r="M46" s="7"/>
      <c r="N46" s="7"/>
      <c r="O46" s="7"/>
      <c r="P46" s="7"/>
    </row>
    <row r="47" spans="1:16" s="9" customFormat="1" ht="12" x14ac:dyDescent="0.25">
      <c r="A47" s="6"/>
      <c r="B47" s="159" t="s">
        <v>58</v>
      </c>
      <c r="C47" s="13" t="s">
        <v>59</v>
      </c>
      <c r="D47" s="3" t="s">
        <v>60</v>
      </c>
      <c r="E47" s="98" t="s">
        <v>61</v>
      </c>
      <c r="F47" s="98" t="s">
        <v>62</v>
      </c>
      <c r="G47" s="135"/>
      <c r="H47" s="7"/>
      <c r="I47" s="204"/>
      <c r="J47" s="8"/>
      <c r="K47" s="7"/>
      <c r="L47" s="7"/>
      <c r="M47" s="7"/>
      <c r="N47" s="7"/>
      <c r="O47" s="7"/>
      <c r="P47" s="7"/>
    </row>
    <row r="48" spans="1:16" s="9" customFormat="1" ht="12" x14ac:dyDescent="0.25">
      <c r="A48" s="6"/>
      <c r="B48" s="99"/>
      <c r="C48" s="100"/>
      <c r="D48" s="101"/>
      <c r="E48" s="101"/>
      <c r="F48" s="86">
        <f t="shared" ref="F48:F56" si="1">$D48*E48</f>
        <v>0</v>
      </c>
      <c r="G48" s="135"/>
      <c r="H48" s="7"/>
      <c r="I48" s="196">
        <v>0</v>
      </c>
      <c r="J48" s="8"/>
      <c r="K48" s="7"/>
      <c r="L48" s="7"/>
      <c r="M48" s="7"/>
      <c r="N48" s="7"/>
      <c r="O48" s="7"/>
      <c r="P48" s="7"/>
    </row>
    <row r="49" spans="1:16" s="9" customFormat="1" ht="12" x14ac:dyDescent="0.25">
      <c r="A49" s="6"/>
      <c r="B49" s="99"/>
      <c r="C49" s="100"/>
      <c r="D49" s="101"/>
      <c r="E49" s="101"/>
      <c r="F49" s="86">
        <f t="shared" si="1"/>
        <v>0</v>
      </c>
      <c r="G49" s="135"/>
      <c r="H49" s="7"/>
      <c r="I49" s="196">
        <v>0</v>
      </c>
      <c r="J49" s="8"/>
      <c r="K49" s="7"/>
      <c r="L49" s="7"/>
      <c r="M49" s="7"/>
      <c r="N49" s="7"/>
      <c r="O49" s="7"/>
      <c r="P49" s="7"/>
    </row>
    <row r="50" spans="1:16" s="9" customFormat="1" ht="12" x14ac:dyDescent="0.25">
      <c r="A50" s="6"/>
      <c r="B50" s="99"/>
      <c r="C50" s="100"/>
      <c r="D50" s="101"/>
      <c r="E50" s="101"/>
      <c r="F50" s="86">
        <f t="shared" si="1"/>
        <v>0</v>
      </c>
      <c r="G50" s="135"/>
      <c r="H50" s="7"/>
      <c r="I50" s="196">
        <v>0</v>
      </c>
      <c r="J50" s="8"/>
      <c r="K50" s="7"/>
      <c r="L50" s="7"/>
      <c r="M50" s="7"/>
      <c r="N50" s="7"/>
      <c r="O50" s="7"/>
      <c r="P50" s="7"/>
    </row>
    <row r="51" spans="1:16" s="9" customFormat="1" ht="12" x14ac:dyDescent="0.25">
      <c r="A51" s="6"/>
      <c r="B51" s="99"/>
      <c r="C51" s="100"/>
      <c r="D51" s="101"/>
      <c r="E51" s="101"/>
      <c r="F51" s="86">
        <f t="shared" si="1"/>
        <v>0</v>
      </c>
      <c r="G51" s="135"/>
      <c r="H51" s="7"/>
      <c r="I51" s="196">
        <v>0</v>
      </c>
      <c r="J51" s="8"/>
      <c r="K51" s="7"/>
      <c r="L51" s="7"/>
      <c r="M51" s="7"/>
      <c r="N51" s="7"/>
      <c r="O51" s="7"/>
      <c r="P51" s="7"/>
    </row>
    <row r="52" spans="1:16" s="9" customFormat="1" ht="12" x14ac:dyDescent="0.25">
      <c r="A52" s="6"/>
      <c r="B52" s="99"/>
      <c r="C52" s="100"/>
      <c r="D52" s="101"/>
      <c r="E52" s="101"/>
      <c r="F52" s="86">
        <f t="shared" si="1"/>
        <v>0</v>
      </c>
      <c r="G52" s="135"/>
      <c r="H52" s="7"/>
      <c r="I52" s="196">
        <v>0</v>
      </c>
      <c r="J52" s="8"/>
      <c r="K52" s="7"/>
      <c r="L52" s="7"/>
      <c r="M52" s="7"/>
      <c r="N52" s="7"/>
      <c r="O52" s="7"/>
      <c r="P52" s="7"/>
    </row>
    <row r="53" spans="1:16" s="9" customFormat="1" ht="12" x14ac:dyDescent="0.25">
      <c r="A53" s="6"/>
      <c r="B53" s="99"/>
      <c r="C53" s="100"/>
      <c r="D53" s="101"/>
      <c r="E53" s="101"/>
      <c r="F53" s="86">
        <f t="shared" si="1"/>
        <v>0</v>
      </c>
      <c r="G53" s="135"/>
      <c r="H53" s="7"/>
      <c r="I53" s="196">
        <v>0</v>
      </c>
      <c r="J53" s="8"/>
      <c r="K53" s="7"/>
      <c r="L53" s="7"/>
      <c r="M53" s="7"/>
      <c r="N53" s="7"/>
      <c r="O53" s="7"/>
      <c r="P53" s="7"/>
    </row>
    <row r="54" spans="1:16" s="9" customFormat="1" ht="12" x14ac:dyDescent="0.25">
      <c r="A54" s="6"/>
      <c r="B54" s="99"/>
      <c r="C54" s="100"/>
      <c r="D54" s="101"/>
      <c r="E54" s="101"/>
      <c r="F54" s="86">
        <f t="shared" si="1"/>
        <v>0</v>
      </c>
      <c r="G54" s="135"/>
      <c r="H54" s="7"/>
      <c r="I54" s="196">
        <v>0</v>
      </c>
      <c r="J54" s="8"/>
      <c r="K54" s="7"/>
      <c r="L54" s="7"/>
      <c r="M54" s="7"/>
      <c r="N54" s="7"/>
      <c r="O54" s="7"/>
      <c r="P54" s="7"/>
    </row>
    <row r="55" spans="1:16" s="9" customFormat="1" ht="12" x14ac:dyDescent="0.25">
      <c r="A55" s="6"/>
      <c r="B55" s="99"/>
      <c r="C55" s="100"/>
      <c r="D55" s="101"/>
      <c r="E55" s="101"/>
      <c r="F55" s="86">
        <f t="shared" si="1"/>
        <v>0</v>
      </c>
      <c r="G55" s="135"/>
      <c r="H55" s="7"/>
      <c r="I55" s="196">
        <v>0</v>
      </c>
      <c r="J55" s="8"/>
      <c r="K55" s="7"/>
      <c r="L55" s="7"/>
      <c r="M55" s="7"/>
      <c r="N55" s="7"/>
      <c r="O55" s="7"/>
      <c r="P55" s="7"/>
    </row>
    <row r="56" spans="1:16" s="9" customFormat="1" ht="12" x14ac:dyDescent="0.25">
      <c r="A56" s="6"/>
      <c r="B56" s="99"/>
      <c r="C56" s="100"/>
      <c r="D56" s="101"/>
      <c r="E56" s="101"/>
      <c r="F56" s="86">
        <f t="shared" si="1"/>
        <v>0</v>
      </c>
      <c r="G56" s="135"/>
      <c r="H56" s="7"/>
      <c r="I56" s="196">
        <v>0</v>
      </c>
      <c r="J56" s="8"/>
      <c r="K56" s="7"/>
      <c r="L56" s="7"/>
      <c r="M56" s="7"/>
      <c r="N56" s="7"/>
      <c r="O56" s="7"/>
      <c r="P56" s="7"/>
    </row>
    <row r="57" spans="1:16" s="9" customFormat="1" ht="12" x14ac:dyDescent="0.25">
      <c r="A57" s="6"/>
      <c r="B57" s="102"/>
      <c r="C57" s="86"/>
      <c r="D57" s="86"/>
      <c r="E57" s="103" t="s">
        <v>63</v>
      </c>
      <c r="F57" s="83">
        <f>SUM(F48:F56)</f>
        <v>0</v>
      </c>
      <c r="G57" s="135"/>
      <c r="H57" s="7"/>
      <c r="I57" s="196">
        <f>SUM(I48:I56)</f>
        <v>0</v>
      </c>
      <c r="J57" s="8"/>
      <c r="K57" s="7"/>
      <c r="L57" s="7"/>
      <c r="M57" s="7"/>
      <c r="N57" s="7"/>
      <c r="O57" s="7"/>
      <c r="P57" s="7"/>
    </row>
    <row r="58" spans="1:16" s="9" customFormat="1" ht="12" x14ac:dyDescent="0.25">
      <c r="A58" s="6"/>
      <c r="B58" s="96"/>
      <c r="C58" s="83"/>
      <c r="D58" s="83"/>
      <c r="E58" s="83"/>
      <c r="F58" s="83"/>
      <c r="G58" s="135"/>
      <c r="H58" s="7"/>
      <c r="I58" s="205"/>
      <c r="J58" s="8"/>
      <c r="K58" s="7"/>
      <c r="L58" s="7"/>
      <c r="M58" s="7"/>
      <c r="N58" s="7"/>
      <c r="O58" s="7"/>
      <c r="P58" s="7"/>
    </row>
    <row r="59" spans="1:16" s="9" customFormat="1" ht="12" x14ac:dyDescent="0.25">
      <c r="A59" s="6"/>
      <c r="B59" s="96" t="s">
        <v>64</v>
      </c>
      <c r="C59" s="83"/>
      <c r="D59" s="86"/>
      <c r="E59" s="104"/>
      <c r="F59" s="105">
        <f>F57*0.15</f>
        <v>0</v>
      </c>
      <c r="G59" s="135"/>
      <c r="H59" s="7"/>
      <c r="I59" s="206">
        <f>I57*0.15</f>
        <v>0</v>
      </c>
      <c r="J59" s="8"/>
      <c r="K59" s="7"/>
      <c r="L59" s="7"/>
      <c r="M59" s="7"/>
      <c r="N59" s="7"/>
      <c r="O59" s="7"/>
      <c r="P59" s="7"/>
    </row>
    <row r="60" spans="1:16" s="9" customFormat="1" ht="12" x14ac:dyDescent="0.25">
      <c r="A60" s="6"/>
      <c r="B60" s="96"/>
      <c r="C60" s="83"/>
      <c r="D60" s="83"/>
      <c r="E60" s="103"/>
      <c r="F60" s="107"/>
      <c r="G60" s="135"/>
      <c r="H60" s="7"/>
      <c r="I60" s="207"/>
      <c r="J60" s="8"/>
      <c r="K60" s="7"/>
      <c r="L60" s="7"/>
      <c r="M60" s="7"/>
      <c r="N60" s="7"/>
      <c r="O60" s="7"/>
      <c r="P60" s="7"/>
    </row>
    <row r="61" spans="1:16" s="9" customFormat="1" ht="12" x14ac:dyDescent="0.25">
      <c r="A61" s="6"/>
      <c r="B61" s="96"/>
      <c r="C61" s="83"/>
      <c r="D61" s="83"/>
      <c r="E61" s="103"/>
      <c r="F61" s="107"/>
      <c r="G61" s="135"/>
      <c r="H61" s="7"/>
      <c r="I61" s="207"/>
      <c r="J61" s="8"/>
      <c r="K61" s="7"/>
      <c r="L61" s="7"/>
      <c r="M61" s="7"/>
      <c r="N61" s="7"/>
      <c r="O61" s="7"/>
      <c r="P61" s="7"/>
    </row>
    <row r="62" spans="1:16" s="9" customFormat="1" ht="12" x14ac:dyDescent="0.25">
      <c r="A62" s="6"/>
      <c r="B62" s="157" t="s">
        <v>65</v>
      </c>
      <c r="C62" s="7"/>
      <c r="D62" s="162"/>
      <c r="E62" s="163"/>
      <c r="F62" s="107"/>
      <c r="G62" s="135"/>
      <c r="H62" s="7"/>
      <c r="I62" s="207"/>
      <c r="J62" s="8"/>
      <c r="K62" s="7"/>
      <c r="L62" s="7"/>
      <c r="M62" s="7"/>
      <c r="N62" s="7"/>
      <c r="O62" s="7"/>
      <c r="P62" s="7"/>
    </row>
    <row r="63" spans="1:16" s="9" customFormat="1" ht="12" x14ac:dyDescent="0.25">
      <c r="A63" s="6"/>
      <c r="B63" s="159" t="s">
        <v>66</v>
      </c>
      <c r="C63" s="7"/>
      <c r="D63" s="3" t="s">
        <v>60</v>
      </c>
      <c r="E63" s="13" t="s">
        <v>61</v>
      </c>
      <c r="F63" s="98" t="s">
        <v>62</v>
      </c>
      <c r="G63" s="135"/>
      <c r="H63" s="7"/>
      <c r="I63" s="204"/>
      <c r="J63" s="8"/>
      <c r="K63" s="7"/>
      <c r="L63" s="7"/>
      <c r="M63" s="7"/>
      <c r="N63" s="7"/>
      <c r="O63" s="7"/>
      <c r="P63" s="7"/>
    </row>
    <row r="64" spans="1:16" s="9" customFormat="1" ht="12" x14ac:dyDescent="0.25">
      <c r="A64" s="6"/>
      <c r="B64" s="186"/>
      <c r="C64" s="187"/>
      <c r="D64" s="187"/>
      <c r="E64" s="187"/>
      <c r="F64" s="86">
        <f>$D64*E64</f>
        <v>0</v>
      </c>
      <c r="G64" s="135"/>
      <c r="H64" s="7"/>
      <c r="I64" s="196">
        <v>0</v>
      </c>
      <c r="J64" s="8"/>
      <c r="K64" s="7"/>
      <c r="L64" s="7"/>
      <c r="M64" s="7"/>
      <c r="N64" s="7"/>
      <c r="O64" s="7"/>
      <c r="P64" s="7"/>
    </row>
    <row r="65" spans="1:16" s="9" customFormat="1" ht="12" x14ac:dyDescent="0.25">
      <c r="A65" s="6"/>
      <c r="B65" s="186"/>
      <c r="C65" s="187"/>
      <c r="D65" s="187"/>
      <c r="E65" s="187"/>
      <c r="F65" s="86">
        <f>$D65*E65</f>
        <v>0</v>
      </c>
      <c r="G65" s="135"/>
      <c r="H65" s="7"/>
      <c r="I65" s="196">
        <v>0</v>
      </c>
      <c r="J65" s="8"/>
      <c r="K65" s="7"/>
      <c r="L65" s="7"/>
      <c r="M65" s="7"/>
      <c r="N65" s="7"/>
      <c r="O65" s="7"/>
      <c r="P65" s="7"/>
    </row>
    <row r="66" spans="1:16" s="9" customFormat="1" ht="12" x14ac:dyDescent="0.25">
      <c r="A66" s="6"/>
      <c r="B66" s="186"/>
      <c r="C66" s="187"/>
      <c r="D66" s="187"/>
      <c r="E66" s="187"/>
      <c r="F66" s="86">
        <f>$D66*E66</f>
        <v>0</v>
      </c>
      <c r="G66" s="135"/>
      <c r="H66" s="7"/>
      <c r="I66" s="196">
        <v>0</v>
      </c>
      <c r="J66" s="8"/>
      <c r="K66" s="7"/>
      <c r="L66" s="7"/>
      <c r="M66" s="7"/>
      <c r="N66" s="7"/>
      <c r="O66" s="7"/>
      <c r="P66" s="7"/>
    </row>
    <row r="67" spans="1:16" s="9" customFormat="1" ht="12" x14ac:dyDescent="0.25">
      <c r="A67" s="6"/>
      <c r="B67" s="186"/>
      <c r="C67" s="187"/>
      <c r="D67" s="187"/>
      <c r="E67" s="187"/>
      <c r="F67" s="86">
        <f>$D67*E67</f>
        <v>0</v>
      </c>
      <c r="G67" s="135"/>
      <c r="H67" s="7"/>
      <c r="I67" s="196">
        <v>0</v>
      </c>
      <c r="J67" s="8"/>
      <c r="K67" s="7"/>
      <c r="L67" s="7"/>
      <c r="M67" s="7"/>
      <c r="N67" s="7"/>
      <c r="O67" s="7"/>
      <c r="P67" s="7"/>
    </row>
    <row r="68" spans="1:16" s="9" customFormat="1" ht="12" x14ac:dyDescent="0.25">
      <c r="A68" s="6"/>
      <c r="B68" s="157"/>
      <c r="C68" s="7"/>
      <c r="D68" s="2"/>
      <c r="E68" s="188" t="s">
        <v>67</v>
      </c>
      <c r="F68" s="156">
        <f>SUM(F64:F67)</f>
        <v>0</v>
      </c>
      <c r="G68" s="135"/>
      <c r="H68" s="7"/>
      <c r="I68" s="208">
        <f>SUM(I64:I67)</f>
        <v>0</v>
      </c>
      <c r="J68" s="8"/>
      <c r="K68" s="7"/>
      <c r="L68" s="7"/>
      <c r="M68" s="7"/>
      <c r="N68" s="7"/>
      <c r="O68" s="7"/>
      <c r="P68" s="7"/>
    </row>
    <row r="69" spans="1:16" s="9" customFormat="1" ht="12" x14ac:dyDescent="0.25">
      <c r="A69" s="6"/>
      <c r="B69" s="157" t="s">
        <v>68</v>
      </c>
      <c r="C69" s="7"/>
      <c r="D69" s="162"/>
      <c r="E69" s="163"/>
      <c r="F69" s="107"/>
      <c r="G69" s="135"/>
      <c r="H69" s="7"/>
      <c r="I69" s="207"/>
      <c r="J69" s="8"/>
      <c r="K69" s="7"/>
      <c r="L69" s="7"/>
      <c r="M69" s="7"/>
      <c r="N69" s="7"/>
      <c r="O69" s="7"/>
      <c r="P69" s="7"/>
    </row>
    <row r="70" spans="1:16" s="9" customFormat="1" ht="12" x14ac:dyDescent="0.25">
      <c r="A70" s="6"/>
      <c r="B70" s="159" t="s">
        <v>66</v>
      </c>
      <c r="C70" s="7"/>
      <c r="E70" s="163"/>
      <c r="F70" s="98" t="s">
        <v>69</v>
      </c>
      <c r="G70" s="135"/>
      <c r="H70" s="7"/>
      <c r="I70" s="204"/>
      <c r="J70" s="8"/>
      <c r="K70" s="7"/>
      <c r="L70" s="7"/>
      <c r="M70" s="7"/>
      <c r="N70" s="7"/>
      <c r="O70" s="7"/>
      <c r="P70" s="7"/>
    </row>
    <row r="71" spans="1:16" s="9" customFormat="1" ht="12" x14ac:dyDescent="0.25">
      <c r="A71" s="6"/>
      <c r="B71" s="186"/>
      <c r="C71" s="187"/>
      <c r="D71" s="187"/>
      <c r="E71" s="187"/>
      <c r="F71" s="101">
        <v>0</v>
      </c>
      <c r="G71" s="135"/>
      <c r="H71" s="7"/>
      <c r="I71" s="196">
        <v>0</v>
      </c>
      <c r="J71" s="8"/>
      <c r="K71" s="7"/>
      <c r="L71" s="7"/>
      <c r="M71" s="7"/>
      <c r="N71" s="7"/>
      <c r="O71" s="7"/>
      <c r="P71" s="7"/>
    </row>
    <row r="72" spans="1:16" s="9" customFormat="1" ht="12" x14ac:dyDescent="0.25">
      <c r="A72" s="6"/>
      <c r="B72" s="186"/>
      <c r="C72" s="187"/>
      <c r="D72" s="187"/>
      <c r="E72" s="187"/>
      <c r="F72" s="101">
        <v>0</v>
      </c>
      <c r="G72" s="135"/>
      <c r="H72" s="7"/>
      <c r="I72" s="196">
        <v>0</v>
      </c>
      <c r="J72" s="8"/>
      <c r="K72" s="7"/>
      <c r="L72" s="7"/>
      <c r="M72" s="7"/>
      <c r="N72" s="7"/>
      <c r="O72" s="7"/>
      <c r="P72" s="7"/>
    </row>
    <row r="73" spans="1:16" s="9" customFormat="1" ht="12" x14ac:dyDescent="0.25">
      <c r="A73" s="6"/>
      <c r="B73" s="186"/>
      <c r="C73" s="187"/>
      <c r="D73" s="187"/>
      <c r="E73" s="187"/>
      <c r="F73" s="101">
        <v>0</v>
      </c>
      <c r="G73" s="135"/>
      <c r="H73" s="7"/>
      <c r="I73" s="196">
        <v>0</v>
      </c>
      <c r="J73" s="8"/>
      <c r="K73" s="7"/>
      <c r="L73" s="7"/>
      <c r="M73" s="7"/>
      <c r="N73" s="7"/>
      <c r="O73" s="7"/>
      <c r="P73" s="7"/>
    </row>
    <row r="74" spans="1:16" s="9" customFormat="1" ht="12" x14ac:dyDescent="0.25">
      <c r="A74" s="6"/>
      <c r="B74" s="186"/>
      <c r="C74" s="187"/>
      <c r="D74" s="187"/>
      <c r="E74" s="187"/>
      <c r="F74" s="101">
        <v>0</v>
      </c>
      <c r="G74" s="135"/>
      <c r="H74" s="7"/>
      <c r="I74" s="197">
        <v>0</v>
      </c>
      <c r="J74" s="8"/>
      <c r="K74" s="7"/>
      <c r="L74" s="7"/>
      <c r="M74" s="7"/>
      <c r="N74" s="7"/>
      <c r="O74" s="7"/>
      <c r="P74" s="7"/>
    </row>
    <row r="75" spans="1:16" s="9" customFormat="1" ht="12" x14ac:dyDescent="0.25">
      <c r="A75" s="6"/>
      <c r="B75" s="189"/>
      <c r="C75" s="190"/>
      <c r="D75" s="191"/>
      <c r="E75" s="188" t="s">
        <v>70</v>
      </c>
      <c r="F75" s="156">
        <f>SUM(F71:F74)</f>
        <v>0</v>
      </c>
      <c r="G75" s="135"/>
      <c r="H75" s="7"/>
      <c r="I75" s="208">
        <f>SUM(I71:I74)</f>
        <v>0</v>
      </c>
      <c r="J75" s="8"/>
      <c r="K75" s="7"/>
      <c r="L75" s="7"/>
      <c r="M75" s="7"/>
      <c r="N75" s="7"/>
      <c r="O75" s="7"/>
      <c r="P75" s="7"/>
    </row>
    <row r="76" spans="1:16" s="9" customFormat="1" thickBot="1" x14ac:dyDescent="0.3">
      <c r="A76" s="6"/>
      <c r="B76" s="108"/>
      <c r="C76" s="107"/>
      <c r="D76" s="107"/>
      <c r="E76" s="109"/>
      <c r="F76" s="107"/>
      <c r="G76" s="135"/>
      <c r="H76" s="7"/>
      <c r="I76" s="207"/>
      <c r="J76" s="8"/>
      <c r="K76" s="7"/>
      <c r="L76" s="7"/>
      <c r="M76" s="7"/>
      <c r="N76" s="7"/>
      <c r="O76" s="7"/>
      <c r="P76" s="7"/>
    </row>
    <row r="77" spans="1:16" s="9" customFormat="1" thickBot="1" x14ac:dyDescent="0.3">
      <c r="A77" s="6"/>
      <c r="B77" s="110"/>
      <c r="C77" s="111"/>
      <c r="D77" s="111"/>
      <c r="E77" s="112" t="s">
        <v>87</v>
      </c>
      <c r="F77" s="113">
        <f>F57+F59+F68+F75</f>
        <v>0</v>
      </c>
      <c r="G77" s="136"/>
      <c r="H77" s="7"/>
      <c r="I77" s="200">
        <f>I57+I59+I68+I75</f>
        <v>0</v>
      </c>
      <c r="J77" s="8" t="e">
        <f>F77/I77*100</f>
        <v>#DIV/0!</v>
      </c>
      <c r="K77" s="7"/>
      <c r="L77" s="7"/>
      <c r="M77" s="7"/>
      <c r="N77" s="7"/>
      <c r="O77" s="7"/>
      <c r="P77" s="7"/>
    </row>
    <row r="78" spans="1:16" s="9" customFormat="1" thickBot="1" x14ac:dyDescent="0.3">
      <c r="A78" s="6"/>
      <c r="B78" s="83"/>
      <c r="C78" s="83"/>
      <c r="D78" s="83"/>
      <c r="E78" s="103"/>
      <c r="F78" s="107"/>
      <c r="G78" s="98"/>
      <c r="H78" s="7"/>
      <c r="I78" s="7"/>
      <c r="J78" s="8"/>
      <c r="K78" s="7"/>
      <c r="L78" s="7"/>
      <c r="M78" s="7"/>
      <c r="N78" s="7"/>
      <c r="O78" s="7"/>
      <c r="P78" s="7"/>
    </row>
    <row r="79" spans="1:16" s="9" customFormat="1" ht="15.75" x14ac:dyDescent="0.25">
      <c r="A79" s="45" t="s">
        <v>88</v>
      </c>
      <c r="B79" s="165" t="s">
        <v>89</v>
      </c>
      <c r="C79" s="166"/>
      <c r="D79" s="167"/>
      <c r="E79" s="168"/>
      <c r="F79" s="95"/>
      <c r="G79" s="134"/>
      <c r="H79" s="7"/>
      <c r="I79" s="202" t="s">
        <v>89</v>
      </c>
      <c r="J79" s="8"/>
      <c r="K79" s="7"/>
      <c r="L79" s="7"/>
      <c r="M79" s="7"/>
      <c r="N79" s="7"/>
      <c r="O79" s="7"/>
      <c r="P79" s="7"/>
    </row>
    <row r="80" spans="1:16" s="9" customFormat="1" ht="12" x14ac:dyDescent="0.25">
      <c r="A80" s="6"/>
      <c r="B80" s="157"/>
      <c r="C80" s="13"/>
      <c r="D80" s="3"/>
      <c r="E80" s="13"/>
      <c r="F80" s="97"/>
      <c r="G80" s="135"/>
      <c r="H80" s="7"/>
      <c r="I80" s="209"/>
      <c r="K80" s="7"/>
      <c r="L80" s="7"/>
      <c r="M80" s="7"/>
      <c r="N80" s="7"/>
      <c r="O80" s="7"/>
      <c r="P80" s="7"/>
    </row>
    <row r="81" spans="1:16" s="9" customFormat="1" ht="12" x14ac:dyDescent="0.25">
      <c r="A81" s="6"/>
      <c r="B81" s="170" t="s">
        <v>90</v>
      </c>
      <c r="C81" s="13" t="s">
        <v>59</v>
      </c>
      <c r="D81" s="3" t="s">
        <v>91</v>
      </c>
      <c r="E81" s="13" t="s">
        <v>92</v>
      </c>
      <c r="F81" s="98" t="s">
        <v>69</v>
      </c>
      <c r="G81" s="135"/>
      <c r="H81" s="7"/>
      <c r="I81" s="209"/>
      <c r="J81" s="8"/>
      <c r="K81" s="7"/>
      <c r="L81" s="7"/>
      <c r="M81" s="7"/>
      <c r="N81" s="7"/>
      <c r="O81" s="7"/>
      <c r="P81" s="7"/>
    </row>
    <row r="82" spans="1:16" s="9" customFormat="1" ht="12" x14ac:dyDescent="0.25">
      <c r="A82" s="6"/>
      <c r="B82" s="99"/>
      <c r="C82" s="100"/>
      <c r="D82" s="101"/>
      <c r="E82" s="101"/>
      <c r="F82" s="139">
        <v>0</v>
      </c>
      <c r="G82" s="135"/>
      <c r="H82" s="7"/>
      <c r="I82" s="210">
        <v>0</v>
      </c>
      <c r="J82" s="8"/>
      <c r="K82" s="7"/>
      <c r="L82" s="7"/>
      <c r="M82" s="7"/>
      <c r="N82" s="7"/>
      <c r="O82" s="7"/>
      <c r="P82" s="7"/>
    </row>
    <row r="83" spans="1:16" s="9" customFormat="1" ht="12" x14ac:dyDescent="0.25">
      <c r="A83" s="6"/>
      <c r="B83" s="99"/>
      <c r="C83" s="100"/>
      <c r="D83" s="101"/>
      <c r="E83" s="101"/>
      <c r="F83" s="139">
        <f t="shared" ref="F83:F89" si="2">D83*E83</f>
        <v>0</v>
      </c>
      <c r="G83" s="135"/>
      <c r="H83" s="7"/>
      <c r="I83" s="210">
        <v>0</v>
      </c>
      <c r="J83" s="8"/>
      <c r="K83" s="7"/>
      <c r="L83" s="7"/>
      <c r="M83" s="7"/>
      <c r="N83" s="7"/>
      <c r="O83" s="7"/>
      <c r="P83" s="7"/>
    </row>
    <row r="84" spans="1:16" s="9" customFormat="1" ht="12" x14ac:dyDescent="0.25">
      <c r="A84" s="6"/>
      <c r="B84" s="99"/>
      <c r="C84" s="100"/>
      <c r="D84" s="101"/>
      <c r="E84" s="101"/>
      <c r="F84" s="139">
        <f t="shared" si="2"/>
        <v>0</v>
      </c>
      <c r="G84" s="135"/>
      <c r="H84" s="7"/>
      <c r="I84" s="210">
        <v>0</v>
      </c>
      <c r="J84" s="8"/>
      <c r="K84" s="7"/>
      <c r="L84" s="7"/>
      <c r="M84" s="7"/>
      <c r="N84" s="7"/>
      <c r="O84" s="7"/>
      <c r="P84" s="7"/>
    </row>
    <row r="85" spans="1:16" s="9" customFormat="1" ht="12" x14ac:dyDescent="0.25">
      <c r="A85" s="6"/>
      <c r="B85" s="99"/>
      <c r="C85" s="100"/>
      <c r="D85" s="101"/>
      <c r="E85" s="101"/>
      <c r="F85" s="139">
        <f t="shared" si="2"/>
        <v>0</v>
      </c>
      <c r="G85" s="135"/>
      <c r="H85" s="7"/>
      <c r="I85" s="210">
        <v>0</v>
      </c>
      <c r="J85" s="8"/>
      <c r="K85" s="7"/>
      <c r="L85" s="7"/>
      <c r="M85" s="7"/>
      <c r="N85" s="7"/>
      <c r="O85" s="7"/>
      <c r="P85" s="7"/>
    </row>
    <row r="86" spans="1:16" s="9" customFormat="1" ht="12" x14ac:dyDescent="0.25">
      <c r="A86" s="6"/>
      <c r="B86" s="99"/>
      <c r="C86" s="100"/>
      <c r="D86" s="101"/>
      <c r="E86" s="101"/>
      <c r="F86" s="139">
        <f t="shared" si="2"/>
        <v>0</v>
      </c>
      <c r="G86" s="135"/>
      <c r="H86" s="7"/>
      <c r="I86" s="210">
        <v>0</v>
      </c>
      <c r="J86" s="8"/>
      <c r="K86" s="7"/>
      <c r="L86" s="7"/>
      <c r="M86" s="7"/>
      <c r="N86" s="7"/>
      <c r="O86" s="7"/>
      <c r="P86" s="7"/>
    </row>
    <row r="87" spans="1:16" s="9" customFormat="1" ht="12" x14ac:dyDescent="0.25">
      <c r="A87" s="6"/>
      <c r="B87" s="140"/>
      <c r="C87" s="141"/>
      <c r="D87" s="142"/>
      <c r="E87" s="142"/>
      <c r="F87" s="139">
        <f t="shared" si="2"/>
        <v>0</v>
      </c>
      <c r="G87" s="135"/>
      <c r="H87" s="7"/>
      <c r="I87" s="210">
        <v>0</v>
      </c>
      <c r="J87" s="8"/>
      <c r="K87" s="7"/>
      <c r="L87" s="7"/>
      <c r="M87" s="7"/>
      <c r="N87" s="7"/>
      <c r="O87" s="7"/>
      <c r="P87" s="7"/>
    </row>
    <row r="88" spans="1:16" s="9" customFormat="1" ht="12" x14ac:dyDescent="0.25">
      <c r="A88" s="6"/>
      <c r="B88" s="140"/>
      <c r="C88" s="141"/>
      <c r="D88" s="142"/>
      <c r="E88" s="142"/>
      <c r="F88" s="139">
        <f t="shared" si="2"/>
        <v>0</v>
      </c>
      <c r="G88" s="135"/>
      <c r="H88" s="7"/>
      <c r="I88" s="210">
        <v>0</v>
      </c>
      <c r="J88" s="8"/>
      <c r="K88" s="7"/>
      <c r="L88" s="7"/>
      <c r="M88" s="7"/>
      <c r="N88" s="7"/>
      <c r="O88" s="7"/>
      <c r="P88" s="7"/>
    </row>
    <row r="89" spans="1:16" s="9" customFormat="1" ht="12" x14ac:dyDescent="0.25">
      <c r="A89" s="1"/>
      <c r="B89" s="140"/>
      <c r="C89" s="141"/>
      <c r="D89" s="142"/>
      <c r="E89" s="142"/>
      <c r="F89" s="139">
        <f t="shared" si="2"/>
        <v>0</v>
      </c>
      <c r="G89" s="135"/>
      <c r="H89" s="7"/>
      <c r="I89" s="210">
        <v>0</v>
      </c>
      <c r="J89" s="8"/>
      <c r="K89" s="7"/>
      <c r="L89" s="7"/>
      <c r="M89" s="7"/>
      <c r="N89" s="7"/>
      <c r="O89" s="7"/>
      <c r="P89" s="7"/>
    </row>
    <row r="90" spans="1:16" s="9" customFormat="1" thickBot="1" x14ac:dyDescent="0.3">
      <c r="A90" s="1"/>
      <c r="B90" s="102"/>
      <c r="C90" s="86"/>
      <c r="D90" s="86"/>
      <c r="E90" s="86"/>
      <c r="F90" s="143"/>
      <c r="G90" s="135"/>
      <c r="H90" s="7"/>
      <c r="I90" s="211"/>
      <c r="J90" s="8"/>
      <c r="K90" s="7"/>
      <c r="L90" s="7"/>
      <c r="M90" s="7"/>
      <c r="N90" s="7"/>
      <c r="O90" s="7"/>
      <c r="P90" s="7"/>
    </row>
    <row r="91" spans="1:16" s="9" customFormat="1" thickBot="1" x14ac:dyDescent="0.3">
      <c r="A91" s="6"/>
      <c r="B91" s="110"/>
      <c r="C91" s="111"/>
      <c r="D91" s="111"/>
      <c r="E91" s="112" t="s">
        <v>93</v>
      </c>
      <c r="F91" s="113">
        <f>SUM(F82:F89)</f>
        <v>0</v>
      </c>
      <c r="G91" s="136"/>
      <c r="H91" s="7"/>
      <c r="I91" s="200">
        <f>SUM(I82:I89)</f>
        <v>0</v>
      </c>
      <c r="J91" s="8" t="e">
        <f>F91/I91*100</f>
        <v>#DIV/0!</v>
      </c>
      <c r="K91" s="7"/>
      <c r="L91" s="7"/>
      <c r="M91" s="7"/>
      <c r="N91" s="7"/>
      <c r="O91" s="7"/>
      <c r="P91" s="7"/>
    </row>
    <row r="92" spans="1:16" s="5" customFormat="1" ht="14.25" customHeight="1" thickBot="1" x14ac:dyDescent="0.3">
      <c r="A92" s="1"/>
      <c r="B92" s="86"/>
      <c r="C92" s="86"/>
      <c r="D92" s="86"/>
      <c r="E92" s="86"/>
      <c r="F92" s="86"/>
      <c r="G92" s="98"/>
      <c r="H92" s="2"/>
      <c r="I92" s="7"/>
      <c r="J92" s="8"/>
      <c r="K92" s="2"/>
      <c r="L92" s="2"/>
      <c r="M92" s="2"/>
      <c r="N92" s="2"/>
      <c r="O92" s="2"/>
      <c r="P92" s="2"/>
    </row>
    <row r="93" spans="1:16" s="5" customFormat="1" ht="14.25" customHeight="1" x14ac:dyDescent="0.25">
      <c r="A93" s="45" t="s">
        <v>109</v>
      </c>
      <c r="B93" s="165" t="s">
        <v>94</v>
      </c>
      <c r="C93" s="166"/>
      <c r="D93" s="166"/>
      <c r="E93" s="138"/>
      <c r="F93" s="95"/>
      <c r="G93" s="134"/>
      <c r="H93" s="2"/>
      <c r="I93" s="202" t="s">
        <v>150</v>
      </c>
      <c r="J93" s="8"/>
      <c r="K93" s="2"/>
      <c r="L93" s="2"/>
      <c r="M93" s="2"/>
      <c r="N93" s="2"/>
      <c r="O93" s="2"/>
      <c r="P93" s="2"/>
    </row>
    <row r="94" spans="1:16" s="5" customFormat="1" ht="14.25" customHeight="1" x14ac:dyDescent="0.25">
      <c r="A94" s="6"/>
      <c r="B94" s="157" t="s">
        <v>95</v>
      </c>
      <c r="C94" s="158"/>
      <c r="D94" s="158"/>
      <c r="E94" s="86"/>
      <c r="F94" s="97"/>
      <c r="G94" s="135"/>
      <c r="H94" s="2"/>
      <c r="I94" s="209"/>
      <c r="J94" s="8"/>
      <c r="K94" s="2"/>
      <c r="L94" s="2"/>
      <c r="M94" s="2"/>
      <c r="N94" s="2"/>
      <c r="O94" s="2"/>
      <c r="P94" s="2"/>
    </row>
    <row r="95" spans="1:16" s="5" customFormat="1" ht="14.25" customHeight="1" x14ac:dyDescent="0.25">
      <c r="A95" s="6"/>
      <c r="B95" s="159" t="s">
        <v>96</v>
      </c>
      <c r="C95" s="13" t="s">
        <v>97</v>
      </c>
      <c r="D95" s="3" t="s">
        <v>60</v>
      </c>
      <c r="E95" s="98" t="s">
        <v>61</v>
      </c>
      <c r="F95" s="98" t="s">
        <v>98</v>
      </c>
      <c r="G95" s="135"/>
      <c r="H95" s="2"/>
      <c r="I95" s="209"/>
      <c r="K95" s="2"/>
      <c r="L95" s="2"/>
      <c r="M95" s="2"/>
      <c r="N95" s="2"/>
      <c r="O95" s="2"/>
      <c r="P95" s="2"/>
    </row>
    <row r="96" spans="1:16" s="5" customFormat="1" ht="14.25" customHeight="1" x14ac:dyDescent="0.25">
      <c r="A96" s="6"/>
      <c r="B96" s="99"/>
      <c r="C96" s="101"/>
      <c r="D96" s="101"/>
      <c r="E96" s="101"/>
      <c r="F96" s="86">
        <f>(C96*D96)*E96</f>
        <v>0</v>
      </c>
      <c r="G96" s="135"/>
      <c r="H96" s="2"/>
      <c r="I96" s="204">
        <v>0</v>
      </c>
      <c r="J96" s="8"/>
      <c r="K96" s="2"/>
      <c r="L96" s="2"/>
      <c r="M96" s="2"/>
      <c r="N96" s="2"/>
      <c r="O96" s="2"/>
      <c r="P96" s="2"/>
    </row>
    <row r="97" spans="1:16" s="5" customFormat="1" ht="14.25" customHeight="1" x14ac:dyDescent="0.25">
      <c r="A97" s="6"/>
      <c r="B97" s="99"/>
      <c r="C97" s="101"/>
      <c r="D97" s="101"/>
      <c r="E97" s="101"/>
      <c r="F97" s="86">
        <f t="shared" ref="F97:F104" si="3">(C97*D97)*E97</f>
        <v>0</v>
      </c>
      <c r="G97" s="135"/>
      <c r="H97" s="2"/>
      <c r="I97" s="196">
        <v>0</v>
      </c>
      <c r="J97" s="8"/>
      <c r="K97" s="2"/>
      <c r="L97" s="2"/>
      <c r="M97" s="2"/>
      <c r="N97" s="2"/>
      <c r="O97" s="2"/>
      <c r="P97" s="2"/>
    </row>
    <row r="98" spans="1:16" s="5" customFormat="1" ht="14.25" customHeight="1" x14ac:dyDescent="0.25">
      <c r="A98" s="6"/>
      <c r="B98" s="99"/>
      <c r="C98" s="101"/>
      <c r="D98" s="101"/>
      <c r="E98" s="101"/>
      <c r="F98" s="86">
        <f t="shared" si="3"/>
        <v>0</v>
      </c>
      <c r="G98" s="135"/>
      <c r="H98" s="2"/>
      <c r="I98" s="196">
        <v>0</v>
      </c>
      <c r="J98" s="8"/>
      <c r="K98" s="2"/>
      <c r="L98" s="2"/>
      <c r="M98" s="2"/>
      <c r="N98" s="2"/>
      <c r="O98" s="2"/>
      <c r="P98" s="2"/>
    </row>
    <row r="99" spans="1:16" s="5" customFormat="1" ht="14.25" customHeight="1" x14ac:dyDescent="0.25">
      <c r="A99" s="6"/>
      <c r="B99" s="99"/>
      <c r="C99" s="101"/>
      <c r="D99" s="101"/>
      <c r="E99" s="101"/>
      <c r="F99" s="86">
        <f t="shared" si="3"/>
        <v>0</v>
      </c>
      <c r="G99" s="135"/>
      <c r="H99" s="2"/>
      <c r="I99" s="196">
        <v>0</v>
      </c>
      <c r="J99" s="8"/>
      <c r="K99" s="2"/>
      <c r="L99" s="2"/>
      <c r="M99" s="2"/>
      <c r="N99" s="2"/>
      <c r="O99" s="2"/>
      <c r="P99" s="2"/>
    </row>
    <row r="100" spans="1:16" s="5" customFormat="1" ht="14.25" customHeight="1" x14ac:dyDescent="0.25">
      <c r="A100" s="6"/>
      <c r="B100" s="99"/>
      <c r="C100" s="101"/>
      <c r="D100" s="101"/>
      <c r="E100" s="101"/>
      <c r="F100" s="86">
        <f t="shared" si="3"/>
        <v>0</v>
      </c>
      <c r="G100" s="135"/>
      <c r="H100" s="2"/>
      <c r="I100" s="196">
        <v>0</v>
      </c>
      <c r="J100" s="8"/>
      <c r="K100" s="2"/>
      <c r="L100" s="2"/>
      <c r="M100" s="2"/>
      <c r="N100" s="2"/>
      <c r="O100" s="2"/>
      <c r="P100" s="2"/>
    </row>
    <row r="101" spans="1:16" s="5" customFormat="1" ht="14.25" customHeight="1" x14ac:dyDescent="0.25">
      <c r="A101" s="6"/>
      <c r="B101" s="99"/>
      <c r="C101" s="101"/>
      <c r="D101" s="101"/>
      <c r="E101" s="101"/>
      <c r="F101" s="86">
        <f t="shared" si="3"/>
        <v>0</v>
      </c>
      <c r="G101" s="135"/>
      <c r="H101" s="2"/>
      <c r="I101" s="196">
        <v>0</v>
      </c>
      <c r="J101" s="8"/>
      <c r="K101" s="2"/>
      <c r="L101" s="2"/>
      <c r="M101" s="2"/>
      <c r="N101" s="2"/>
      <c r="O101" s="2"/>
      <c r="P101" s="2"/>
    </row>
    <row r="102" spans="1:16" s="5" customFormat="1" ht="14.25" customHeight="1" x14ac:dyDescent="0.25">
      <c r="A102" s="6"/>
      <c r="B102" s="99"/>
      <c r="C102" s="101"/>
      <c r="D102" s="101"/>
      <c r="E102" s="101"/>
      <c r="F102" s="86">
        <f t="shared" si="3"/>
        <v>0</v>
      </c>
      <c r="G102" s="135"/>
      <c r="H102" s="2"/>
      <c r="I102" s="196">
        <v>0</v>
      </c>
      <c r="J102" s="8"/>
      <c r="K102" s="2"/>
      <c r="L102" s="2"/>
      <c r="M102" s="2"/>
      <c r="N102" s="2"/>
      <c r="O102" s="2"/>
      <c r="P102" s="2"/>
    </row>
    <row r="103" spans="1:16" s="5" customFormat="1" ht="14.25" customHeight="1" x14ac:dyDescent="0.25">
      <c r="A103" s="6"/>
      <c r="B103" s="99"/>
      <c r="C103" s="101"/>
      <c r="D103" s="101"/>
      <c r="E103" s="101"/>
      <c r="F103" s="86">
        <f t="shared" si="3"/>
        <v>0</v>
      </c>
      <c r="G103" s="135"/>
      <c r="H103" s="2"/>
      <c r="I103" s="196">
        <v>0</v>
      </c>
      <c r="J103" s="8"/>
      <c r="K103" s="2"/>
      <c r="L103" s="2"/>
      <c r="M103" s="2"/>
      <c r="N103" s="2"/>
      <c r="O103" s="2"/>
      <c r="P103" s="2"/>
    </row>
    <row r="104" spans="1:16" s="5" customFormat="1" ht="14.25" customHeight="1" x14ac:dyDescent="0.25">
      <c r="A104" s="6"/>
      <c r="B104" s="99"/>
      <c r="C104" s="101"/>
      <c r="D104" s="101"/>
      <c r="E104" s="101"/>
      <c r="F104" s="86">
        <f t="shared" si="3"/>
        <v>0</v>
      </c>
      <c r="G104" s="135"/>
      <c r="H104" s="2"/>
      <c r="I104" s="196">
        <v>0</v>
      </c>
      <c r="J104" s="8"/>
      <c r="K104" s="2"/>
      <c r="L104" s="2"/>
      <c r="M104" s="2"/>
      <c r="N104" s="2"/>
      <c r="O104" s="2"/>
      <c r="P104" s="2"/>
    </row>
    <row r="105" spans="1:16" s="5" customFormat="1" ht="14.25" customHeight="1" x14ac:dyDescent="0.25">
      <c r="A105" s="6"/>
      <c r="B105" s="102"/>
      <c r="C105" s="86"/>
      <c r="D105" s="86"/>
      <c r="E105" s="103" t="s">
        <v>99</v>
      </c>
      <c r="F105" s="83">
        <f>SUM(F96:F104)</f>
        <v>0</v>
      </c>
      <c r="G105" s="135"/>
      <c r="H105" s="2"/>
      <c r="I105" s="196">
        <f>SUM(I96:I104)</f>
        <v>0</v>
      </c>
      <c r="J105" s="8"/>
      <c r="K105" s="2"/>
      <c r="L105" s="2"/>
      <c r="M105" s="2"/>
      <c r="N105" s="2"/>
      <c r="O105" s="2"/>
      <c r="P105" s="2"/>
    </row>
    <row r="106" spans="1:16" s="5" customFormat="1" ht="14.25" customHeight="1" x14ac:dyDescent="0.25">
      <c r="A106" s="6"/>
      <c r="B106" s="96"/>
      <c r="C106" s="83"/>
      <c r="D106" s="83"/>
      <c r="E106" s="83"/>
      <c r="F106" s="83"/>
      <c r="G106" s="135"/>
      <c r="H106" s="2"/>
      <c r="I106" s="196"/>
      <c r="J106" s="8"/>
      <c r="K106" s="2"/>
      <c r="L106" s="2"/>
      <c r="M106" s="2"/>
      <c r="N106" s="2"/>
      <c r="O106" s="2"/>
      <c r="P106" s="2"/>
    </row>
    <row r="107" spans="1:16" s="5" customFormat="1" ht="14.25" customHeight="1" x14ac:dyDescent="0.25">
      <c r="A107" s="6"/>
      <c r="B107" s="96"/>
      <c r="C107" s="83"/>
      <c r="D107" s="83"/>
      <c r="E107" s="103"/>
      <c r="F107" s="107"/>
      <c r="G107" s="135"/>
      <c r="H107" s="2"/>
      <c r="I107" s="205"/>
      <c r="J107" s="8"/>
      <c r="K107" s="2"/>
      <c r="L107" s="2"/>
      <c r="M107" s="2"/>
      <c r="N107" s="2"/>
      <c r="O107" s="2"/>
      <c r="P107" s="2"/>
    </row>
    <row r="108" spans="1:16" s="5" customFormat="1" ht="14.25" customHeight="1" x14ac:dyDescent="0.25">
      <c r="A108" s="6"/>
      <c r="B108" s="157" t="s">
        <v>100</v>
      </c>
      <c r="C108" s="7"/>
      <c r="D108" s="162"/>
      <c r="E108" s="103"/>
      <c r="F108" s="107"/>
      <c r="G108" s="144"/>
      <c r="H108" s="2"/>
      <c r="I108" s="207"/>
      <c r="J108" s="8"/>
      <c r="K108" s="2"/>
      <c r="L108" s="2"/>
      <c r="M108" s="2"/>
      <c r="N108" s="2"/>
      <c r="O108" s="2"/>
      <c r="P108" s="2"/>
    </row>
    <row r="109" spans="1:16" s="5" customFormat="1" ht="14.25" customHeight="1" x14ac:dyDescent="0.25">
      <c r="A109" s="6"/>
      <c r="B109" s="159" t="s">
        <v>96</v>
      </c>
      <c r="C109" s="13" t="s">
        <v>101</v>
      </c>
      <c r="D109" s="3" t="s">
        <v>60</v>
      </c>
      <c r="E109" s="98" t="s">
        <v>61</v>
      </c>
      <c r="F109" s="98" t="s">
        <v>62</v>
      </c>
      <c r="G109" s="135"/>
      <c r="H109" s="2"/>
      <c r="I109" s="207"/>
      <c r="J109" s="8"/>
      <c r="K109" s="2"/>
      <c r="L109" s="2"/>
      <c r="M109" s="2"/>
      <c r="N109" s="2"/>
      <c r="O109" s="2"/>
      <c r="P109" s="2"/>
    </row>
    <row r="110" spans="1:16" s="5" customFormat="1" ht="14.25" customHeight="1" x14ac:dyDescent="0.25">
      <c r="A110" s="6"/>
      <c r="B110" s="99"/>
      <c r="C110" s="101"/>
      <c r="D110" s="101"/>
      <c r="E110" s="101"/>
      <c r="F110" s="86">
        <f t="shared" ref="F110:F118" si="4">$D110*E110</f>
        <v>0</v>
      </c>
      <c r="G110" s="135"/>
      <c r="H110" s="2"/>
      <c r="I110" s="204"/>
      <c r="J110" s="8"/>
      <c r="K110" s="2"/>
      <c r="L110" s="2"/>
      <c r="M110" s="2"/>
      <c r="N110" s="2"/>
      <c r="O110" s="2"/>
      <c r="P110" s="2"/>
    </row>
    <row r="111" spans="1:16" s="5" customFormat="1" ht="14.25" customHeight="1" x14ac:dyDescent="0.25">
      <c r="A111" s="6"/>
      <c r="B111" s="99"/>
      <c r="C111" s="101"/>
      <c r="D111" s="101"/>
      <c r="E111" s="101"/>
      <c r="F111" s="86">
        <f t="shared" si="4"/>
        <v>0</v>
      </c>
      <c r="G111" s="135"/>
      <c r="H111" s="2"/>
      <c r="I111" s="196">
        <v>0</v>
      </c>
      <c r="J111" s="8"/>
      <c r="K111" s="2"/>
      <c r="L111" s="2"/>
      <c r="M111" s="2"/>
      <c r="N111" s="2"/>
      <c r="O111" s="2"/>
      <c r="P111" s="2"/>
    </row>
    <row r="112" spans="1:16" s="5" customFormat="1" ht="14.25" customHeight="1" x14ac:dyDescent="0.25">
      <c r="A112" s="6"/>
      <c r="B112" s="99"/>
      <c r="C112" s="101"/>
      <c r="D112" s="101"/>
      <c r="E112" s="101"/>
      <c r="F112" s="86">
        <f t="shared" si="4"/>
        <v>0</v>
      </c>
      <c r="G112" s="135"/>
      <c r="H112" s="2"/>
      <c r="I112" s="196">
        <v>0</v>
      </c>
      <c r="J112" s="8"/>
      <c r="K112" s="2"/>
      <c r="L112" s="2"/>
      <c r="M112" s="2"/>
      <c r="N112" s="2"/>
      <c r="O112" s="2"/>
      <c r="P112" s="2"/>
    </row>
    <row r="113" spans="1:16" s="5" customFormat="1" ht="14.25" customHeight="1" x14ac:dyDescent="0.25">
      <c r="A113" s="6"/>
      <c r="B113" s="99"/>
      <c r="C113" s="101"/>
      <c r="D113" s="101"/>
      <c r="E113" s="101"/>
      <c r="F113" s="86">
        <f t="shared" si="4"/>
        <v>0</v>
      </c>
      <c r="G113" s="135"/>
      <c r="H113" s="2"/>
      <c r="I113" s="196">
        <v>0</v>
      </c>
      <c r="J113" s="8"/>
      <c r="K113" s="2"/>
      <c r="L113" s="2"/>
      <c r="M113" s="2"/>
      <c r="N113" s="2"/>
      <c r="O113" s="2"/>
      <c r="P113" s="2"/>
    </row>
    <row r="114" spans="1:16" s="5" customFormat="1" ht="14.25" customHeight="1" x14ac:dyDescent="0.25">
      <c r="A114" s="6"/>
      <c r="B114" s="99"/>
      <c r="C114" s="101"/>
      <c r="D114" s="101"/>
      <c r="E114" s="101"/>
      <c r="F114" s="86">
        <f t="shared" si="4"/>
        <v>0</v>
      </c>
      <c r="G114" s="135"/>
      <c r="H114" s="2"/>
      <c r="I114" s="196">
        <v>0</v>
      </c>
      <c r="J114" s="8"/>
      <c r="K114" s="2"/>
      <c r="L114" s="2"/>
      <c r="M114" s="2"/>
      <c r="N114" s="2"/>
      <c r="O114" s="2"/>
      <c r="P114" s="2"/>
    </row>
    <row r="115" spans="1:16" s="5" customFormat="1" ht="14.25" customHeight="1" x14ac:dyDescent="0.25">
      <c r="A115" s="6"/>
      <c r="B115" s="99"/>
      <c r="C115" s="101"/>
      <c r="D115" s="101"/>
      <c r="E115" s="101"/>
      <c r="F115" s="86">
        <f t="shared" si="4"/>
        <v>0</v>
      </c>
      <c r="G115" s="135"/>
      <c r="H115" s="2"/>
      <c r="I115" s="196">
        <v>0</v>
      </c>
      <c r="J115" s="8"/>
      <c r="K115" s="2"/>
      <c r="L115" s="2"/>
      <c r="M115" s="2"/>
      <c r="N115" s="2"/>
      <c r="O115" s="2"/>
      <c r="P115" s="2"/>
    </row>
    <row r="116" spans="1:16" s="5" customFormat="1" ht="14.25" customHeight="1" x14ac:dyDescent="0.25">
      <c r="A116" s="6"/>
      <c r="B116" s="99"/>
      <c r="C116" s="101"/>
      <c r="D116" s="101"/>
      <c r="E116" s="101"/>
      <c r="F116" s="86">
        <f t="shared" si="4"/>
        <v>0</v>
      </c>
      <c r="G116" s="135"/>
      <c r="H116" s="2"/>
      <c r="I116" s="196">
        <v>0</v>
      </c>
      <c r="J116" s="8"/>
      <c r="K116" s="2"/>
      <c r="L116" s="2"/>
      <c r="M116" s="2"/>
      <c r="N116" s="2"/>
      <c r="O116" s="2"/>
      <c r="P116" s="2"/>
    </row>
    <row r="117" spans="1:16" s="5" customFormat="1" ht="14.25" customHeight="1" x14ac:dyDescent="0.25">
      <c r="A117" s="6"/>
      <c r="B117" s="99"/>
      <c r="C117" s="101"/>
      <c r="D117" s="101"/>
      <c r="E117" s="101"/>
      <c r="F117" s="86">
        <f t="shared" si="4"/>
        <v>0</v>
      </c>
      <c r="G117" s="135"/>
      <c r="H117" s="2"/>
      <c r="I117" s="196">
        <v>0</v>
      </c>
      <c r="J117" s="8"/>
      <c r="K117" s="2"/>
      <c r="L117" s="2"/>
      <c r="M117" s="2"/>
      <c r="N117" s="2"/>
      <c r="O117" s="2"/>
      <c r="P117" s="2"/>
    </row>
    <row r="118" spans="1:16" s="5" customFormat="1" ht="14.25" customHeight="1" x14ac:dyDescent="0.25">
      <c r="A118" s="6"/>
      <c r="B118" s="99"/>
      <c r="C118" s="101"/>
      <c r="D118" s="101"/>
      <c r="E118" s="101"/>
      <c r="F118" s="86">
        <f t="shared" si="4"/>
        <v>0</v>
      </c>
      <c r="G118" s="135"/>
      <c r="H118" s="2"/>
      <c r="I118" s="196">
        <v>0</v>
      </c>
      <c r="J118" s="8"/>
      <c r="K118" s="2"/>
      <c r="L118" s="2"/>
      <c r="M118" s="2"/>
      <c r="N118" s="2"/>
      <c r="O118" s="2"/>
      <c r="P118" s="2"/>
    </row>
    <row r="119" spans="1:16" s="5" customFormat="1" ht="14.25" customHeight="1" x14ac:dyDescent="0.25">
      <c r="A119" s="6"/>
      <c r="B119" s="102"/>
      <c r="C119" s="86"/>
      <c r="D119" s="86"/>
      <c r="E119" s="103" t="s">
        <v>102</v>
      </c>
      <c r="F119" s="83">
        <f>SUM(F110:F118)</f>
        <v>0</v>
      </c>
      <c r="G119" s="135"/>
      <c r="H119" s="2"/>
      <c r="I119" s="196">
        <f>SUM(I111:I118)</f>
        <v>0</v>
      </c>
      <c r="J119" s="8"/>
      <c r="K119" s="2"/>
      <c r="L119" s="2"/>
      <c r="M119" s="2"/>
      <c r="N119" s="2"/>
      <c r="O119" s="2"/>
      <c r="P119" s="2"/>
    </row>
    <row r="120" spans="1:16" s="5" customFormat="1" ht="14.25" customHeight="1" x14ac:dyDescent="0.25">
      <c r="A120" s="6"/>
      <c r="B120" s="96"/>
      <c r="C120" s="83"/>
      <c r="D120" s="83"/>
      <c r="E120" s="103"/>
      <c r="F120" s="107"/>
      <c r="G120" s="135"/>
      <c r="H120" s="2"/>
      <c r="I120" s="196"/>
      <c r="J120" s="8"/>
      <c r="K120" s="2"/>
      <c r="L120" s="2"/>
      <c r="M120" s="2"/>
      <c r="N120" s="2"/>
      <c r="O120" s="2"/>
      <c r="P120" s="2"/>
    </row>
    <row r="121" spans="1:16" s="5" customFormat="1" ht="14.25" customHeight="1" x14ac:dyDescent="0.25">
      <c r="A121" s="6"/>
      <c r="B121" s="96" t="s">
        <v>64</v>
      </c>
      <c r="C121" s="83"/>
      <c r="D121" s="83"/>
      <c r="E121" s="103"/>
      <c r="F121" s="107">
        <f>(F105+F119)*0.15</f>
        <v>0</v>
      </c>
      <c r="G121" s="135"/>
      <c r="H121" s="2"/>
      <c r="I121" s="196">
        <f>(I105+I119)*0.15</f>
        <v>0</v>
      </c>
      <c r="J121" s="8"/>
      <c r="K121" s="2"/>
      <c r="L121" s="2"/>
      <c r="M121" s="2"/>
      <c r="N121" s="2"/>
      <c r="O121" s="2"/>
      <c r="P121" s="2"/>
    </row>
    <row r="122" spans="1:16" s="5" customFormat="1" ht="14.25" customHeight="1" x14ac:dyDescent="0.25">
      <c r="A122" s="6"/>
      <c r="B122" s="96"/>
      <c r="C122" s="83"/>
      <c r="D122" s="83"/>
      <c r="E122" s="103"/>
      <c r="F122" s="107"/>
      <c r="G122" s="144"/>
      <c r="H122" s="2"/>
      <c r="I122" s="206"/>
      <c r="J122" s="4"/>
      <c r="K122" s="2"/>
      <c r="L122" s="2"/>
      <c r="M122" s="2"/>
      <c r="N122" s="2"/>
      <c r="O122" s="2"/>
      <c r="P122" s="2"/>
    </row>
    <row r="123" spans="1:16" s="5" customFormat="1" ht="14.25" customHeight="1" x14ac:dyDescent="0.25">
      <c r="A123" s="6"/>
      <c r="B123" s="157" t="s">
        <v>65</v>
      </c>
      <c r="C123" s="7"/>
      <c r="D123" s="162"/>
      <c r="E123" s="163"/>
      <c r="F123" s="107"/>
      <c r="G123" s="135"/>
      <c r="H123" s="2"/>
      <c r="I123" s="207"/>
      <c r="J123" s="8"/>
      <c r="K123" s="2"/>
      <c r="L123" s="2"/>
      <c r="M123" s="2"/>
      <c r="N123" s="2"/>
      <c r="O123" s="2"/>
      <c r="P123" s="2"/>
    </row>
    <row r="124" spans="1:16" s="5" customFormat="1" ht="14.25" customHeight="1" x14ac:dyDescent="0.25">
      <c r="A124" s="6"/>
      <c r="B124" s="159" t="s">
        <v>66</v>
      </c>
      <c r="C124" s="7"/>
      <c r="D124" s="3" t="s">
        <v>60</v>
      </c>
      <c r="E124" s="13" t="s">
        <v>61</v>
      </c>
      <c r="F124" s="98" t="s">
        <v>62</v>
      </c>
      <c r="G124" s="135"/>
      <c r="H124" s="2"/>
      <c r="I124" s="207"/>
      <c r="J124" s="8"/>
      <c r="K124" s="2"/>
      <c r="L124" s="2"/>
      <c r="M124" s="2"/>
      <c r="N124" s="2"/>
      <c r="O124" s="2"/>
      <c r="P124" s="2"/>
    </row>
    <row r="125" spans="1:16" s="5" customFormat="1" ht="14.25" customHeight="1" x14ac:dyDescent="0.25">
      <c r="A125" s="6"/>
      <c r="B125" s="186"/>
      <c r="C125" s="187"/>
      <c r="D125" s="187"/>
      <c r="E125" s="187"/>
      <c r="F125" s="86">
        <f>$D125*E125</f>
        <v>0</v>
      </c>
      <c r="G125" s="135"/>
      <c r="H125" s="2"/>
      <c r="I125" s="207">
        <v>0</v>
      </c>
      <c r="J125" s="8"/>
      <c r="K125" s="2"/>
      <c r="L125" s="2"/>
      <c r="M125" s="2"/>
      <c r="N125" s="2"/>
      <c r="O125" s="2"/>
      <c r="P125" s="2"/>
    </row>
    <row r="126" spans="1:16" s="5" customFormat="1" ht="14.25" customHeight="1" x14ac:dyDescent="0.25">
      <c r="A126" s="6"/>
      <c r="B126" s="186"/>
      <c r="C126" s="187"/>
      <c r="D126" s="187"/>
      <c r="E126" s="187"/>
      <c r="F126" s="86">
        <f>$D126*E126</f>
        <v>0</v>
      </c>
      <c r="G126" s="135"/>
      <c r="H126" s="2"/>
      <c r="I126" s="204">
        <v>0</v>
      </c>
      <c r="J126" s="8"/>
      <c r="K126" s="2"/>
      <c r="L126" s="2"/>
      <c r="M126" s="2"/>
      <c r="N126" s="2"/>
      <c r="O126" s="2"/>
      <c r="P126" s="2"/>
    </row>
    <row r="127" spans="1:16" s="5" customFormat="1" ht="14.25" customHeight="1" x14ac:dyDescent="0.25">
      <c r="A127" s="6"/>
      <c r="B127" s="186"/>
      <c r="C127" s="187"/>
      <c r="D127" s="187"/>
      <c r="E127" s="187"/>
      <c r="F127" s="86">
        <f>$D127*E127</f>
        <v>0</v>
      </c>
      <c r="G127" s="135"/>
      <c r="H127" s="2"/>
      <c r="I127" s="196">
        <v>0</v>
      </c>
      <c r="J127" s="8"/>
      <c r="K127" s="2"/>
      <c r="L127" s="2"/>
      <c r="M127" s="2"/>
      <c r="N127" s="2"/>
      <c r="O127" s="2"/>
      <c r="P127" s="2"/>
    </row>
    <row r="128" spans="1:16" s="5" customFormat="1" ht="14.25" customHeight="1" x14ac:dyDescent="0.25">
      <c r="A128" s="6"/>
      <c r="B128" s="186"/>
      <c r="C128" s="187"/>
      <c r="D128" s="187"/>
      <c r="E128" s="187"/>
      <c r="F128" s="86">
        <f>$D128*E128</f>
        <v>0</v>
      </c>
      <c r="G128" s="135"/>
      <c r="H128" s="2"/>
      <c r="I128" s="196">
        <v>0</v>
      </c>
      <c r="J128" s="8"/>
      <c r="K128" s="2"/>
      <c r="L128" s="2"/>
      <c r="M128" s="2"/>
      <c r="N128" s="2"/>
      <c r="O128" s="2"/>
      <c r="P128" s="2"/>
    </row>
    <row r="129" spans="1:16" s="5" customFormat="1" ht="14.25" customHeight="1" x14ac:dyDescent="0.25">
      <c r="A129" s="6"/>
      <c r="B129" s="157"/>
      <c r="C129" s="7"/>
      <c r="D129" s="2"/>
      <c r="E129" s="188" t="s">
        <v>67</v>
      </c>
      <c r="F129" s="156">
        <f>SUM(F125:F128)</f>
        <v>0</v>
      </c>
      <c r="G129" s="135"/>
      <c r="H129" s="2"/>
      <c r="I129" s="196">
        <f>SUM(I125:I128)</f>
        <v>0</v>
      </c>
      <c r="J129" s="8"/>
      <c r="K129" s="2"/>
      <c r="L129" s="2"/>
      <c r="M129" s="2"/>
      <c r="N129" s="2"/>
      <c r="O129" s="2"/>
      <c r="P129" s="2"/>
    </row>
    <row r="130" spans="1:16" s="5" customFormat="1" ht="14.25" customHeight="1" x14ac:dyDescent="0.25">
      <c r="A130" s="6"/>
      <c r="B130" s="157" t="s">
        <v>68</v>
      </c>
      <c r="C130" s="7"/>
      <c r="D130" s="162"/>
      <c r="E130" s="163"/>
      <c r="F130" s="107"/>
      <c r="G130" s="135"/>
      <c r="H130" s="2"/>
      <c r="I130" s="196"/>
      <c r="J130" s="8"/>
      <c r="K130" s="2"/>
      <c r="L130" s="2"/>
      <c r="M130" s="2"/>
      <c r="N130" s="2"/>
      <c r="O130" s="2"/>
      <c r="P130" s="2"/>
    </row>
    <row r="131" spans="1:16" s="5" customFormat="1" ht="14.25" customHeight="1" x14ac:dyDescent="0.25">
      <c r="A131" s="6"/>
      <c r="B131" s="159" t="s">
        <v>66</v>
      </c>
      <c r="C131" s="7"/>
      <c r="D131" s="9"/>
      <c r="E131" s="163"/>
      <c r="F131" s="98" t="s">
        <v>69</v>
      </c>
      <c r="G131" s="135"/>
      <c r="H131" s="2"/>
      <c r="I131" s="208"/>
      <c r="J131" s="8"/>
      <c r="K131" s="2"/>
      <c r="L131" s="2"/>
      <c r="M131" s="2"/>
      <c r="N131" s="2"/>
      <c r="O131" s="2"/>
      <c r="P131" s="2"/>
    </row>
    <row r="132" spans="1:16" s="5" customFormat="1" ht="14.25" customHeight="1" x14ac:dyDescent="0.25">
      <c r="A132" s="6"/>
      <c r="B132" s="186"/>
      <c r="C132" s="187"/>
      <c r="D132" s="187"/>
      <c r="E132" s="187"/>
      <c r="F132" s="101">
        <v>0</v>
      </c>
      <c r="G132" s="135"/>
      <c r="H132" s="2"/>
      <c r="I132" s="207">
        <v>0</v>
      </c>
      <c r="J132" s="8"/>
      <c r="K132" s="2"/>
      <c r="L132" s="2"/>
      <c r="M132" s="2"/>
      <c r="N132" s="2"/>
      <c r="O132" s="2"/>
      <c r="P132" s="2"/>
    </row>
    <row r="133" spans="1:16" s="5" customFormat="1" ht="14.25" customHeight="1" x14ac:dyDescent="0.25">
      <c r="A133" s="6"/>
      <c r="B133" s="186"/>
      <c r="C133" s="187"/>
      <c r="D133" s="187"/>
      <c r="E133" s="187"/>
      <c r="F133" s="101">
        <v>0</v>
      </c>
      <c r="G133" s="135"/>
      <c r="H133" s="2"/>
      <c r="I133" s="204">
        <v>0</v>
      </c>
      <c r="J133" s="8"/>
      <c r="K133" s="2"/>
      <c r="L133" s="2"/>
      <c r="M133" s="2"/>
      <c r="N133" s="2"/>
      <c r="O133" s="2"/>
      <c r="P133" s="2"/>
    </row>
    <row r="134" spans="1:16" s="5" customFormat="1" ht="14.25" customHeight="1" x14ac:dyDescent="0.25">
      <c r="A134" s="6"/>
      <c r="B134" s="186"/>
      <c r="C134" s="187"/>
      <c r="D134" s="187"/>
      <c r="E134" s="187"/>
      <c r="F134" s="101">
        <v>0</v>
      </c>
      <c r="G134" s="135"/>
      <c r="H134" s="2"/>
      <c r="I134" s="196">
        <v>0</v>
      </c>
      <c r="J134" s="8"/>
      <c r="K134" s="2"/>
      <c r="L134" s="2"/>
      <c r="M134" s="2"/>
      <c r="N134" s="2"/>
      <c r="O134" s="2"/>
      <c r="P134" s="2"/>
    </row>
    <row r="135" spans="1:16" s="5" customFormat="1" ht="14.25" customHeight="1" x14ac:dyDescent="0.25">
      <c r="A135" s="6"/>
      <c r="B135" s="186"/>
      <c r="C135" s="187"/>
      <c r="D135" s="187"/>
      <c r="E135" s="187"/>
      <c r="F135" s="101">
        <v>0</v>
      </c>
      <c r="G135" s="135"/>
      <c r="H135" s="2"/>
      <c r="I135" s="196">
        <v>0</v>
      </c>
      <c r="J135" s="8"/>
      <c r="K135" s="2"/>
      <c r="L135" s="2"/>
      <c r="M135" s="2"/>
      <c r="N135" s="2"/>
      <c r="O135" s="2"/>
      <c r="P135" s="2"/>
    </row>
    <row r="136" spans="1:16" s="5" customFormat="1" ht="14.25" customHeight="1" x14ac:dyDescent="0.25">
      <c r="A136" s="6"/>
      <c r="B136" s="189"/>
      <c r="C136" s="190"/>
      <c r="D136" s="191"/>
      <c r="E136" s="188" t="s">
        <v>70</v>
      </c>
      <c r="F136" s="156">
        <f>SUM(F132:F135)</f>
        <v>0</v>
      </c>
      <c r="G136" s="135"/>
      <c r="H136" s="2"/>
      <c r="I136" s="196">
        <f>SUM(I132:I135)</f>
        <v>0</v>
      </c>
      <c r="J136" s="8"/>
      <c r="K136" s="2"/>
      <c r="L136" s="2"/>
      <c r="M136" s="2"/>
      <c r="N136" s="2"/>
      <c r="O136" s="2"/>
      <c r="P136" s="2"/>
    </row>
    <row r="137" spans="1:16" s="5" customFormat="1" ht="14.25" customHeight="1" thickBot="1" x14ac:dyDescent="0.3">
      <c r="A137" s="6"/>
      <c r="B137" s="108"/>
      <c r="C137" s="107"/>
      <c r="D137" s="107"/>
      <c r="E137" s="109"/>
      <c r="F137" s="107"/>
      <c r="G137" s="135"/>
      <c r="H137" s="2"/>
      <c r="I137" s="196"/>
      <c r="J137" s="8"/>
      <c r="K137" s="2"/>
      <c r="L137" s="2"/>
      <c r="M137" s="2"/>
      <c r="N137" s="2"/>
      <c r="O137" s="2"/>
      <c r="P137" s="2"/>
    </row>
    <row r="138" spans="1:16" s="5" customFormat="1" ht="14.25" customHeight="1" thickBot="1" x14ac:dyDescent="0.3">
      <c r="A138" s="6"/>
      <c r="B138" s="110"/>
      <c r="C138" s="111"/>
      <c r="D138" s="111"/>
      <c r="E138" s="112" t="s">
        <v>103</v>
      </c>
      <c r="F138" s="113">
        <f>F105+F119+F121+F129+F136</f>
        <v>0</v>
      </c>
      <c r="G138" s="136"/>
      <c r="H138" s="2"/>
      <c r="I138" s="200">
        <f>I105+I119+I121+I129+I136</f>
        <v>0</v>
      </c>
      <c r="J138" s="8" t="e">
        <f>F138/I138*100</f>
        <v>#DIV/0!</v>
      </c>
      <c r="K138" s="2"/>
      <c r="L138" s="2"/>
      <c r="M138" s="2"/>
      <c r="N138" s="2"/>
      <c r="O138" s="2"/>
      <c r="P138" s="2"/>
    </row>
    <row r="139" spans="1:16" s="5" customFormat="1" ht="14.25" customHeight="1" thickBot="1" x14ac:dyDescent="0.3">
      <c r="A139" s="1"/>
      <c r="B139" s="86"/>
      <c r="C139" s="86"/>
      <c r="D139" s="86"/>
      <c r="E139" s="86"/>
      <c r="F139" s="86"/>
      <c r="G139" s="98"/>
      <c r="H139" s="2"/>
      <c r="I139" s="7"/>
      <c r="J139" s="8"/>
      <c r="K139" s="2"/>
      <c r="L139" s="2"/>
      <c r="M139" s="2"/>
      <c r="N139" s="2"/>
      <c r="O139" s="2"/>
      <c r="P139" s="2"/>
    </row>
    <row r="140" spans="1:16" s="5" customFormat="1" ht="14.25" customHeight="1" thickBot="1" x14ac:dyDescent="0.3">
      <c r="A140" s="45" t="s">
        <v>72</v>
      </c>
      <c r="B140" s="114" t="s">
        <v>73</v>
      </c>
      <c r="C140" s="92"/>
      <c r="D140" s="92"/>
      <c r="E140" s="115"/>
      <c r="F140" s="116">
        <f>F43+F77+F91+F138</f>
        <v>0</v>
      </c>
      <c r="G140" s="145"/>
      <c r="H140" s="2"/>
      <c r="I140" s="212">
        <f>I43+I77+I91+I138</f>
        <v>0</v>
      </c>
      <c r="J140" s="83" t="e">
        <f>F140/I140*100</f>
        <v>#DIV/0!</v>
      </c>
      <c r="K140" s="2"/>
      <c r="L140" s="2"/>
      <c r="M140" s="2"/>
      <c r="N140" s="2"/>
      <c r="O140" s="2"/>
      <c r="P140" s="2"/>
    </row>
    <row r="141" spans="1:16" s="5" customFormat="1" ht="14.25" customHeight="1" thickBot="1" x14ac:dyDescent="0.3">
      <c r="A141" s="45"/>
      <c r="B141" s="146"/>
      <c r="C141" s="83"/>
      <c r="D141" s="83"/>
      <c r="E141" s="147"/>
      <c r="F141" s="88"/>
      <c r="G141" s="83"/>
      <c r="H141" s="2"/>
      <c r="I141" s="34"/>
      <c r="J141" s="2"/>
      <c r="K141" s="2"/>
      <c r="L141" s="2"/>
      <c r="M141" s="2"/>
      <c r="N141" s="2"/>
      <c r="O141" s="2"/>
      <c r="P141" s="2"/>
    </row>
    <row r="142" spans="1:16" s="5" customFormat="1" ht="14.25" hidden="1" customHeight="1" thickBot="1" x14ac:dyDescent="0.3">
      <c r="A142" s="45"/>
      <c r="B142" s="117"/>
      <c r="C142" s="118"/>
      <c r="D142" s="119" t="s">
        <v>74</v>
      </c>
      <c r="E142" s="119" t="s">
        <v>75</v>
      </c>
      <c r="F142" s="119" t="s">
        <v>76</v>
      </c>
      <c r="G142" s="148"/>
      <c r="H142" s="2"/>
      <c r="I142" s="51" t="s">
        <v>77</v>
      </c>
      <c r="J142" s="52" t="s">
        <v>104</v>
      </c>
      <c r="K142" s="2"/>
      <c r="L142" s="2"/>
      <c r="M142" s="2"/>
      <c r="N142" s="2"/>
      <c r="O142" s="2"/>
      <c r="P142" s="2"/>
    </row>
    <row r="143" spans="1:16" s="5" customFormat="1" ht="14.25" hidden="1" customHeight="1" x14ac:dyDescent="0.25">
      <c r="A143" s="45"/>
      <c r="B143" s="120" t="s">
        <v>71</v>
      </c>
      <c r="C143" s="121"/>
      <c r="D143" s="121">
        <f>F43</f>
        <v>0</v>
      </c>
      <c r="E143" s="121">
        <f>D143</f>
        <v>0</v>
      </c>
      <c r="F143" s="122">
        <f>IF($F$6="grote onderneming",E143*0.15,E143*0.5)</f>
        <v>0</v>
      </c>
      <c r="G143" s="149"/>
      <c r="H143" s="2"/>
      <c r="I143" s="69">
        <f>IF(F143=0,0,F143/E143)</f>
        <v>0</v>
      </c>
      <c r="J143" s="70"/>
      <c r="K143" s="2"/>
      <c r="L143" s="2"/>
      <c r="M143" s="2"/>
      <c r="N143" s="2"/>
      <c r="O143" s="2"/>
      <c r="P143" s="2"/>
    </row>
    <row r="144" spans="1:16" s="5" customFormat="1" ht="14.25" hidden="1" customHeight="1" x14ac:dyDescent="0.25">
      <c r="A144" s="45"/>
      <c r="B144" s="120" t="s">
        <v>105</v>
      </c>
      <c r="C144" s="121"/>
      <c r="D144" s="121">
        <f>F77</f>
        <v>0</v>
      </c>
      <c r="E144" s="121">
        <f>D144</f>
        <v>0</v>
      </c>
      <c r="F144" s="122">
        <f t="shared" ref="F144:F145" si="5">IF($F$6="grote onderneming",E144*0.15,E144*0.5)</f>
        <v>0</v>
      </c>
      <c r="G144" s="149"/>
      <c r="H144" s="2"/>
      <c r="I144" s="54">
        <f>IF(F144=0,0,F144/E144)</f>
        <v>0</v>
      </c>
      <c r="J144" s="55"/>
      <c r="K144" s="2"/>
      <c r="L144" s="2"/>
      <c r="M144" s="2"/>
      <c r="N144" s="2"/>
      <c r="O144" s="2"/>
      <c r="P144" s="2"/>
    </row>
    <row r="145" spans="1:16" s="5" customFormat="1" ht="14.25" hidden="1" customHeight="1" x14ac:dyDescent="0.25">
      <c r="A145" s="45"/>
      <c r="B145" s="120" t="s">
        <v>106</v>
      </c>
      <c r="C145" s="121"/>
      <c r="D145" s="121">
        <f>F91</f>
        <v>0</v>
      </c>
      <c r="E145" s="121">
        <f>Totaalblad!F48</f>
        <v>0</v>
      </c>
      <c r="F145" s="122">
        <f t="shared" si="5"/>
        <v>0</v>
      </c>
      <c r="G145" s="149"/>
      <c r="H145" s="2"/>
      <c r="I145" s="54">
        <f>IF(F145=0,0,F145/E145)</f>
        <v>0</v>
      </c>
      <c r="J145" s="60" t="str">
        <f>IF(E145=0,"0%",E145/$D$145)</f>
        <v>0%</v>
      </c>
      <c r="K145" s="2"/>
      <c r="L145" s="2"/>
      <c r="M145" s="2"/>
      <c r="N145" s="2"/>
      <c r="O145" s="2"/>
      <c r="P145" s="2"/>
    </row>
    <row r="146" spans="1:16" s="5" customFormat="1" ht="14.25" hidden="1" customHeight="1" x14ac:dyDescent="0.25">
      <c r="A146" s="45"/>
      <c r="B146" s="120" t="s">
        <v>107</v>
      </c>
      <c r="C146" s="121"/>
      <c r="D146" s="121">
        <f>F138</f>
        <v>0</v>
      </c>
      <c r="E146" s="121">
        <f>D146</f>
        <v>0</v>
      </c>
      <c r="F146" s="122">
        <f>IF(F6="grote onderneming",E146*0.5,E146*0.5)</f>
        <v>0</v>
      </c>
      <c r="G146" s="149"/>
      <c r="H146" s="2"/>
      <c r="I146" s="54">
        <f>IF(F146=0,0,F146/E146)</f>
        <v>0</v>
      </c>
      <c r="J146" s="55"/>
      <c r="K146" s="2"/>
      <c r="L146" s="2"/>
      <c r="M146" s="2"/>
      <c r="N146" s="2"/>
      <c r="O146" s="2"/>
      <c r="P146" s="2"/>
    </row>
    <row r="147" spans="1:16" s="5" customFormat="1" ht="14.25" hidden="1" customHeight="1" thickBot="1" x14ac:dyDescent="0.3">
      <c r="A147" s="1"/>
      <c r="B147" s="123" t="s">
        <v>108</v>
      </c>
      <c r="C147" s="124"/>
      <c r="D147" s="124">
        <f>SUM(D143:D146)</f>
        <v>0</v>
      </c>
      <c r="E147" s="124">
        <f>SUM(E143:E146)</f>
        <v>0</v>
      </c>
      <c r="F147" s="125"/>
      <c r="G147" s="136"/>
      <c r="H147" s="2"/>
      <c r="I147" s="71"/>
      <c r="J147" s="58"/>
      <c r="K147" s="2"/>
      <c r="L147" s="2"/>
      <c r="M147" s="2"/>
      <c r="N147" s="2"/>
      <c r="O147" s="2"/>
      <c r="P147" s="2"/>
    </row>
    <row r="148" spans="1:16" s="5" customFormat="1" ht="14.25" hidden="1" customHeight="1" thickBot="1" x14ac:dyDescent="0.3">
      <c r="A148" s="1"/>
      <c r="B148" s="150"/>
      <c r="C148" s="124"/>
      <c r="D148" s="124"/>
      <c r="E148" s="124"/>
      <c r="F148" s="125"/>
      <c r="G148" s="98"/>
      <c r="H148" s="2"/>
      <c r="I148" s="34"/>
      <c r="J148" s="2"/>
      <c r="K148" s="2"/>
      <c r="L148" s="2"/>
      <c r="M148" s="2"/>
      <c r="N148" s="2"/>
      <c r="O148" s="2"/>
      <c r="P148" s="2"/>
    </row>
    <row r="149" spans="1:16" s="2" customFormat="1" ht="16.5" thickBot="1" x14ac:dyDescent="0.3">
      <c r="A149" s="49" t="s">
        <v>79</v>
      </c>
      <c r="B149" s="174" t="s">
        <v>80</v>
      </c>
      <c r="C149" s="175"/>
      <c r="D149" s="175"/>
      <c r="E149" s="175"/>
      <c r="F149" s="176">
        <f>SUM(F143:F146)</f>
        <v>0</v>
      </c>
      <c r="G149" s="178"/>
      <c r="H149" s="35"/>
      <c r="I149" s="4"/>
    </row>
    <row r="150" spans="1:16" s="2" customFormat="1" thickBot="1" x14ac:dyDescent="0.3">
      <c r="A150" s="1"/>
      <c r="B150" s="86"/>
      <c r="C150" s="86"/>
      <c r="D150" s="86"/>
      <c r="E150" s="86"/>
      <c r="F150" s="103"/>
      <c r="G150" s="98"/>
      <c r="I150" s="4"/>
    </row>
    <row r="151" spans="1:16" s="2" customFormat="1" ht="15.75" x14ac:dyDescent="0.25">
      <c r="A151" s="45" t="s">
        <v>81</v>
      </c>
      <c r="B151" s="232" t="s">
        <v>82</v>
      </c>
      <c r="C151" s="233"/>
      <c r="D151" s="233"/>
      <c r="E151" s="233"/>
      <c r="F151" s="233"/>
      <c r="G151" s="134"/>
      <c r="I151" s="4"/>
    </row>
    <row r="152" spans="1:16" s="2" customFormat="1" ht="12" x14ac:dyDescent="0.25">
      <c r="A152" s="1"/>
      <c r="B152" s="243"/>
      <c r="C152" s="244"/>
      <c r="D152" s="244"/>
      <c r="E152" s="244"/>
      <c r="F152" s="244"/>
      <c r="G152" s="135"/>
      <c r="I152" s="4"/>
    </row>
    <row r="153" spans="1:16" s="2" customFormat="1" ht="12" x14ac:dyDescent="0.25">
      <c r="A153" s="1"/>
      <c r="B153" s="243"/>
      <c r="C153" s="244"/>
      <c r="D153" s="244"/>
      <c r="E153" s="244"/>
      <c r="F153" s="244"/>
      <c r="G153" s="151"/>
      <c r="I153" s="4"/>
    </row>
    <row r="154" spans="1:16" s="2" customFormat="1" ht="12" x14ac:dyDescent="0.25">
      <c r="A154" s="1"/>
      <c r="B154" s="243"/>
      <c r="C154" s="244"/>
      <c r="D154" s="244"/>
      <c r="E154" s="244"/>
      <c r="F154" s="244"/>
      <c r="G154" s="135"/>
      <c r="I154" s="4"/>
    </row>
    <row r="155" spans="1:16" s="2" customFormat="1" ht="12" x14ac:dyDescent="0.25">
      <c r="A155" s="1"/>
      <c r="B155" s="243"/>
      <c r="C155" s="244"/>
      <c r="D155" s="244"/>
      <c r="E155" s="244"/>
      <c r="F155" s="244"/>
      <c r="G155" s="135"/>
      <c r="I155" s="4"/>
    </row>
    <row r="156" spans="1:16" s="2" customFormat="1" ht="12" x14ac:dyDescent="0.25">
      <c r="A156" s="1"/>
      <c r="B156" s="243"/>
      <c r="C156" s="244"/>
      <c r="D156" s="244"/>
      <c r="E156" s="244"/>
      <c r="F156" s="244"/>
      <c r="G156" s="135"/>
      <c r="I156" s="4"/>
    </row>
    <row r="157" spans="1:16" s="2" customFormat="1" ht="12" x14ac:dyDescent="0.25">
      <c r="A157" s="1"/>
      <c r="B157" s="243"/>
      <c r="C157" s="244"/>
      <c r="D157" s="244"/>
      <c r="E157" s="244"/>
      <c r="F157" s="244"/>
      <c r="G157" s="135"/>
      <c r="I157" s="4"/>
    </row>
    <row r="158" spans="1:16" s="5" customFormat="1" ht="12" x14ac:dyDescent="0.25">
      <c r="A158" s="1"/>
      <c r="B158" s="243"/>
      <c r="C158" s="244"/>
      <c r="D158" s="244"/>
      <c r="E158" s="244"/>
      <c r="F158" s="244"/>
      <c r="G158" s="135"/>
      <c r="H158" s="2"/>
      <c r="I158" s="4"/>
      <c r="J158" s="2"/>
      <c r="K158" s="2"/>
      <c r="L158" s="2"/>
      <c r="M158" s="2"/>
      <c r="N158" s="2"/>
      <c r="O158" s="2"/>
      <c r="P158" s="2"/>
    </row>
    <row r="159" spans="1:16" s="5" customFormat="1" ht="12" x14ac:dyDescent="0.25">
      <c r="A159" s="1"/>
      <c r="B159" s="243"/>
      <c r="C159" s="244"/>
      <c r="D159" s="244"/>
      <c r="E159" s="244"/>
      <c r="F159" s="244"/>
      <c r="G159" s="135"/>
      <c r="H159" s="2"/>
      <c r="I159" s="4"/>
      <c r="J159" s="2"/>
      <c r="K159" s="2"/>
      <c r="L159" s="2"/>
      <c r="M159" s="2"/>
      <c r="N159" s="2"/>
      <c r="O159" s="2"/>
      <c r="P159" s="2"/>
    </row>
    <row r="160" spans="1:16" s="5" customFormat="1" ht="12" x14ac:dyDescent="0.25">
      <c r="A160" s="1"/>
      <c r="B160" s="243"/>
      <c r="C160" s="244"/>
      <c r="D160" s="244"/>
      <c r="E160" s="244"/>
      <c r="F160" s="244"/>
      <c r="G160" s="135"/>
      <c r="H160" s="2"/>
      <c r="I160" s="4"/>
      <c r="J160" s="2"/>
      <c r="K160" s="2"/>
      <c r="L160" s="2"/>
      <c r="M160" s="2"/>
      <c r="N160" s="2"/>
      <c r="O160" s="2"/>
      <c r="P160" s="2"/>
    </row>
    <row r="161" spans="1:16" s="5" customFormat="1" x14ac:dyDescent="0.25">
      <c r="A161" s="1"/>
      <c r="B161" s="243"/>
      <c r="C161" s="244"/>
      <c r="D161" s="244"/>
      <c r="E161" s="244"/>
      <c r="F161" s="244"/>
      <c r="G161" s="135"/>
      <c r="H161" s="2"/>
      <c r="I161" s="24"/>
      <c r="J161" s="23"/>
      <c r="K161" s="2"/>
      <c r="L161" s="2"/>
      <c r="M161" s="2"/>
      <c r="N161" s="2"/>
      <c r="O161" s="2"/>
      <c r="P161" s="2"/>
    </row>
    <row r="162" spans="1:16" x14ac:dyDescent="0.25">
      <c r="B162" s="245"/>
      <c r="C162" s="246"/>
      <c r="D162" s="246"/>
      <c r="E162" s="246"/>
      <c r="F162" s="246"/>
      <c r="G162" s="152"/>
    </row>
    <row r="163" spans="1:16" ht="13.5" thickBot="1" x14ac:dyDescent="0.3">
      <c r="B163" s="247"/>
      <c r="C163" s="248"/>
      <c r="D163" s="248"/>
      <c r="E163" s="248"/>
      <c r="F163" s="248"/>
      <c r="G163" s="153"/>
    </row>
    <row r="164" spans="1:16" x14ac:dyDescent="0.25">
      <c r="B164" s="130"/>
      <c r="C164" s="130"/>
      <c r="D164" s="130"/>
      <c r="E164" s="130"/>
      <c r="F164" s="130"/>
      <c r="G164" s="154"/>
    </row>
    <row r="165" spans="1:16" x14ac:dyDescent="0.25">
      <c r="B165" s="130"/>
      <c r="C165" s="130"/>
      <c r="D165" s="130"/>
      <c r="E165" s="130"/>
      <c r="F165" s="130"/>
      <c r="G165" s="154"/>
    </row>
    <row r="166" spans="1:16" x14ac:dyDescent="0.25">
      <c r="B166" s="130"/>
      <c r="C166" s="130"/>
      <c r="D166" s="130"/>
      <c r="E166" s="130"/>
      <c r="F166" s="130"/>
      <c r="G166" s="154"/>
    </row>
    <row r="167" spans="1:16" x14ac:dyDescent="0.25">
      <c r="B167" s="130"/>
      <c r="C167" s="130"/>
      <c r="D167" s="130"/>
      <c r="E167" s="130"/>
      <c r="F167" s="130"/>
      <c r="G167" s="154"/>
    </row>
    <row r="168" spans="1:16" x14ac:dyDescent="0.25">
      <c r="B168" s="130"/>
      <c r="C168" s="130"/>
      <c r="D168" s="130"/>
      <c r="E168" s="130"/>
      <c r="F168" s="130"/>
      <c r="G168" s="154"/>
    </row>
    <row r="169" spans="1:16" x14ac:dyDescent="0.25">
      <c r="B169" s="130"/>
      <c r="C169" s="130"/>
      <c r="D169" s="130"/>
      <c r="E169" s="130"/>
      <c r="F169" s="130"/>
      <c r="G169" s="154"/>
    </row>
    <row r="170" spans="1:16" x14ac:dyDescent="0.25">
      <c r="B170" s="130"/>
      <c r="C170" s="130"/>
      <c r="D170" s="130"/>
      <c r="E170" s="130"/>
      <c r="F170" s="130"/>
      <c r="G170" s="154"/>
    </row>
    <row r="171" spans="1:16" x14ac:dyDescent="0.25">
      <c r="B171" s="130"/>
      <c r="C171" s="130"/>
      <c r="D171" s="130"/>
      <c r="E171" s="130"/>
      <c r="F171" s="130"/>
      <c r="G171" s="154"/>
    </row>
    <row r="172" spans="1:16" x14ac:dyDescent="0.25">
      <c r="B172" s="130"/>
      <c r="C172" s="130"/>
      <c r="D172" s="130"/>
      <c r="E172" s="130"/>
      <c r="F172" s="130"/>
      <c r="G172" s="154"/>
    </row>
    <row r="173" spans="1:16" x14ac:dyDescent="0.25">
      <c r="B173" s="130"/>
      <c r="C173" s="130"/>
      <c r="D173" s="130"/>
      <c r="E173" s="130"/>
      <c r="F173" s="130"/>
      <c r="G173" s="154"/>
    </row>
    <row r="174" spans="1:16" x14ac:dyDescent="0.25">
      <c r="B174" s="130"/>
      <c r="C174" s="130"/>
      <c r="D174" s="130"/>
      <c r="E174" s="130"/>
      <c r="F174" s="130"/>
      <c r="G174" s="154"/>
    </row>
  </sheetData>
  <mergeCells count="15">
    <mergeCell ref="C2:E2"/>
    <mergeCell ref="C3:E3"/>
    <mergeCell ref="B161:F161"/>
    <mergeCell ref="B162:F162"/>
    <mergeCell ref="B163:F163"/>
    <mergeCell ref="B152:F152"/>
    <mergeCell ref="B153:F153"/>
    <mergeCell ref="B154:F154"/>
    <mergeCell ref="B155:F155"/>
    <mergeCell ref="B156:F156"/>
    <mergeCell ref="B157:F157"/>
    <mergeCell ref="B158:F158"/>
    <mergeCell ref="B159:F159"/>
    <mergeCell ref="B160:F160"/>
    <mergeCell ref="B151:F151"/>
  </mergeCells>
  <conditionalFormatting sqref="B12">
    <cfRule type="cellIs" dxfId="57" priority="6" stopIfTrue="1" operator="equal">
      <formula>"Kies eerst uw systematiek voor de berekening van de subsidiabele kosten"</formula>
    </cfRule>
  </conditionalFormatting>
  <conditionalFormatting sqref="B45">
    <cfRule type="cellIs" dxfId="56" priority="5" stopIfTrue="1" operator="equal">
      <formula>"Kies eerst uw systematiek voor de berekening van de subsidiabele kosten"</formula>
    </cfRule>
  </conditionalFormatting>
  <conditionalFormatting sqref="B93">
    <cfRule type="cellIs" dxfId="55" priority="4" stopIfTrue="1" operator="equal">
      <formula>"Kies eerst uw systematiek voor de berekening van de subsidiabele kosten"</formula>
    </cfRule>
  </conditionalFormatting>
  <conditionalFormatting sqref="E26:E27">
    <cfRule type="cellIs" dxfId="54" priority="7" stopIfTrue="1" operator="equal">
      <formula>"Opslag algemene kosten (50%)"</formula>
    </cfRule>
  </conditionalFormatting>
  <conditionalFormatting sqref="E59">
    <cfRule type="cellIs" dxfId="53" priority="9" stopIfTrue="1" operator="equal">
      <formula>"Opslag algemene kosten (50%)"</formula>
    </cfRule>
  </conditionalFormatting>
  <conditionalFormatting sqref="I12">
    <cfRule type="cellIs" dxfId="52" priority="3" stopIfTrue="1" operator="equal">
      <formula>"Kies eerst uw systematiek voor de berekening van de subsidiabele kosten"</formula>
    </cfRule>
  </conditionalFormatting>
  <conditionalFormatting sqref="I45">
    <cfRule type="cellIs" dxfId="51" priority="2" stopIfTrue="1" operator="equal">
      <formula>"Kies eerst uw systematiek voor de berekening van de subsidiabele kosten"</formula>
    </cfRule>
  </conditionalFormatting>
  <conditionalFormatting sqref="I93">
    <cfRule type="cellIs" dxfId="50" priority="1" stopIfTrue="1" operator="equal">
      <formula>"Kies eerst uw systematiek voor de berekening van de subsidiabele kosten"</formula>
    </cfRule>
  </conditionalFormatting>
  <dataValidations count="4">
    <dataValidation type="list" allowBlank="1" showInputMessage="1" showErrorMessage="1" sqref="F6" xr:uid="{16906E50-F3B9-4B93-BAEE-9DEB09F1AE2F}">
      <formula1>"KMO,Grote onderneming,Overig"</formula1>
    </dataValidation>
    <dataValidation type="list" allowBlank="1" showInputMessage="1" showErrorMessage="1" sqref="F5" xr:uid="{0C0EADB6-0481-4905-92A6-50E281594448}">
      <formula1>"Ja,Nee,Niet van toepassing"</formula1>
    </dataValidation>
    <dataValidation type="list" allowBlank="1" showInputMessage="1" showErrorMessage="1" sqref="C15:C23 C48:C56" xr:uid="{9618A4DF-3FBA-483D-933C-C1DA80593FB0}">
      <formula1>"Loondienst,Inhuur"</formula1>
    </dataValidation>
    <dataValidation type="list" allowBlank="1" showInputMessage="1" showErrorMessage="1" sqref="C82:C89" xr:uid="{D47F49AE-9E61-4EA8-A88E-8352823F680B}">
      <formula1>"Aankoop,Lease"</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oddFooter>&amp;L_x000D_&amp;1#&amp;"Calibri"&amp;10&amp;K000000 Intern gebruik</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FF871-6E23-474F-803F-D7A817F0EBCC}">
  <sheetPr>
    <pageSetUpPr fitToPage="1"/>
  </sheetPr>
  <dimension ref="A1:P174"/>
  <sheetViews>
    <sheetView workbookViewId="0">
      <selection activeCell="I10" sqref="I10"/>
    </sheetView>
  </sheetViews>
  <sheetFormatPr defaultColWidth="12.42578125" defaultRowHeight="12.75" x14ac:dyDescent="0.25"/>
  <cols>
    <col min="1" max="1" width="4.140625" style="21" customWidth="1"/>
    <col min="2" max="2" width="35" style="131" customWidth="1"/>
    <col min="3" max="3" width="23.42578125" style="131" customWidth="1"/>
    <col min="4" max="4" width="16.7109375" style="131" bestFit="1" customWidth="1"/>
    <col min="5" max="5" width="29.42578125" style="131" bestFit="1" customWidth="1"/>
    <col min="6" max="6" width="35" style="131" customWidth="1"/>
    <col min="7" max="7" width="6.85546875" style="26" customWidth="1"/>
    <col min="8" max="8" width="4.140625" style="23" customWidth="1"/>
    <col min="9" max="9" width="56.5703125" style="24" bestFit="1" customWidth="1"/>
    <col min="10" max="10" width="20.42578125" style="23" customWidth="1"/>
    <col min="11" max="16" width="49.140625" style="23" customWidth="1"/>
    <col min="17" max="16384" width="12.42578125" style="25"/>
  </cols>
  <sheetData>
    <row r="1" spans="1:16" ht="13.5" thickBot="1" x14ac:dyDescent="0.3">
      <c r="B1" s="83"/>
      <c r="C1" s="83"/>
      <c r="D1" s="83"/>
      <c r="E1" s="83"/>
      <c r="F1" s="84" t="s">
        <v>46</v>
      </c>
      <c r="G1" s="7"/>
    </row>
    <row r="2" spans="1:16" s="5" customFormat="1" ht="15.75" thickBot="1" x14ac:dyDescent="0.3">
      <c r="A2" s="1"/>
      <c r="B2" s="85" t="s">
        <v>83</v>
      </c>
      <c r="C2" s="240" t="s">
        <v>110</v>
      </c>
      <c r="D2" s="241"/>
      <c r="E2" s="242"/>
      <c r="F2" s="86"/>
      <c r="G2" s="3"/>
      <c r="H2" s="2"/>
      <c r="I2" s="4"/>
      <c r="J2" s="2"/>
      <c r="K2" s="2"/>
      <c r="L2" s="2"/>
      <c r="M2" s="2"/>
      <c r="N2" s="2"/>
      <c r="O2" s="2"/>
      <c r="P2" s="2"/>
    </row>
    <row r="3" spans="1:16" s="5" customFormat="1" ht="15.75" thickBot="1" x14ac:dyDescent="0.3">
      <c r="A3" s="1"/>
      <c r="B3" s="85" t="s">
        <v>49</v>
      </c>
      <c r="C3" s="240" t="str">
        <f>'Aanvrager-Penvoerder'!C3</f>
        <v>Projecttitel</v>
      </c>
      <c r="D3" s="241"/>
      <c r="E3" s="242"/>
      <c r="F3" s="86"/>
      <c r="G3" s="3"/>
      <c r="H3" s="2"/>
      <c r="I3" s="4"/>
      <c r="J3" s="2"/>
      <c r="K3" s="2"/>
      <c r="L3" s="2"/>
      <c r="M3" s="2"/>
      <c r="N3" s="2"/>
      <c r="O3" s="2"/>
      <c r="P3" s="2"/>
    </row>
    <row r="4" spans="1:16" s="9" customFormat="1" thickBot="1" x14ac:dyDescent="0.3">
      <c r="A4" s="6"/>
      <c r="B4" s="88"/>
      <c r="C4" s="86"/>
      <c r="D4" s="86"/>
      <c r="E4" s="86"/>
      <c r="F4" s="87"/>
      <c r="G4" s="3"/>
      <c r="H4" s="7"/>
      <c r="I4" s="8"/>
      <c r="J4" s="7"/>
      <c r="K4" s="7"/>
      <c r="L4" s="7"/>
      <c r="M4" s="7"/>
      <c r="N4" s="7"/>
      <c r="O4" s="7"/>
      <c r="P4" s="7"/>
    </row>
    <row r="5" spans="1:16" s="9" customFormat="1" thickBot="1" x14ac:dyDescent="0.3">
      <c r="A5" s="6"/>
      <c r="B5" s="161" t="s">
        <v>51</v>
      </c>
      <c r="C5" s="90"/>
      <c r="D5" s="90"/>
      <c r="E5" s="132"/>
      <c r="F5" s="91"/>
      <c r="G5" s="33"/>
      <c r="H5" s="2"/>
      <c r="I5" s="2"/>
      <c r="J5" s="7"/>
      <c r="K5" s="7"/>
      <c r="L5" s="7"/>
      <c r="M5" s="7"/>
      <c r="N5" s="7"/>
      <c r="O5" s="7"/>
      <c r="P5" s="7"/>
    </row>
    <row r="6" spans="1:16" s="9" customFormat="1" ht="12.75" customHeight="1" thickBot="1" x14ac:dyDescent="0.3">
      <c r="A6" s="6"/>
      <c r="B6" s="89" t="s">
        <v>52</v>
      </c>
      <c r="C6" s="92"/>
      <c r="D6" s="92"/>
      <c r="E6" s="92"/>
      <c r="F6" s="93"/>
      <c r="G6" s="33"/>
      <c r="H6" s="2"/>
      <c r="I6" s="2"/>
      <c r="J6" s="7"/>
      <c r="K6" s="7"/>
      <c r="L6" s="7"/>
      <c r="M6" s="7"/>
      <c r="N6" s="7"/>
      <c r="O6" s="7"/>
      <c r="P6" s="7"/>
    </row>
    <row r="7" spans="1:16" s="9" customFormat="1" thickBot="1" x14ac:dyDescent="0.3">
      <c r="A7" s="6"/>
      <c r="B7" s="89" t="s">
        <v>53</v>
      </c>
      <c r="C7" s="92"/>
      <c r="D7" s="92"/>
      <c r="E7" s="92"/>
      <c r="F7" s="93"/>
      <c r="G7" s="33"/>
      <c r="H7" s="7"/>
      <c r="I7" s="8"/>
      <c r="J7" s="7"/>
      <c r="K7" s="7"/>
      <c r="L7" s="7"/>
      <c r="M7" s="7"/>
      <c r="N7" s="7"/>
      <c r="O7" s="7"/>
      <c r="P7" s="7"/>
    </row>
    <row r="8" spans="1:16" s="9" customFormat="1" thickBot="1" x14ac:dyDescent="0.3">
      <c r="A8" s="6"/>
      <c r="B8" s="161" t="s">
        <v>147</v>
      </c>
      <c r="C8" s="192"/>
      <c r="D8" s="192"/>
      <c r="E8" s="20"/>
      <c r="F8" s="93"/>
      <c r="G8" s="33"/>
      <c r="H8" s="7"/>
      <c r="I8" s="8"/>
      <c r="J8" s="7"/>
      <c r="K8" s="7"/>
      <c r="L8" s="7"/>
      <c r="M8" s="7"/>
      <c r="N8" s="7"/>
      <c r="O8" s="7"/>
      <c r="P8" s="7"/>
    </row>
    <row r="9" spans="1:16" s="9" customFormat="1" ht="12" x14ac:dyDescent="0.25">
      <c r="A9" s="6"/>
      <c r="B9" s="83"/>
      <c r="C9" s="83"/>
      <c r="D9" s="83"/>
      <c r="E9" s="83"/>
      <c r="F9" s="33"/>
      <c r="G9" s="33"/>
      <c r="H9" s="7"/>
      <c r="I9" s="8"/>
      <c r="J9" s="7"/>
      <c r="K9" s="7"/>
      <c r="L9" s="7"/>
      <c r="M9" s="7"/>
      <c r="N9" s="7"/>
      <c r="O9" s="7"/>
      <c r="P9" s="7"/>
    </row>
    <row r="10" spans="1:16" s="9" customFormat="1" ht="15.75" x14ac:dyDescent="0.25">
      <c r="A10" s="6"/>
      <c r="B10" s="256" t="s">
        <v>177</v>
      </c>
      <c r="C10" s="83"/>
      <c r="D10" s="83"/>
      <c r="E10" s="83"/>
      <c r="F10" s="33"/>
      <c r="G10" s="33"/>
      <c r="H10" s="7"/>
      <c r="I10" s="256" t="s">
        <v>148</v>
      </c>
      <c r="J10" s="8"/>
      <c r="K10" s="7"/>
      <c r="L10" s="7"/>
      <c r="M10" s="7"/>
      <c r="N10" s="7"/>
      <c r="O10" s="7"/>
      <c r="P10" s="7"/>
    </row>
    <row r="11" spans="1:16" s="9" customFormat="1" ht="12.75" customHeight="1" thickBot="1" x14ac:dyDescent="0.3">
      <c r="A11" s="6"/>
      <c r="B11" s="83"/>
      <c r="C11" s="83"/>
      <c r="D11" s="83"/>
      <c r="E11" s="83"/>
      <c r="F11" s="33"/>
      <c r="G11" s="33"/>
      <c r="H11" s="2"/>
      <c r="I11" s="7"/>
      <c r="J11" s="4"/>
      <c r="K11" s="7"/>
      <c r="L11" s="7"/>
      <c r="M11" s="7"/>
      <c r="N11" s="7"/>
      <c r="O11" s="7"/>
      <c r="P11" s="7"/>
    </row>
    <row r="12" spans="1:16" s="5" customFormat="1" ht="15.75" x14ac:dyDescent="0.25">
      <c r="A12" s="45" t="s">
        <v>55</v>
      </c>
      <c r="B12" s="160" t="s">
        <v>56</v>
      </c>
      <c r="C12" s="94"/>
      <c r="D12" s="94"/>
      <c r="E12" s="94"/>
      <c r="F12" s="95"/>
      <c r="G12" s="11"/>
      <c r="H12" s="2"/>
      <c r="I12" s="193" t="s">
        <v>56</v>
      </c>
      <c r="J12" s="4"/>
      <c r="K12" s="2"/>
      <c r="L12" s="2"/>
      <c r="M12" s="2"/>
      <c r="N12" s="2"/>
      <c r="O12" s="2"/>
      <c r="P12" s="2"/>
    </row>
    <row r="13" spans="1:16" s="5" customFormat="1" ht="12" x14ac:dyDescent="0.25">
      <c r="A13" s="6"/>
      <c r="B13" s="157" t="s">
        <v>57</v>
      </c>
      <c r="C13" s="158"/>
      <c r="D13" s="158"/>
      <c r="E13" s="86"/>
      <c r="F13" s="97"/>
      <c r="G13" s="12"/>
      <c r="H13" s="2"/>
      <c r="I13" s="194"/>
      <c r="J13" s="4"/>
      <c r="K13" s="2"/>
      <c r="L13" s="2"/>
      <c r="M13" s="2"/>
      <c r="N13" s="2"/>
      <c r="O13" s="2"/>
      <c r="P13" s="2"/>
    </row>
    <row r="14" spans="1:16" s="15" customFormat="1" ht="12" x14ac:dyDescent="0.25">
      <c r="A14" s="6"/>
      <c r="B14" s="159" t="s">
        <v>58</v>
      </c>
      <c r="C14" s="13" t="s">
        <v>59</v>
      </c>
      <c r="D14" s="3" t="s">
        <v>60</v>
      </c>
      <c r="E14" s="98" t="s">
        <v>61</v>
      </c>
      <c r="F14" s="98" t="s">
        <v>62</v>
      </c>
      <c r="G14" s="12"/>
      <c r="H14" s="13"/>
      <c r="I14" s="195"/>
      <c r="J14" s="14"/>
      <c r="K14" s="13"/>
      <c r="L14" s="13"/>
      <c r="M14" s="13"/>
      <c r="N14" s="13"/>
      <c r="O14" s="13"/>
      <c r="P14" s="13"/>
    </row>
    <row r="15" spans="1:16" s="5" customFormat="1" ht="12" x14ac:dyDescent="0.25">
      <c r="A15" s="1"/>
      <c r="B15" s="99"/>
      <c r="C15" s="100"/>
      <c r="D15" s="101"/>
      <c r="E15" s="101"/>
      <c r="F15" s="86">
        <f t="shared" ref="F15:F23" si="0">$D15*E15</f>
        <v>0</v>
      </c>
      <c r="G15" s="12"/>
      <c r="H15" s="2"/>
      <c r="I15" s="196">
        <v>0</v>
      </c>
      <c r="J15" s="4"/>
      <c r="K15" s="2"/>
      <c r="L15" s="2"/>
      <c r="M15" s="2"/>
      <c r="N15" s="2"/>
      <c r="O15" s="2"/>
      <c r="P15" s="2"/>
    </row>
    <row r="16" spans="1:16" s="5" customFormat="1" ht="12" x14ac:dyDescent="0.25">
      <c r="A16" s="1"/>
      <c r="B16" s="99"/>
      <c r="C16" s="100"/>
      <c r="D16" s="101"/>
      <c r="E16" s="101"/>
      <c r="F16" s="86">
        <f t="shared" si="0"/>
        <v>0</v>
      </c>
      <c r="G16" s="12"/>
      <c r="H16" s="2"/>
      <c r="I16" s="196">
        <v>0</v>
      </c>
      <c r="J16" s="4"/>
      <c r="K16" s="2"/>
      <c r="L16" s="2"/>
      <c r="M16" s="2"/>
      <c r="N16" s="2"/>
      <c r="O16" s="2"/>
      <c r="P16" s="2"/>
    </row>
    <row r="17" spans="1:16" s="5" customFormat="1" ht="12" x14ac:dyDescent="0.25">
      <c r="A17" s="1"/>
      <c r="B17" s="99"/>
      <c r="C17" s="100"/>
      <c r="D17" s="101"/>
      <c r="E17" s="101"/>
      <c r="F17" s="86">
        <f t="shared" si="0"/>
        <v>0</v>
      </c>
      <c r="G17" s="12"/>
      <c r="H17" s="2"/>
      <c r="I17" s="196">
        <v>0</v>
      </c>
      <c r="J17" s="4"/>
      <c r="K17" s="2"/>
      <c r="L17" s="2"/>
      <c r="M17" s="2"/>
      <c r="N17" s="2"/>
      <c r="O17" s="2"/>
      <c r="P17" s="2"/>
    </row>
    <row r="18" spans="1:16" s="5" customFormat="1" ht="12" x14ac:dyDescent="0.25">
      <c r="A18" s="1"/>
      <c r="B18" s="99"/>
      <c r="C18" s="100"/>
      <c r="D18" s="101"/>
      <c r="E18" s="101"/>
      <c r="F18" s="86">
        <f t="shared" si="0"/>
        <v>0</v>
      </c>
      <c r="G18" s="12"/>
      <c r="H18" s="2"/>
      <c r="I18" s="196">
        <v>0</v>
      </c>
      <c r="J18" s="4"/>
      <c r="K18" s="2"/>
      <c r="L18" s="2"/>
      <c r="M18" s="2"/>
      <c r="N18" s="2"/>
      <c r="O18" s="2"/>
      <c r="P18" s="2"/>
    </row>
    <row r="19" spans="1:16" s="5" customFormat="1" ht="12" x14ac:dyDescent="0.25">
      <c r="A19" s="1"/>
      <c r="B19" s="99"/>
      <c r="C19" s="100"/>
      <c r="D19" s="101"/>
      <c r="E19" s="101"/>
      <c r="F19" s="86">
        <f t="shared" si="0"/>
        <v>0</v>
      </c>
      <c r="G19" s="12"/>
      <c r="H19" s="2"/>
      <c r="I19" s="196">
        <v>0</v>
      </c>
      <c r="J19" s="4"/>
      <c r="K19" s="2"/>
      <c r="L19" s="2"/>
      <c r="M19" s="2"/>
      <c r="N19" s="2"/>
      <c r="O19" s="2"/>
      <c r="P19" s="2"/>
    </row>
    <row r="20" spans="1:16" s="5" customFormat="1" ht="12" x14ac:dyDescent="0.25">
      <c r="A20" s="1"/>
      <c r="B20" s="99"/>
      <c r="C20" s="100"/>
      <c r="D20" s="101"/>
      <c r="E20" s="101"/>
      <c r="F20" s="86">
        <f t="shared" si="0"/>
        <v>0</v>
      </c>
      <c r="G20" s="12"/>
      <c r="H20" s="2"/>
      <c r="I20" s="196">
        <v>0</v>
      </c>
      <c r="J20" s="4"/>
      <c r="K20" s="2"/>
      <c r="L20" s="2"/>
      <c r="M20" s="2"/>
      <c r="N20" s="2"/>
      <c r="O20" s="2"/>
      <c r="P20" s="2"/>
    </row>
    <row r="21" spans="1:16" s="5" customFormat="1" ht="12" x14ac:dyDescent="0.25">
      <c r="A21" s="1"/>
      <c r="B21" s="99"/>
      <c r="C21" s="100"/>
      <c r="D21" s="101"/>
      <c r="E21" s="101"/>
      <c r="F21" s="86">
        <f t="shared" si="0"/>
        <v>0</v>
      </c>
      <c r="G21" s="12"/>
      <c r="H21" s="2"/>
      <c r="I21" s="196">
        <v>0</v>
      </c>
      <c r="J21" s="4"/>
      <c r="K21" s="2"/>
      <c r="L21" s="2"/>
      <c r="M21" s="2"/>
      <c r="N21" s="2"/>
      <c r="O21" s="2"/>
      <c r="P21" s="2"/>
    </row>
    <row r="22" spans="1:16" s="5" customFormat="1" ht="12" x14ac:dyDescent="0.25">
      <c r="A22" s="1"/>
      <c r="B22" s="99"/>
      <c r="C22" s="100"/>
      <c r="D22" s="101"/>
      <c r="E22" s="101"/>
      <c r="F22" s="86">
        <f t="shared" si="0"/>
        <v>0</v>
      </c>
      <c r="G22" s="12"/>
      <c r="H22" s="2"/>
      <c r="I22" s="196">
        <v>0</v>
      </c>
      <c r="J22" s="4"/>
      <c r="K22" s="2"/>
      <c r="L22" s="2"/>
      <c r="M22" s="2"/>
      <c r="N22" s="2"/>
      <c r="O22" s="2"/>
      <c r="P22" s="2"/>
    </row>
    <row r="23" spans="1:16" s="5" customFormat="1" ht="12" x14ac:dyDescent="0.25">
      <c r="A23" s="1"/>
      <c r="B23" s="99"/>
      <c r="C23" s="100"/>
      <c r="D23" s="101"/>
      <c r="E23" s="101"/>
      <c r="F23" s="86">
        <f t="shared" si="0"/>
        <v>0</v>
      </c>
      <c r="G23" s="12"/>
      <c r="H23" s="2"/>
      <c r="I23" s="197">
        <v>0</v>
      </c>
      <c r="J23" s="4"/>
      <c r="K23" s="2"/>
      <c r="L23" s="2"/>
      <c r="M23" s="2"/>
      <c r="N23" s="2"/>
      <c r="O23" s="2"/>
      <c r="P23" s="2"/>
    </row>
    <row r="24" spans="1:16" s="5" customFormat="1" ht="12" x14ac:dyDescent="0.25">
      <c r="A24" s="1"/>
      <c r="B24" s="102"/>
      <c r="C24" s="86"/>
      <c r="D24" s="86"/>
      <c r="E24" s="103" t="s">
        <v>63</v>
      </c>
      <c r="F24" s="83">
        <f>SUM(F15:F23)</f>
        <v>0</v>
      </c>
      <c r="G24" s="12"/>
      <c r="H24" s="2"/>
      <c r="I24" s="196">
        <f>SUM(I15:I23)</f>
        <v>0</v>
      </c>
      <c r="J24" s="4"/>
      <c r="K24" s="2"/>
      <c r="L24" s="2"/>
      <c r="M24" s="2"/>
      <c r="N24" s="2"/>
      <c r="O24" s="2"/>
      <c r="P24" s="2"/>
    </row>
    <row r="25" spans="1:16" s="9" customFormat="1" ht="12" x14ac:dyDescent="0.25">
      <c r="A25" s="6"/>
      <c r="B25" s="96"/>
      <c r="C25" s="83"/>
      <c r="D25" s="83"/>
      <c r="E25" s="83"/>
      <c r="F25" s="83"/>
      <c r="G25" s="12"/>
      <c r="H25" s="7"/>
      <c r="I25" s="198"/>
      <c r="J25" s="8"/>
      <c r="K25" s="7"/>
      <c r="L25" s="7"/>
      <c r="M25" s="7"/>
      <c r="N25" s="7"/>
      <c r="O25" s="7"/>
      <c r="P25" s="7"/>
    </row>
    <row r="26" spans="1:16" s="5" customFormat="1" ht="14.25" customHeight="1" x14ac:dyDescent="0.25">
      <c r="A26" s="6"/>
      <c r="B26" s="96" t="s">
        <v>64</v>
      </c>
      <c r="C26" s="83"/>
      <c r="D26" s="86"/>
      <c r="E26" s="104"/>
      <c r="F26" s="105">
        <f>F24*0.15</f>
        <v>0</v>
      </c>
      <c r="G26" s="16"/>
      <c r="H26" s="2"/>
      <c r="I26" s="196">
        <f>I24*0.15</f>
        <v>0</v>
      </c>
      <c r="J26" s="4"/>
      <c r="K26" s="2"/>
      <c r="L26" s="2"/>
      <c r="M26" s="2"/>
      <c r="N26" s="2"/>
      <c r="O26" s="2"/>
      <c r="P26" s="2"/>
    </row>
    <row r="27" spans="1:16" s="5" customFormat="1" ht="14.25" customHeight="1" x14ac:dyDescent="0.25">
      <c r="A27" s="6"/>
      <c r="B27" s="96"/>
      <c r="C27" s="83"/>
      <c r="D27" s="86"/>
      <c r="E27" s="104"/>
      <c r="F27" s="106"/>
      <c r="G27" s="16"/>
      <c r="H27" s="2"/>
      <c r="I27" s="199"/>
      <c r="J27" s="4"/>
      <c r="K27" s="2"/>
      <c r="L27" s="2"/>
      <c r="M27" s="2"/>
      <c r="N27" s="2"/>
      <c r="O27" s="2"/>
      <c r="P27" s="2"/>
    </row>
    <row r="28" spans="1:16" s="9" customFormat="1" ht="12" x14ac:dyDescent="0.25">
      <c r="A28" s="6"/>
      <c r="B28" s="157" t="s">
        <v>65</v>
      </c>
      <c r="C28" s="7"/>
      <c r="D28" s="162"/>
      <c r="E28" s="163"/>
      <c r="F28" s="107"/>
      <c r="G28" s="135"/>
      <c r="H28" s="7"/>
      <c r="I28" s="198"/>
      <c r="J28" s="7"/>
      <c r="K28" s="7"/>
      <c r="L28" s="7"/>
      <c r="M28" s="7"/>
      <c r="N28" s="7"/>
      <c r="O28" s="7"/>
      <c r="P28" s="7"/>
    </row>
    <row r="29" spans="1:16" s="9" customFormat="1" ht="12" x14ac:dyDescent="0.25">
      <c r="A29" s="6"/>
      <c r="B29" s="159" t="s">
        <v>66</v>
      </c>
      <c r="C29" s="7"/>
      <c r="D29" s="3" t="s">
        <v>60</v>
      </c>
      <c r="E29" s="13" t="s">
        <v>61</v>
      </c>
      <c r="F29" s="98" t="s">
        <v>62</v>
      </c>
      <c r="G29" s="135"/>
      <c r="H29" s="7"/>
      <c r="I29" s="198"/>
      <c r="J29" s="7"/>
      <c r="K29" s="7"/>
      <c r="L29" s="7"/>
      <c r="M29" s="7"/>
      <c r="N29" s="7"/>
      <c r="O29" s="7"/>
      <c r="P29" s="7"/>
    </row>
    <row r="30" spans="1:16" s="9" customFormat="1" ht="12" x14ac:dyDescent="0.25">
      <c r="A30" s="6"/>
      <c r="B30" s="186"/>
      <c r="C30" s="187"/>
      <c r="D30" s="187"/>
      <c r="E30" s="187"/>
      <c r="F30" s="86">
        <f>$D30*E30</f>
        <v>0</v>
      </c>
      <c r="G30" s="135"/>
      <c r="H30" s="7"/>
      <c r="I30" s="197">
        <v>0</v>
      </c>
      <c r="J30" s="7"/>
      <c r="K30" s="7"/>
      <c r="L30" s="7"/>
      <c r="M30" s="7"/>
      <c r="N30" s="7"/>
      <c r="O30" s="7"/>
      <c r="P30" s="7"/>
    </row>
    <row r="31" spans="1:16" s="9" customFormat="1" ht="12" x14ac:dyDescent="0.25">
      <c r="A31" s="6"/>
      <c r="B31" s="186"/>
      <c r="C31" s="187"/>
      <c r="D31" s="187"/>
      <c r="E31" s="187"/>
      <c r="F31" s="86">
        <f>$D31*E31</f>
        <v>0</v>
      </c>
      <c r="G31" s="135"/>
      <c r="H31" s="7"/>
      <c r="I31" s="196">
        <v>0</v>
      </c>
      <c r="J31" s="7"/>
      <c r="K31" s="7"/>
      <c r="L31" s="7"/>
      <c r="M31" s="7"/>
      <c r="N31" s="7"/>
      <c r="O31" s="7"/>
      <c r="P31" s="7"/>
    </row>
    <row r="32" spans="1:16" s="9" customFormat="1" ht="12" x14ac:dyDescent="0.25">
      <c r="A32" s="6"/>
      <c r="B32" s="186"/>
      <c r="C32" s="187"/>
      <c r="D32" s="187"/>
      <c r="E32" s="187"/>
      <c r="F32" s="86">
        <f>$D32*E32</f>
        <v>0</v>
      </c>
      <c r="G32" s="135"/>
      <c r="H32" s="7"/>
      <c r="I32" s="196">
        <v>0</v>
      </c>
      <c r="J32" s="7"/>
      <c r="K32" s="7"/>
      <c r="L32" s="7"/>
      <c r="M32" s="7"/>
      <c r="N32" s="7"/>
      <c r="O32" s="7"/>
      <c r="P32" s="7"/>
    </row>
    <row r="33" spans="1:16" s="9" customFormat="1" ht="12" x14ac:dyDescent="0.25">
      <c r="A33" s="6"/>
      <c r="B33" s="186"/>
      <c r="C33" s="187"/>
      <c r="D33" s="187"/>
      <c r="E33" s="187"/>
      <c r="F33" s="86">
        <f>$D33*E33</f>
        <v>0</v>
      </c>
      <c r="G33" s="135"/>
      <c r="H33" s="7"/>
      <c r="I33" s="196">
        <v>0</v>
      </c>
      <c r="J33" s="7"/>
      <c r="K33" s="7"/>
      <c r="L33" s="7"/>
      <c r="M33" s="7"/>
      <c r="N33" s="7"/>
      <c r="O33" s="7"/>
      <c r="P33" s="7"/>
    </row>
    <row r="34" spans="1:16" s="9" customFormat="1" ht="12" x14ac:dyDescent="0.25">
      <c r="A34" s="6"/>
      <c r="B34" s="157"/>
      <c r="C34" s="7"/>
      <c r="D34" s="2"/>
      <c r="E34" s="188" t="s">
        <v>67</v>
      </c>
      <c r="F34" s="156">
        <f>SUM(F30:F33)</f>
        <v>0</v>
      </c>
      <c r="G34" s="135"/>
      <c r="H34" s="7"/>
      <c r="I34" s="196">
        <f>SUM(I30:I33)</f>
        <v>0</v>
      </c>
      <c r="J34" s="4"/>
      <c r="K34" s="7"/>
      <c r="L34" s="7"/>
      <c r="M34" s="7"/>
      <c r="N34" s="7"/>
      <c r="O34" s="7"/>
      <c r="P34" s="7"/>
    </row>
    <row r="35" spans="1:16" s="9" customFormat="1" ht="12" x14ac:dyDescent="0.25">
      <c r="A35" s="6"/>
      <c r="B35" s="157" t="s">
        <v>68</v>
      </c>
      <c r="C35" s="7"/>
      <c r="D35" s="162"/>
      <c r="E35" s="163"/>
      <c r="F35" s="107"/>
      <c r="G35" s="135"/>
      <c r="H35" s="7"/>
      <c r="I35" s="198"/>
      <c r="J35" s="7"/>
      <c r="K35" s="7"/>
      <c r="L35" s="7"/>
      <c r="M35" s="7"/>
      <c r="N35" s="7"/>
      <c r="O35" s="7"/>
      <c r="P35" s="7"/>
    </row>
    <row r="36" spans="1:16" s="9" customFormat="1" ht="12" x14ac:dyDescent="0.25">
      <c r="A36" s="6"/>
      <c r="B36" s="159" t="s">
        <v>66</v>
      </c>
      <c r="C36" s="7"/>
      <c r="E36" s="163"/>
      <c r="F36" s="98" t="s">
        <v>69</v>
      </c>
      <c r="G36" s="135"/>
      <c r="H36" s="7"/>
      <c r="I36" s="198"/>
      <c r="J36" s="7"/>
      <c r="K36" s="7"/>
      <c r="L36" s="7"/>
      <c r="M36" s="7"/>
      <c r="N36" s="7"/>
      <c r="O36" s="7"/>
      <c r="P36" s="7"/>
    </row>
    <row r="37" spans="1:16" s="9" customFormat="1" ht="12" x14ac:dyDescent="0.25">
      <c r="A37" s="6"/>
      <c r="B37" s="186"/>
      <c r="C37" s="187"/>
      <c r="D37" s="187"/>
      <c r="E37" s="187"/>
      <c r="F37" s="101">
        <v>0</v>
      </c>
      <c r="G37" s="135"/>
      <c r="H37" s="7"/>
      <c r="I37" s="196">
        <v>0</v>
      </c>
      <c r="J37" s="7"/>
      <c r="K37" s="7"/>
      <c r="L37" s="7"/>
      <c r="M37" s="7"/>
      <c r="N37" s="7"/>
      <c r="O37" s="7"/>
      <c r="P37" s="7"/>
    </row>
    <row r="38" spans="1:16" s="9" customFormat="1" ht="12" x14ac:dyDescent="0.25">
      <c r="A38" s="6"/>
      <c r="B38" s="186"/>
      <c r="C38" s="187"/>
      <c r="D38" s="187"/>
      <c r="E38" s="187"/>
      <c r="F38" s="101">
        <v>0</v>
      </c>
      <c r="G38" s="135"/>
      <c r="H38" s="7"/>
      <c r="I38" s="196">
        <v>0</v>
      </c>
      <c r="J38" s="7"/>
      <c r="K38" s="7"/>
      <c r="L38" s="7"/>
      <c r="M38" s="7"/>
      <c r="N38" s="7"/>
      <c r="O38" s="7"/>
      <c r="P38" s="7"/>
    </row>
    <row r="39" spans="1:16" s="9" customFormat="1" ht="12" x14ac:dyDescent="0.25">
      <c r="A39" s="6"/>
      <c r="B39" s="186"/>
      <c r="C39" s="187"/>
      <c r="D39" s="187"/>
      <c r="E39" s="187"/>
      <c r="F39" s="101">
        <v>0</v>
      </c>
      <c r="G39" s="135"/>
      <c r="H39" s="7"/>
      <c r="I39" s="196">
        <v>0</v>
      </c>
      <c r="J39" s="7"/>
      <c r="K39" s="7"/>
      <c r="L39" s="7"/>
      <c r="M39" s="7"/>
      <c r="N39" s="7"/>
      <c r="O39" s="7"/>
      <c r="P39" s="7"/>
    </row>
    <row r="40" spans="1:16" s="9" customFormat="1" ht="12" x14ac:dyDescent="0.25">
      <c r="A40" s="6"/>
      <c r="B40" s="186"/>
      <c r="C40" s="187"/>
      <c r="D40" s="187"/>
      <c r="E40" s="187"/>
      <c r="F40" s="101">
        <v>0</v>
      </c>
      <c r="G40" s="135"/>
      <c r="H40" s="7"/>
      <c r="I40" s="197">
        <v>0</v>
      </c>
      <c r="J40" s="7"/>
      <c r="K40" s="7"/>
      <c r="L40" s="7"/>
      <c r="M40" s="7"/>
      <c r="N40" s="7"/>
      <c r="O40" s="7"/>
      <c r="P40" s="7"/>
    </row>
    <row r="41" spans="1:16" s="9" customFormat="1" ht="12" x14ac:dyDescent="0.25">
      <c r="A41" s="6"/>
      <c r="B41" s="189"/>
      <c r="C41" s="190"/>
      <c r="D41" s="191"/>
      <c r="E41" s="188" t="s">
        <v>70</v>
      </c>
      <c r="F41" s="156">
        <f>SUM(F37:F40)</f>
        <v>0</v>
      </c>
      <c r="G41" s="135"/>
      <c r="H41" s="7"/>
      <c r="I41" s="196">
        <f>SUM(I37:I40)</f>
        <v>0</v>
      </c>
      <c r="J41" s="7"/>
      <c r="K41" s="7"/>
      <c r="L41" s="7"/>
      <c r="M41" s="7"/>
      <c r="N41" s="7"/>
      <c r="O41" s="7"/>
      <c r="P41" s="7"/>
    </row>
    <row r="42" spans="1:16" s="9" customFormat="1" thickBot="1" x14ac:dyDescent="0.3">
      <c r="A42" s="6"/>
      <c r="B42" s="96"/>
      <c r="C42" s="83"/>
      <c r="D42" s="83"/>
      <c r="E42" s="103"/>
      <c r="F42" s="107"/>
      <c r="G42" s="12"/>
      <c r="H42" s="7"/>
      <c r="I42" s="198"/>
      <c r="J42" s="7"/>
      <c r="K42" s="7"/>
      <c r="L42" s="7"/>
      <c r="M42" s="7"/>
      <c r="N42" s="7"/>
      <c r="O42" s="7"/>
      <c r="P42" s="7"/>
    </row>
    <row r="43" spans="1:16" s="9" customFormat="1" thickBot="1" x14ac:dyDescent="0.3">
      <c r="A43" s="6"/>
      <c r="B43" s="110"/>
      <c r="C43" s="111"/>
      <c r="D43" s="111"/>
      <c r="E43" s="112" t="s">
        <v>71</v>
      </c>
      <c r="F43" s="113">
        <f>F24+F26+F34+F41</f>
        <v>0</v>
      </c>
      <c r="G43" s="44"/>
      <c r="H43" s="7"/>
      <c r="I43" s="200">
        <f>I24+I26+I34+I41</f>
        <v>0</v>
      </c>
      <c r="J43" s="201" t="e">
        <f>F43/I43*100</f>
        <v>#DIV/0!</v>
      </c>
      <c r="K43" s="7"/>
      <c r="L43" s="7"/>
      <c r="M43" s="7"/>
      <c r="N43" s="7"/>
      <c r="O43" s="7"/>
      <c r="P43" s="7"/>
    </row>
    <row r="44" spans="1:16" s="9" customFormat="1" thickBot="1" x14ac:dyDescent="0.3">
      <c r="A44" s="6"/>
      <c r="B44" s="83"/>
      <c r="C44" s="83"/>
      <c r="D44" s="83"/>
      <c r="E44" s="103"/>
      <c r="F44" s="107"/>
      <c r="G44" s="42"/>
      <c r="H44" s="7"/>
      <c r="I44" s="7"/>
      <c r="J44" s="7"/>
      <c r="K44" s="7"/>
      <c r="L44" s="7"/>
      <c r="M44" s="7"/>
      <c r="N44" s="7"/>
      <c r="O44" s="7"/>
      <c r="P44" s="7"/>
    </row>
    <row r="45" spans="1:16" s="9" customFormat="1" ht="15.75" x14ac:dyDescent="0.25">
      <c r="A45" s="45" t="s">
        <v>85</v>
      </c>
      <c r="B45" s="165" t="s">
        <v>86</v>
      </c>
      <c r="C45" s="138"/>
      <c r="D45" s="138"/>
      <c r="E45" s="138"/>
      <c r="F45" s="95"/>
      <c r="G45" s="11"/>
      <c r="H45" s="7"/>
      <c r="I45" s="202" t="s">
        <v>149</v>
      </c>
      <c r="J45" s="8"/>
      <c r="K45" s="7"/>
      <c r="L45" s="7"/>
      <c r="M45" s="7"/>
      <c r="N45" s="7"/>
      <c r="O45" s="7"/>
      <c r="P45" s="7"/>
    </row>
    <row r="46" spans="1:16" s="9" customFormat="1" ht="12" x14ac:dyDescent="0.25">
      <c r="A46" s="6"/>
      <c r="B46" s="157" t="s">
        <v>57</v>
      </c>
      <c r="C46" s="158"/>
      <c r="D46" s="158"/>
      <c r="E46" s="86"/>
      <c r="F46" s="97"/>
      <c r="G46" s="12"/>
      <c r="H46" s="7"/>
      <c r="I46" s="203"/>
      <c r="K46" s="7"/>
      <c r="L46" s="7"/>
      <c r="M46" s="7"/>
      <c r="N46" s="7"/>
      <c r="O46" s="7"/>
      <c r="P46" s="7"/>
    </row>
    <row r="47" spans="1:16" s="9" customFormat="1" ht="12" x14ac:dyDescent="0.25">
      <c r="A47" s="6"/>
      <c r="B47" s="159" t="s">
        <v>58</v>
      </c>
      <c r="C47" s="13" t="s">
        <v>59</v>
      </c>
      <c r="D47" s="3" t="s">
        <v>60</v>
      </c>
      <c r="E47" s="98" t="s">
        <v>61</v>
      </c>
      <c r="F47" s="98" t="s">
        <v>62</v>
      </c>
      <c r="G47" s="12"/>
      <c r="H47" s="7"/>
      <c r="I47" s="204"/>
      <c r="J47" s="8"/>
      <c r="K47" s="7"/>
      <c r="L47" s="7"/>
      <c r="M47" s="7"/>
      <c r="N47" s="7"/>
      <c r="O47" s="7"/>
      <c r="P47" s="7"/>
    </row>
    <row r="48" spans="1:16" s="9" customFormat="1" ht="12" x14ac:dyDescent="0.25">
      <c r="A48" s="6"/>
      <c r="B48" s="99"/>
      <c r="C48" s="100"/>
      <c r="D48" s="101"/>
      <c r="E48" s="101"/>
      <c r="F48" s="86">
        <f t="shared" ref="F48:F56" si="1">$D48*E48</f>
        <v>0</v>
      </c>
      <c r="G48" s="12"/>
      <c r="H48" s="7"/>
      <c r="I48" s="196">
        <v>0</v>
      </c>
      <c r="J48" s="8"/>
      <c r="K48" s="7"/>
      <c r="L48" s="7"/>
      <c r="M48" s="7"/>
      <c r="N48" s="7"/>
      <c r="O48" s="7"/>
      <c r="P48" s="7"/>
    </row>
    <row r="49" spans="1:16" s="9" customFormat="1" ht="12" x14ac:dyDescent="0.25">
      <c r="A49" s="6"/>
      <c r="B49" s="99"/>
      <c r="C49" s="100"/>
      <c r="D49" s="101"/>
      <c r="E49" s="101"/>
      <c r="F49" s="86">
        <f t="shared" si="1"/>
        <v>0</v>
      </c>
      <c r="G49" s="12"/>
      <c r="H49" s="7"/>
      <c r="I49" s="196">
        <v>0</v>
      </c>
      <c r="J49" s="8"/>
      <c r="K49" s="7"/>
      <c r="L49" s="7"/>
      <c r="M49" s="7"/>
      <c r="N49" s="7"/>
      <c r="O49" s="7"/>
      <c r="P49" s="7"/>
    </row>
    <row r="50" spans="1:16" s="9" customFormat="1" ht="12" x14ac:dyDescent="0.25">
      <c r="A50" s="6"/>
      <c r="B50" s="99"/>
      <c r="C50" s="100"/>
      <c r="D50" s="101"/>
      <c r="E50" s="101"/>
      <c r="F50" s="86">
        <f t="shared" si="1"/>
        <v>0</v>
      </c>
      <c r="G50" s="12"/>
      <c r="H50" s="7"/>
      <c r="I50" s="196">
        <v>0</v>
      </c>
      <c r="J50" s="8"/>
      <c r="K50" s="7"/>
      <c r="L50" s="7"/>
      <c r="M50" s="7"/>
      <c r="N50" s="7"/>
      <c r="O50" s="7"/>
      <c r="P50" s="7"/>
    </row>
    <row r="51" spans="1:16" s="9" customFormat="1" ht="12" x14ac:dyDescent="0.25">
      <c r="A51" s="6"/>
      <c r="B51" s="99"/>
      <c r="C51" s="100"/>
      <c r="D51" s="101"/>
      <c r="E51" s="101"/>
      <c r="F51" s="86">
        <f t="shared" si="1"/>
        <v>0</v>
      </c>
      <c r="G51" s="12"/>
      <c r="H51" s="7"/>
      <c r="I51" s="196">
        <v>0</v>
      </c>
      <c r="J51" s="8"/>
      <c r="K51" s="7"/>
      <c r="L51" s="7"/>
      <c r="M51" s="7"/>
      <c r="N51" s="7"/>
      <c r="O51" s="7"/>
      <c r="P51" s="7"/>
    </row>
    <row r="52" spans="1:16" s="9" customFormat="1" ht="12" x14ac:dyDescent="0.25">
      <c r="A52" s="6"/>
      <c r="B52" s="99"/>
      <c r="C52" s="100"/>
      <c r="D52" s="101"/>
      <c r="E52" s="101"/>
      <c r="F52" s="86">
        <f t="shared" si="1"/>
        <v>0</v>
      </c>
      <c r="G52" s="12"/>
      <c r="H52" s="7"/>
      <c r="I52" s="196">
        <v>0</v>
      </c>
      <c r="J52" s="8"/>
      <c r="K52" s="7"/>
      <c r="L52" s="7"/>
      <c r="M52" s="7"/>
      <c r="N52" s="7"/>
      <c r="O52" s="7"/>
      <c r="P52" s="7"/>
    </row>
    <row r="53" spans="1:16" s="9" customFormat="1" ht="12" x14ac:dyDescent="0.25">
      <c r="A53" s="6"/>
      <c r="B53" s="99"/>
      <c r="C53" s="100"/>
      <c r="D53" s="101"/>
      <c r="E53" s="101"/>
      <c r="F53" s="86">
        <f t="shared" si="1"/>
        <v>0</v>
      </c>
      <c r="G53" s="12"/>
      <c r="H53" s="7"/>
      <c r="I53" s="196">
        <v>0</v>
      </c>
      <c r="J53" s="8"/>
      <c r="K53" s="7"/>
      <c r="L53" s="7"/>
      <c r="M53" s="7"/>
      <c r="N53" s="7"/>
      <c r="O53" s="7"/>
      <c r="P53" s="7"/>
    </row>
    <row r="54" spans="1:16" s="9" customFormat="1" ht="12" x14ac:dyDescent="0.25">
      <c r="A54" s="6"/>
      <c r="B54" s="99"/>
      <c r="C54" s="100"/>
      <c r="D54" s="101"/>
      <c r="E54" s="101"/>
      <c r="F54" s="86">
        <f t="shared" si="1"/>
        <v>0</v>
      </c>
      <c r="G54" s="12"/>
      <c r="H54" s="7"/>
      <c r="I54" s="196">
        <v>0</v>
      </c>
      <c r="J54" s="8"/>
      <c r="K54" s="7"/>
      <c r="L54" s="7"/>
      <c r="M54" s="7"/>
      <c r="N54" s="7"/>
      <c r="O54" s="7"/>
      <c r="P54" s="7"/>
    </row>
    <row r="55" spans="1:16" s="9" customFormat="1" ht="12" x14ac:dyDescent="0.25">
      <c r="A55" s="6"/>
      <c r="B55" s="99"/>
      <c r="C55" s="100"/>
      <c r="D55" s="101"/>
      <c r="E55" s="101"/>
      <c r="F55" s="86">
        <f t="shared" si="1"/>
        <v>0</v>
      </c>
      <c r="G55" s="12"/>
      <c r="H55" s="7"/>
      <c r="I55" s="196">
        <v>0</v>
      </c>
      <c r="J55" s="8"/>
      <c r="K55" s="7"/>
      <c r="L55" s="7"/>
      <c r="M55" s="7"/>
      <c r="N55" s="7"/>
      <c r="O55" s="7"/>
      <c r="P55" s="7"/>
    </row>
    <row r="56" spans="1:16" s="9" customFormat="1" ht="12" x14ac:dyDescent="0.25">
      <c r="A56" s="6"/>
      <c r="B56" s="99"/>
      <c r="C56" s="100"/>
      <c r="D56" s="101"/>
      <c r="E56" s="101"/>
      <c r="F56" s="86">
        <f t="shared" si="1"/>
        <v>0</v>
      </c>
      <c r="G56" s="12"/>
      <c r="H56" s="7"/>
      <c r="I56" s="196">
        <v>0</v>
      </c>
      <c r="J56" s="8"/>
      <c r="K56" s="7"/>
      <c r="L56" s="7"/>
      <c r="M56" s="7"/>
      <c r="N56" s="7"/>
      <c r="O56" s="7"/>
      <c r="P56" s="7"/>
    </row>
    <row r="57" spans="1:16" s="9" customFormat="1" ht="12" x14ac:dyDescent="0.25">
      <c r="A57" s="6"/>
      <c r="B57" s="102"/>
      <c r="C57" s="86"/>
      <c r="D57" s="86"/>
      <c r="E57" s="103" t="s">
        <v>63</v>
      </c>
      <c r="F57" s="83">
        <f>SUM(F48:F56)</f>
        <v>0</v>
      </c>
      <c r="G57" s="12"/>
      <c r="H57" s="7"/>
      <c r="I57" s="196">
        <f>SUM(I48:I56)</f>
        <v>0</v>
      </c>
      <c r="J57" s="8"/>
      <c r="K57" s="7"/>
      <c r="L57" s="7"/>
      <c r="M57" s="7"/>
      <c r="N57" s="7"/>
      <c r="O57" s="7"/>
      <c r="P57" s="7"/>
    </row>
    <row r="58" spans="1:16" s="9" customFormat="1" ht="12" x14ac:dyDescent="0.25">
      <c r="A58" s="6"/>
      <c r="B58" s="96"/>
      <c r="C58" s="83"/>
      <c r="D58" s="83"/>
      <c r="E58" s="83"/>
      <c r="F58" s="83"/>
      <c r="G58" s="12"/>
      <c r="H58" s="7"/>
      <c r="I58" s="205"/>
      <c r="J58" s="8"/>
      <c r="K58" s="7"/>
      <c r="L58" s="7"/>
      <c r="M58" s="7"/>
      <c r="N58" s="7"/>
      <c r="O58" s="7"/>
      <c r="P58" s="7"/>
    </row>
    <row r="59" spans="1:16" s="9" customFormat="1" ht="12" x14ac:dyDescent="0.25">
      <c r="A59" s="6"/>
      <c r="B59" s="96" t="s">
        <v>64</v>
      </c>
      <c r="C59" s="83"/>
      <c r="D59" s="86"/>
      <c r="E59" s="104"/>
      <c r="F59" s="105">
        <f>F57*0.15</f>
        <v>0</v>
      </c>
      <c r="G59" s="16"/>
      <c r="H59" s="7"/>
      <c r="I59" s="206">
        <f>I57*0.15</f>
        <v>0</v>
      </c>
      <c r="J59" s="8"/>
      <c r="K59" s="7"/>
      <c r="L59" s="7"/>
      <c r="M59" s="7"/>
      <c r="N59" s="7"/>
      <c r="O59" s="7"/>
      <c r="P59" s="7"/>
    </row>
    <row r="60" spans="1:16" s="9" customFormat="1" ht="12" x14ac:dyDescent="0.25">
      <c r="A60" s="6"/>
      <c r="B60" s="96"/>
      <c r="C60" s="83"/>
      <c r="D60" s="83"/>
      <c r="E60" s="103"/>
      <c r="F60" s="107"/>
      <c r="G60" s="12"/>
      <c r="H60" s="7"/>
      <c r="I60" s="207"/>
      <c r="J60" s="8"/>
      <c r="K60" s="7"/>
      <c r="L60" s="7"/>
      <c r="M60" s="7"/>
      <c r="N60" s="7"/>
      <c r="O60" s="7"/>
      <c r="P60" s="7"/>
    </row>
    <row r="61" spans="1:16" s="9" customFormat="1" ht="12" x14ac:dyDescent="0.25">
      <c r="A61" s="6"/>
      <c r="B61" s="96"/>
      <c r="C61" s="83"/>
      <c r="D61" s="83"/>
      <c r="E61" s="103"/>
      <c r="F61" s="107"/>
      <c r="G61" s="12"/>
      <c r="H61" s="7"/>
      <c r="I61" s="207"/>
      <c r="J61" s="8"/>
      <c r="K61" s="7"/>
      <c r="L61" s="7"/>
      <c r="M61" s="7"/>
      <c r="N61" s="7"/>
      <c r="O61" s="7"/>
      <c r="P61" s="7"/>
    </row>
    <row r="62" spans="1:16" s="9" customFormat="1" ht="12" x14ac:dyDescent="0.25">
      <c r="A62" s="6"/>
      <c r="B62" s="157" t="s">
        <v>65</v>
      </c>
      <c r="C62" s="7"/>
      <c r="D62" s="162"/>
      <c r="E62" s="163"/>
      <c r="F62" s="107"/>
      <c r="G62" s="135"/>
      <c r="H62" s="7"/>
      <c r="I62" s="207"/>
      <c r="J62" s="8"/>
      <c r="K62" s="7"/>
      <c r="L62" s="7"/>
      <c r="M62" s="7"/>
      <c r="N62" s="7"/>
      <c r="O62" s="7"/>
      <c r="P62" s="7"/>
    </row>
    <row r="63" spans="1:16" s="9" customFormat="1" ht="12" x14ac:dyDescent="0.25">
      <c r="A63" s="6"/>
      <c r="B63" s="159" t="s">
        <v>66</v>
      </c>
      <c r="C63" s="7"/>
      <c r="D63" s="3" t="s">
        <v>60</v>
      </c>
      <c r="E63" s="13" t="s">
        <v>61</v>
      </c>
      <c r="F63" s="98" t="s">
        <v>62</v>
      </c>
      <c r="G63" s="135"/>
      <c r="H63" s="7"/>
      <c r="I63" s="204"/>
      <c r="J63" s="8"/>
      <c r="K63" s="7"/>
      <c r="L63" s="7"/>
      <c r="M63" s="7"/>
      <c r="N63" s="7"/>
      <c r="O63" s="7"/>
      <c r="P63" s="7"/>
    </row>
    <row r="64" spans="1:16" s="9" customFormat="1" ht="12" x14ac:dyDescent="0.25">
      <c r="A64" s="6"/>
      <c r="B64" s="186"/>
      <c r="C64" s="187"/>
      <c r="D64" s="187"/>
      <c r="E64" s="187"/>
      <c r="F64" s="86">
        <f>$D64*E64</f>
        <v>0</v>
      </c>
      <c r="G64" s="135"/>
      <c r="H64" s="7"/>
      <c r="I64" s="196">
        <v>0</v>
      </c>
      <c r="J64" s="8"/>
      <c r="K64" s="7"/>
      <c r="L64" s="7"/>
      <c r="M64" s="7"/>
      <c r="N64" s="7"/>
      <c r="O64" s="7"/>
      <c r="P64" s="7"/>
    </row>
    <row r="65" spans="1:16" s="9" customFormat="1" ht="12" x14ac:dyDescent="0.25">
      <c r="A65" s="6"/>
      <c r="B65" s="186"/>
      <c r="C65" s="187"/>
      <c r="D65" s="187"/>
      <c r="E65" s="187"/>
      <c r="F65" s="86">
        <f>$D65*E65</f>
        <v>0</v>
      </c>
      <c r="G65" s="135"/>
      <c r="H65" s="7"/>
      <c r="I65" s="196">
        <v>0</v>
      </c>
      <c r="J65" s="8"/>
      <c r="K65" s="7"/>
      <c r="L65" s="7"/>
      <c r="M65" s="7"/>
      <c r="N65" s="7"/>
      <c r="O65" s="7"/>
      <c r="P65" s="7"/>
    </row>
    <row r="66" spans="1:16" s="9" customFormat="1" ht="12" x14ac:dyDescent="0.25">
      <c r="A66" s="6"/>
      <c r="B66" s="186"/>
      <c r="C66" s="187"/>
      <c r="D66" s="187"/>
      <c r="E66" s="187"/>
      <c r="F66" s="86">
        <f>$D66*E66</f>
        <v>0</v>
      </c>
      <c r="G66" s="135"/>
      <c r="H66" s="7"/>
      <c r="I66" s="196">
        <v>0</v>
      </c>
      <c r="J66" s="8"/>
      <c r="K66" s="7"/>
      <c r="L66" s="7"/>
      <c r="M66" s="7"/>
      <c r="N66" s="7"/>
      <c r="O66" s="7"/>
      <c r="P66" s="7"/>
    </row>
    <row r="67" spans="1:16" s="9" customFormat="1" ht="12" x14ac:dyDescent="0.25">
      <c r="A67" s="6"/>
      <c r="B67" s="186"/>
      <c r="C67" s="187"/>
      <c r="D67" s="187"/>
      <c r="E67" s="187"/>
      <c r="F67" s="86">
        <f>$D67*E67</f>
        <v>0</v>
      </c>
      <c r="G67" s="135"/>
      <c r="H67" s="7"/>
      <c r="I67" s="196">
        <v>0</v>
      </c>
      <c r="J67" s="8"/>
      <c r="K67" s="7"/>
      <c r="L67" s="7"/>
      <c r="M67" s="7"/>
      <c r="N67" s="7"/>
      <c r="O67" s="7"/>
      <c r="P67" s="7"/>
    </row>
    <row r="68" spans="1:16" s="9" customFormat="1" ht="12" x14ac:dyDescent="0.25">
      <c r="A68" s="6"/>
      <c r="B68" s="157"/>
      <c r="C68" s="7"/>
      <c r="D68" s="2"/>
      <c r="E68" s="188" t="s">
        <v>67</v>
      </c>
      <c r="F68" s="156">
        <f>SUM(F64:F67)</f>
        <v>0</v>
      </c>
      <c r="G68" s="135"/>
      <c r="H68" s="7"/>
      <c r="I68" s="208">
        <f>SUM(I64:I67)</f>
        <v>0</v>
      </c>
      <c r="J68" s="8"/>
      <c r="K68" s="7"/>
      <c r="L68" s="7"/>
      <c r="M68" s="7"/>
      <c r="N68" s="7"/>
      <c r="O68" s="7"/>
      <c r="P68" s="7"/>
    </row>
    <row r="69" spans="1:16" s="9" customFormat="1" ht="12" x14ac:dyDescent="0.25">
      <c r="A69" s="6"/>
      <c r="B69" s="157" t="s">
        <v>68</v>
      </c>
      <c r="C69" s="7"/>
      <c r="D69" s="162"/>
      <c r="E69" s="163"/>
      <c r="F69" s="107"/>
      <c r="G69" s="135"/>
      <c r="H69" s="7"/>
      <c r="I69" s="207"/>
      <c r="J69" s="8"/>
      <c r="K69" s="7"/>
      <c r="L69" s="7"/>
      <c r="M69" s="7"/>
      <c r="N69" s="7"/>
      <c r="O69" s="7"/>
      <c r="P69" s="7"/>
    </row>
    <row r="70" spans="1:16" s="9" customFormat="1" ht="12" x14ac:dyDescent="0.25">
      <c r="A70" s="6"/>
      <c r="B70" s="159" t="s">
        <v>66</v>
      </c>
      <c r="C70" s="7"/>
      <c r="E70" s="163"/>
      <c r="F70" s="98" t="s">
        <v>69</v>
      </c>
      <c r="G70" s="135"/>
      <c r="H70" s="7"/>
      <c r="I70" s="204"/>
      <c r="J70" s="8"/>
      <c r="K70" s="7"/>
      <c r="L70" s="7"/>
      <c r="M70" s="7"/>
      <c r="N70" s="7"/>
      <c r="O70" s="7"/>
      <c r="P70" s="7"/>
    </row>
    <row r="71" spans="1:16" s="9" customFormat="1" ht="12" x14ac:dyDescent="0.25">
      <c r="A71" s="6"/>
      <c r="B71" s="186"/>
      <c r="C71" s="187"/>
      <c r="D71" s="187"/>
      <c r="E71" s="187"/>
      <c r="F71" s="101">
        <v>0</v>
      </c>
      <c r="G71" s="135"/>
      <c r="H71" s="7"/>
      <c r="I71" s="196">
        <v>0</v>
      </c>
      <c r="J71" s="8"/>
      <c r="K71" s="7"/>
      <c r="L71" s="7"/>
      <c r="M71" s="7"/>
      <c r="N71" s="7"/>
      <c r="O71" s="7"/>
      <c r="P71" s="7"/>
    </row>
    <row r="72" spans="1:16" s="9" customFormat="1" ht="12" x14ac:dyDescent="0.25">
      <c r="A72" s="6"/>
      <c r="B72" s="186"/>
      <c r="C72" s="187"/>
      <c r="D72" s="187"/>
      <c r="E72" s="187"/>
      <c r="F72" s="101">
        <v>0</v>
      </c>
      <c r="G72" s="135"/>
      <c r="H72" s="7"/>
      <c r="I72" s="196">
        <v>0</v>
      </c>
      <c r="J72" s="8"/>
      <c r="K72" s="7"/>
      <c r="L72" s="7"/>
      <c r="M72" s="7"/>
      <c r="N72" s="7"/>
      <c r="O72" s="7"/>
      <c r="P72" s="7"/>
    </row>
    <row r="73" spans="1:16" s="9" customFormat="1" ht="12" x14ac:dyDescent="0.25">
      <c r="A73" s="6"/>
      <c r="B73" s="186"/>
      <c r="C73" s="187"/>
      <c r="D73" s="187"/>
      <c r="E73" s="187"/>
      <c r="F73" s="101">
        <v>0</v>
      </c>
      <c r="G73" s="135"/>
      <c r="H73" s="7"/>
      <c r="I73" s="196">
        <v>0</v>
      </c>
      <c r="J73" s="8"/>
      <c r="K73" s="7"/>
      <c r="L73" s="7"/>
      <c r="M73" s="7"/>
      <c r="N73" s="7"/>
      <c r="O73" s="7"/>
      <c r="P73" s="7"/>
    </row>
    <row r="74" spans="1:16" s="9" customFormat="1" ht="12" x14ac:dyDescent="0.25">
      <c r="A74" s="6"/>
      <c r="B74" s="186"/>
      <c r="C74" s="187"/>
      <c r="D74" s="187"/>
      <c r="E74" s="187"/>
      <c r="F74" s="101">
        <v>0</v>
      </c>
      <c r="G74" s="135"/>
      <c r="H74" s="7"/>
      <c r="I74" s="197">
        <v>0</v>
      </c>
      <c r="J74" s="8"/>
      <c r="K74" s="7"/>
      <c r="L74" s="7"/>
      <c r="M74" s="7"/>
      <c r="N74" s="7"/>
      <c r="O74" s="7"/>
      <c r="P74" s="7"/>
    </row>
    <row r="75" spans="1:16" s="9" customFormat="1" ht="12" x14ac:dyDescent="0.25">
      <c r="A75" s="6"/>
      <c r="B75" s="189"/>
      <c r="C75" s="190"/>
      <c r="D75" s="191"/>
      <c r="E75" s="188" t="s">
        <v>70</v>
      </c>
      <c r="F75" s="156">
        <f>SUM(F71:F74)</f>
        <v>0</v>
      </c>
      <c r="G75" s="135"/>
      <c r="H75" s="7"/>
      <c r="I75" s="208">
        <f>SUM(I71:I74)</f>
        <v>0</v>
      </c>
      <c r="J75" s="8"/>
      <c r="K75" s="7"/>
      <c r="L75" s="7"/>
      <c r="M75" s="7"/>
      <c r="N75" s="7"/>
      <c r="O75" s="7"/>
      <c r="P75" s="7"/>
    </row>
    <row r="76" spans="1:16" s="9" customFormat="1" thickBot="1" x14ac:dyDescent="0.3">
      <c r="A76" s="6"/>
      <c r="B76" s="108"/>
      <c r="C76" s="107"/>
      <c r="D76" s="107"/>
      <c r="E76" s="109"/>
      <c r="F76" s="107"/>
      <c r="G76" s="135"/>
      <c r="H76" s="7"/>
      <c r="I76" s="207"/>
      <c r="J76" s="8"/>
      <c r="K76" s="7"/>
      <c r="L76" s="7"/>
      <c r="M76" s="7"/>
      <c r="N76" s="7"/>
      <c r="O76" s="7"/>
      <c r="P76" s="7"/>
    </row>
    <row r="77" spans="1:16" s="9" customFormat="1" thickBot="1" x14ac:dyDescent="0.3">
      <c r="A77" s="6"/>
      <c r="B77" s="110"/>
      <c r="C77" s="111"/>
      <c r="D77" s="111"/>
      <c r="E77" s="112" t="s">
        <v>87</v>
      </c>
      <c r="F77" s="113">
        <f>F57+F59+F68+F75</f>
        <v>0</v>
      </c>
      <c r="G77" s="44"/>
      <c r="H77" s="7"/>
      <c r="I77" s="200">
        <f>I57+I59+I68+I75</f>
        <v>0</v>
      </c>
      <c r="J77" s="8" t="e">
        <f>F77/I77*100</f>
        <v>#DIV/0!</v>
      </c>
      <c r="K77" s="7"/>
      <c r="L77" s="7"/>
      <c r="M77" s="7"/>
      <c r="N77" s="7"/>
      <c r="O77" s="7"/>
      <c r="P77" s="7"/>
    </row>
    <row r="78" spans="1:16" s="9" customFormat="1" thickBot="1" x14ac:dyDescent="0.3">
      <c r="A78" s="6"/>
      <c r="B78" s="83"/>
      <c r="C78" s="83"/>
      <c r="D78" s="83"/>
      <c r="E78" s="103"/>
      <c r="F78" s="107"/>
      <c r="G78" s="19"/>
      <c r="H78" s="7"/>
      <c r="I78" s="7"/>
      <c r="J78" s="8"/>
      <c r="K78" s="7"/>
      <c r="L78" s="7"/>
      <c r="M78" s="7"/>
      <c r="N78" s="7"/>
      <c r="O78" s="7"/>
      <c r="P78" s="7"/>
    </row>
    <row r="79" spans="1:16" s="9" customFormat="1" ht="15.75" x14ac:dyDescent="0.25">
      <c r="A79" s="45" t="s">
        <v>88</v>
      </c>
      <c r="B79" s="165" t="s">
        <v>89</v>
      </c>
      <c r="C79" s="166"/>
      <c r="D79" s="167"/>
      <c r="E79" s="168"/>
      <c r="F79" s="95"/>
      <c r="G79" s="11"/>
      <c r="H79" s="7"/>
      <c r="I79" s="202" t="s">
        <v>89</v>
      </c>
      <c r="J79" s="8"/>
      <c r="K79" s="7"/>
      <c r="L79" s="7"/>
      <c r="M79" s="7"/>
      <c r="N79" s="7"/>
      <c r="O79" s="7"/>
      <c r="P79" s="7"/>
    </row>
    <row r="80" spans="1:16" s="9" customFormat="1" ht="12" x14ac:dyDescent="0.25">
      <c r="A80" s="6"/>
      <c r="B80" s="157"/>
      <c r="C80" s="13"/>
      <c r="D80" s="3"/>
      <c r="E80" s="13"/>
      <c r="F80" s="97"/>
      <c r="G80" s="12"/>
      <c r="H80" s="7"/>
      <c r="I80" s="209"/>
      <c r="K80" s="7"/>
      <c r="L80" s="7"/>
      <c r="M80" s="7"/>
      <c r="N80" s="7"/>
      <c r="O80" s="7"/>
      <c r="P80" s="7"/>
    </row>
    <row r="81" spans="1:16" s="9" customFormat="1" ht="12" x14ac:dyDescent="0.25">
      <c r="A81" s="6"/>
      <c r="B81" s="170" t="s">
        <v>90</v>
      </c>
      <c r="C81" s="13" t="s">
        <v>59</v>
      </c>
      <c r="D81" s="3" t="s">
        <v>91</v>
      </c>
      <c r="E81" s="13" t="s">
        <v>92</v>
      </c>
      <c r="F81" s="98" t="s">
        <v>69</v>
      </c>
      <c r="G81" s="12"/>
      <c r="H81" s="7"/>
      <c r="I81" s="209"/>
      <c r="J81" s="8"/>
      <c r="K81" s="7"/>
      <c r="L81" s="7"/>
      <c r="M81" s="7"/>
      <c r="N81" s="7"/>
      <c r="O81" s="7"/>
      <c r="P81" s="7"/>
    </row>
    <row r="82" spans="1:16" s="9" customFormat="1" ht="12" x14ac:dyDescent="0.25">
      <c r="A82" s="6"/>
      <c r="B82" s="99"/>
      <c r="C82" s="100"/>
      <c r="D82" s="101"/>
      <c r="E82" s="101"/>
      <c r="F82" s="139">
        <v>0</v>
      </c>
      <c r="G82" s="18"/>
      <c r="H82" s="7"/>
      <c r="I82" s="210">
        <v>0</v>
      </c>
      <c r="J82" s="8"/>
      <c r="K82" s="7"/>
      <c r="L82" s="7"/>
      <c r="M82" s="7"/>
      <c r="N82" s="7"/>
      <c r="O82" s="7"/>
      <c r="P82" s="7"/>
    </row>
    <row r="83" spans="1:16" s="9" customFormat="1" ht="12" x14ac:dyDescent="0.25">
      <c r="A83" s="6"/>
      <c r="B83" s="99"/>
      <c r="C83" s="100"/>
      <c r="D83" s="101"/>
      <c r="E83" s="101"/>
      <c r="F83" s="139">
        <f t="shared" ref="F83:F89" si="2">D83*E83</f>
        <v>0</v>
      </c>
      <c r="G83" s="18"/>
      <c r="H83" s="7"/>
      <c r="I83" s="210">
        <v>0</v>
      </c>
      <c r="J83" s="8"/>
      <c r="K83" s="7"/>
      <c r="L83" s="7"/>
      <c r="M83" s="7"/>
      <c r="N83" s="7"/>
      <c r="O83" s="7"/>
      <c r="P83" s="7"/>
    </row>
    <row r="84" spans="1:16" s="9" customFormat="1" ht="12" x14ac:dyDescent="0.25">
      <c r="A84" s="6"/>
      <c r="B84" s="99"/>
      <c r="C84" s="100"/>
      <c r="D84" s="101"/>
      <c r="E84" s="101"/>
      <c r="F84" s="139">
        <f t="shared" si="2"/>
        <v>0</v>
      </c>
      <c r="G84" s="18"/>
      <c r="H84" s="7"/>
      <c r="I84" s="210">
        <v>0</v>
      </c>
      <c r="J84" s="8"/>
      <c r="K84" s="7"/>
      <c r="L84" s="7"/>
      <c r="M84" s="7"/>
      <c r="N84" s="7"/>
      <c r="O84" s="7"/>
      <c r="P84" s="7"/>
    </row>
    <row r="85" spans="1:16" s="9" customFormat="1" ht="12" x14ac:dyDescent="0.25">
      <c r="A85" s="6"/>
      <c r="B85" s="99"/>
      <c r="C85" s="100"/>
      <c r="D85" s="101"/>
      <c r="E85" s="101"/>
      <c r="F85" s="139">
        <f t="shared" si="2"/>
        <v>0</v>
      </c>
      <c r="G85" s="18"/>
      <c r="H85" s="7"/>
      <c r="I85" s="210">
        <v>0</v>
      </c>
      <c r="J85" s="8"/>
      <c r="K85" s="7"/>
      <c r="L85" s="7"/>
      <c r="M85" s="7"/>
      <c r="N85" s="7"/>
      <c r="O85" s="7"/>
      <c r="P85" s="7"/>
    </row>
    <row r="86" spans="1:16" s="9" customFormat="1" ht="12" x14ac:dyDescent="0.25">
      <c r="A86" s="6"/>
      <c r="B86" s="99"/>
      <c r="C86" s="100"/>
      <c r="D86" s="101"/>
      <c r="E86" s="101"/>
      <c r="F86" s="139">
        <f t="shared" si="2"/>
        <v>0</v>
      </c>
      <c r="G86" s="18"/>
      <c r="H86" s="7"/>
      <c r="I86" s="210">
        <v>0</v>
      </c>
      <c r="J86" s="8"/>
      <c r="K86" s="7"/>
      <c r="L86" s="7"/>
      <c r="M86" s="7"/>
      <c r="N86" s="7"/>
      <c r="O86" s="7"/>
      <c r="P86" s="7"/>
    </row>
    <row r="87" spans="1:16" s="9" customFormat="1" ht="12" x14ac:dyDescent="0.25">
      <c r="A87" s="6"/>
      <c r="B87" s="140"/>
      <c r="C87" s="141"/>
      <c r="D87" s="142"/>
      <c r="E87" s="142"/>
      <c r="F87" s="139">
        <f t="shared" si="2"/>
        <v>0</v>
      </c>
      <c r="G87" s="18"/>
      <c r="H87" s="7"/>
      <c r="I87" s="210">
        <v>0</v>
      </c>
      <c r="J87" s="8"/>
      <c r="K87" s="7"/>
      <c r="L87" s="7"/>
      <c r="M87" s="7"/>
      <c r="N87" s="7"/>
      <c r="O87" s="7"/>
      <c r="P87" s="7"/>
    </row>
    <row r="88" spans="1:16" s="9" customFormat="1" ht="12" x14ac:dyDescent="0.25">
      <c r="A88" s="6"/>
      <c r="B88" s="140"/>
      <c r="C88" s="141"/>
      <c r="D88" s="142"/>
      <c r="E88" s="142"/>
      <c r="F88" s="139">
        <f t="shared" si="2"/>
        <v>0</v>
      </c>
      <c r="G88" s="18"/>
      <c r="H88" s="7"/>
      <c r="I88" s="210">
        <v>0</v>
      </c>
      <c r="J88" s="8"/>
      <c r="K88" s="7"/>
      <c r="L88" s="7"/>
      <c r="M88" s="7"/>
      <c r="N88" s="7"/>
      <c r="O88" s="7"/>
      <c r="P88" s="7"/>
    </row>
    <row r="89" spans="1:16" s="9" customFormat="1" ht="12" x14ac:dyDescent="0.25">
      <c r="A89" s="1"/>
      <c r="B89" s="140"/>
      <c r="C89" s="141"/>
      <c r="D89" s="142"/>
      <c r="E89" s="142"/>
      <c r="F89" s="139">
        <f t="shared" si="2"/>
        <v>0</v>
      </c>
      <c r="G89" s="18"/>
      <c r="H89" s="7"/>
      <c r="I89" s="210">
        <v>0</v>
      </c>
      <c r="J89" s="8"/>
      <c r="K89" s="7"/>
      <c r="L89" s="7"/>
      <c r="M89" s="7"/>
      <c r="N89" s="7"/>
      <c r="O89" s="7"/>
      <c r="P89" s="7"/>
    </row>
    <row r="90" spans="1:16" s="9" customFormat="1" thickBot="1" x14ac:dyDescent="0.3">
      <c r="A90" s="1"/>
      <c r="B90" s="102"/>
      <c r="C90" s="86"/>
      <c r="D90" s="86"/>
      <c r="E90" s="86"/>
      <c r="F90" s="143"/>
      <c r="G90" s="18"/>
      <c r="H90" s="7"/>
      <c r="I90" s="211"/>
      <c r="J90" s="8"/>
      <c r="K90" s="7"/>
      <c r="L90" s="7"/>
      <c r="M90" s="7"/>
      <c r="N90" s="7"/>
      <c r="O90" s="7"/>
      <c r="P90" s="7"/>
    </row>
    <row r="91" spans="1:16" s="9" customFormat="1" thickBot="1" x14ac:dyDescent="0.3">
      <c r="A91" s="6"/>
      <c r="B91" s="110"/>
      <c r="C91" s="111"/>
      <c r="D91" s="111"/>
      <c r="E91" s="112" t="s">
        <v>93</v>
      </c>
      <c r="F91" s="113">
        <f>SUM(F82:F89)</f>
        <v>0</v>
      </c>
      <c r="G91" s="17"/>
      <c r="H91" s="7"/>
      <c r="I91" s="200">
        <f>SUM(I82:I89)</f>
        <v>0</v>
      </c>
      <c r="J91" s="8" t="e">
        <f>F91/I91*100</f>
        <v>#DIV/0!</v>
      </c>
      <c r="K91" s="7"/>
      <c r="L91" s="7"/>
      <c r="M91" s="7"/>
      <c r="N91" s="7"/>
      <c r="O91" s="7"/>
      <c r="P91" s="7"/>
    </row>
    <row r="92" spans="1:16" s="5" customFormat="1" ht="14.25" customHeight="1" thickBot="1" x14ac:dyDescent="0.3">
      <c r="A92" s="1"/>
      <c r="B92" s="86"/>
      <c r="C92" s="86"/>
      <c r="D92" s="86"/>
      <c r="E92" s="86"/>
      <c r="F92" s="86"/>
      <c r="G92" s="3"/>
      <c r="H92" s="2"/>
      <c r="I92" s="7"/>
      <c r="J92" s="8"/>
      <c r="K92" s="2"/>
      <c r="L92" s="2"/>
      <c r="M92" s="2"/>
      <c r="N92" s="2"/>
      <c r="O92" s="2"/>
      <c r="P92" s="2"/>
    </row>
    <row r="93" spans="1:16" s="5" customFormat="1" ht="14.25" customHeight="1" x14ac:dyDescent="0.25">
      <c r="A93" s="45" t="s">
        <v>109</v>
      </c>
      <c r="B93" s="165" t="s">
        <v>94</v>
      </c>
      <c r="C93" s="166"/>
      <c r="D93" s="166"/>
      <c r="E93" s="138"/>
      <c r="F93" s="95"/>
      <c r="G93" s="11"/>
      <c r="H93" s="2"/>
      <c r="I93" s="202" t="s">
        <v>150</v>
      </c>
      <c r="J93" s="8"/>
      <c r="K93" s="2"/>
      <c r="L93" s="2"/>
      <c r="M93" s="2"/>
      <c r="N93" s="2"/>
      <c r="O93" s="2"/>
      <c r="P93" s="2"/>
    </row>
    <row r="94" spans="1:16" s="5" customFormat="1" ht="14.25" customHeight="1" x14ac:dyDescent="0.25">
      <c r="A94" s="6"/>
      <c r="B94" s="157" t="s">
        <v>95</v>
      </c>
      <c r="C94" s="158"/>
      <c r="D94" s="158"/>
      <c r="E94" s="86"/>
      <c r="F94" s="97"/>
      <c r="G94" s="12"/>
      <c r="H94" s="2"/>
      <c r="I94" s="209"/>
      <c r="J94" s="8"/>
      <c r="K94" s="2"/>
      <c r="L94" s="2"/>
      <c r="M94" s="2"/>
      <c r="N94" s="2"/>
      <c r="O94" s="2"/>
      <c r="P94" s="2"/>
    </row>
    <row r="95" spans="1:16" s="5" customFormat="1" ht="14.25" customHeight="1" x14ac:dyDescent="0.25">
      <c r="A95" s="6"/>
      <c r="B95" s="159" t="s">
        <v>96</v>
      </c>
      <c r="C95" s="13" t="s">
        <v>97</v>
      </c>
      <c r="D95" s="3" t="s">
        <v>60</v>
      </c>
      <c r="E95" s="98" t="s">
        <v>61</v>
      </c>
      <c r="F95" s="98" t="s">
        <v>98</v>
      </c>
      <c r="G95" s="12"/>
      <c r="H95" s="2"/>
      <c r="I95" s="209"/>
      <c r="K95" s="2"/>
      <c r="L95" s="2"/>
      <c r="M95" s="2"/>
      <c r="N95" s="2"/>
      <c r="O95" s="2"/>
      <c r="P95" s="2"/>
    </row>
    <row r="96" spans="1:16" s="5" customFormat="1" ht="14.25" customHeight="1" x14ac:dyDescent="0.25">
      <c r="A96" s="6"/>
      <c r="B96" s="99"/>
      <c r="C96" s="101"/>
      <c r="D96" s="101"/>
      <c r="E96" s="101"/>
      <c r="F96" s="86">
        <f>(C96*D96)*E96</f>
        <v>0</v>
      </c>
      <c r="G96" s="12"/>
      <c r="H96" s="2"/>
      <c r="I96" s="204">
        <v>0</v>
      </c>
      <c r="J96" s="8"/>
      <c r="K96" s="2"/>
      <c r="L96" s="2"/>
      <c r="M96" s="2"/>
      <c r="N96" s="2"/>
      <c r="O96" s="2"/>
      <c r="P96" s="2"/>
    </row>
    <row r="97" spans="1:16" s="5" customFormat="1" ht="14.25" customHeight="1" x14ac:dyDescent="0.25">
      <c r="A97" s="6"/>
      <c r="B97" s="99"/>
      <c r="C97" s="101"/>
      <c r="D97" s="101"/>
      <c r="E97" s="101"/>
      <c r="F97" s="86">
        <f t="shared" ref="F97:F104" si="3">(C97*D97)*E97</f>
        <v>0</v>
      </c>
      <c r="G97" s="12"/>
      <c r="H97" s="2"/>
      <c r="I97" s="196">
        <v>0</v>
      </c>
      <c r="J97" s="8"/>
      <c r="K97" s="2"/>
      <c r="L97" s="2"/>
      <c r="M97" s="2"/>
      <c r="N97" s="2"/>
      <c r="O97" s="2"/>
      <c r="P97" s="2"/>
    </row>
    <row r="98" spans="1:16" s="5" customFormat="1" ht="14.25" customHeight="1" x14ac:dyDescent="0.25">
      <c r="A98" s="6"/>
      <c r="B98" s="99"/>
      <c r="C98" s="101"/>
      <c r="D98" s="101"/>
      <c r="E98" s="101"/>
      <c r="F98" s="86">
        <f t="shared" si="3"/>
        <v>0</v>
      </c>
      <c r="G98" s="12"/>
      <c r="H98" s="2"/>
      <c r="I98" s="196">
        <v>0</v>
      </c>
      <c r="J98" s="8"/>
      <c r="K98" s="2"/>
      <c r="L98" s="2"/>
      <c r="M98" s="2"/>
      <c r="N98" s="2"/>
      <c r="O98" s="2"/>
      <c r="P98" s="2"/>
    </row>
    <row r="99" spans="1:16" s="5" customFormat="1" ht="14.25" customHeight="1" x14ac:dyDescent="0.25">
      <c r="A99" s="6"/>
      <c r="B99" s="99"/>
      <c r="C99" s="101"/>
      <c r="D99" s="101"/>
      <c r="E99" s="101"/>
      <c r="F99" s="86">
        <f t="shared" si="3"/>
        <v>0</v>
      </c>
      <c r="G99" s="12"/>
      <c r="H99" s="2"/>
      <c r="I99" s="196">
        <v>0</v>
      </c>
      <c r="J99" s="8"/>
      <c r="K99" s="2"/>
      <c r="L99" s="2"/>
      <c r="M99" s="2"/>
      <c r="N99" s="2"/>
      <c r="O99" s="2"/>
      <c r="P99" s="2"/>
    </row>
    <row r="100" spans="1:16" s="5" customFormat="1" ht="14.25" customHeight="1" x14ac:dyDescent="0.25">
      <c r="A100" s="6"/>
      <c r="B100" s="99"/>
      <c r="C100" s="101"/>
      <c r="D100" s="101"/>
      <c r="E100" s="101"/>
      <c r="F100" s="86">
        <f t="shared" si="3"/>
        <v>0</v>
      </c>
      <c r="G100" s="12"/>
      <c r="H100" s="2"/>
      <c r="I100" s="196">
        <v>0</v>
      </c>
      <c r="J100" s="8"/>
      <c r="K100" s="2"/>
      <c r="L100" s="2"/>
      <c r="M100" s="2"/>
      <c r="N100" s="2"/>
      <c r="O100" s="2"/>
      <c r="P100" s="2"/>
    </row>
    <row r="101" spans="1:16" s="5" customFormat="1" ht="14.25" customHeight="1" x14ac:dyDescent="0.25">
      <c r="A101" s="6"/>
      <c r="B101" s="99"/>
      <c r="C101" s="101"/>
      <c r="D101" s="101"/>
      <c r="E101" s="101"/>
      <c r="F101" s="86">
        <f t="shared" si="3"/>
        <v>0</v>
      </c>
      <c r="G101" s="12"/>
      <c r="H101" s="2"/>
      <c r="I101" s="196">
        <v>0</v>
      </c>
      <c r="J101" s="8"/>
      <c r="K101" s="2"/>
      <c r="L101" s="2"/>
      <c r="M101" s="2"/>
      <c r="N101" s="2"/>
      <c r="O101" s="2"/>
      <c r="P101" s="2"/>
    </row>
    <row r="102" spans="1:16" s="5" customFormat="1" ht="14.25" customHeight="1" x14ac:dyDescent="0.25">
      <c r="A102" s="6"/>
      <c r="B102" s="99"/>
      <c r="C102" s="101"/>
      <c r="D102" s="101"/>
      <c r="E102" s="101"/>
      <c r="F102" s="86">
        <f t="shared" si="3"/>
        <v>0</v>
      </c>
      <c r="G102" s="12"/>
      <c r="H102" s="2"/>
      <c r="I102" s="196">
        <v>0</v>
      </c>
      <c r="J102" s="8"/>
      <c r="K102" s="2"/>
      <c r="L102" s="2"/>
      <c r="M102" s="2"/>
      <c r="N102" s="2"/>
      <c r="O102" s="2"/>
      <c r="P102" s="2"/>
    </row>
    <row r="103" spans="1:16" s="5" customFormat="1" ht="14.25" customHeight="1" x14ac:dyDescent="0.25">
      <c r="A103" s="6"/>
      <c r="B103" s="99"/>
      <c r="C103" s="101"/>
      <c r="D103" s="101"/>
      <c r="E103" s="101"/>
      <c r="F103" s="86">
        <f t="shared" si="3"/>
        <v>0</v>
      </c>
      <c r="G103" s="12"/>
      <c r="H103" s="2"/>
      <c r="I103" s="196">
        <v>0</v>
      </c>
      <c r="J103" s="8"/>
      <c r="K103" s="2"/>
      <c r="L103" s="2"/>
      <c r="M103" s="2"/>
      <c r="N103" s="2"/>
      <c r="O103" s="2"/>
      <c r="P103" s="2"/>
    </row>
    <row r="104" spans="1:16" s="5" customFormat="1" ht="14.25" customHeight="1" x14ac:dyDescent="0.25">
      <c r="A104" s="6"/>
      <c r="B104" s="99"/>
      <c r="C104" s="101"/>
      <c r="D104" s="101"/>
      <c r="E104" s="101"/>
      <c r="F104" s="86">
        <f t="shared" si="3"/>
        <v>0</v>
      </c>
      <c r="G104" s="12"/>
      <c r="H104" s="2"/>
      <c r="I104" s="196">
        <v>0</v>
      </c>
      <c r="J104" s="8"/>
      <c r="K104" s="2"/>
      <c r="L104" s="2"/>
      <c r="M104" s="2"/>
      <c r="N104" s="2"/>
      <c r="O104" s="2"/>
      <c r="P104" s="2"/>
    </row>
    <row r="105" spans="1:16" s="5" customFormat="1" ht="14.25" customHeight="1" x14ac:dyDescent="0.25">
      <c r="A105" s="6"/>
      <c r="B105" s="102"/>
      <c r="C105" s="86"/>
      <c r="D105" s="86"/>
      <c r="E105" s="103" t="s">
        <v>99</v>
      </c>
      <c r="F105" s="83">
        <f>SUM(F96:F104)</f>
        <v>0</v>
      </c>
      <c r="G105" s="12"/>
      <c r="H105" s="2"/>
      <c r="I105" s="196">
        <f>SUM(I96:I104)</f>
        <v>0</v>
      </c>
      <c r="J105" s="8"/>
      <c r="K105" s="2"/>
      <c r="L105" s="2"/>
      <c r="M105" s="2"/>
      <c r="N105" s="2"/>
      <c r="O105" s="2"/>
      <c r="P105" s="2"/>
    </row>
    <row r="106" spans="1:16" s="5" customFormat="1" ht="14.25" customHeight="1" x14ac:dyDescent="0.25">
      <c r="A106" s="6"/>
      <c r="B106" s="96"/>
      <c r="C106" s="83"/>
      <c r="D106" s="83"/>
      <c r="E106" s="83"/>
      <c r="F106" s="83"/>
      <c r="G106" s="12"/>
      <c r="H106" s="2"/>
      <c r="I106" s="196"/>
      <c r="J106" s="8"/>
      <c r="K106" s="2"/>
      <c r="L106" s="2"/>
      <c r="M106" s="2"/>
      <c r="N106" s="2"/>
      <c r="O106" s="2"/>
      <c r="P106" s="2"/>
    </row>
    <row r="107" spans="1:16" s="5" customFormat="1" ht="14.25" customHeight="1" x14ac:dyDescent="0.25">
      <c r="A107" s="6"/>
      <c r="B107" s="96"/>
      <c r="C107" s="83"/>
      <c r="D107" s="83"/>
      <c r="E107" s="103"/>
      <c r="F107" s="107"/>
      <c r="G107" s="12"/>
      <c r="H107" s="2"/>
      <c r="I107" s="205"/>
      <c r="J107" s="8"/>
      <c r="K107" s="2"/>
      <c r="L107" s="2"/>
      <c r="M107" s="2"/>
      <c r="N107" s="2"/>
      <c r="O107" s="2"/>
      <c r="P107" s="2"/>
    </row>
    <row r="108" spans="1:16" s="5" customFormat="1" ht="14.25" customHeight="1" x14ac:dyDescent="0.25">
      <c r="A108" s="6"/>
      <c r="B108" s="157" t="s">
        <v>100</v>
      </c>
      <c r="C108" s="7"/>
      <c r="D108" s="162"/>
      <c r="E108" s="103"/>
      <c r="F108" s="107"/>
      <c r="G108" s="43"/>
      <c r="H108" s="2"/>
      <c r="I108" s="207"/>
      <c r="J108" s="8"/>
      <c r="K108" s="2"/>
      <c r="L108" s="2"/>
      <c r="M108" s="2"/>
      <c r="N108" s="2"/>
      <c r="O108" s="2"/>
      <c r="P108" s="2"/>
    </row>
    <row r="109" spans="1:16" s="5" customFormat="1" ht="14.25" customHeight="1" x14ac:dyDescent="0.25">
      <c r="A109" s="6"/>
      <c r="B109" s="159" t="s">
        <v>96</v>
      </c>
      <c r="C109" s="13" t="s">
        <v>101</v>
      </c>
      <c r="D109" s="3" t="s">
        <v>60</v>
      </c>
      <c r="E109" s="98" t="s">
        <v>61</v>
      </c>
      <c r="F109" s="98" t="s">
        <v>62</v>
      </c>
      <c r="G109" s="12"/>
      <c r="H109" s="2"/>
      <c r="I109" s="207"/>
      <c r="J109" s="8"/>
      <c r="K109" s="2"/>
      <c r="L109" s="2"/>
      <c r="M109" s="2"/>
      <c r="N109" s="2"/>
      <c r="O109" s="2"/>
      <c r="P109" s="2"/>
    </row>
    <row r="110" spans="1:16" s="5" customFormat="1" ht="14.25" customHeight="1" x14ac:dyDescent="0.25">
      <c r="A110" s="6"/>
      <c r="B110" s="99"/>
      <c r="C110" s="101"/>
      <c r="D110" s="101"/>
      <c r="E110" s="101"/>
      <c r="F110" s="86">
        <f t="shared" ref="F110:F118" si="4">$D110*E110</f>
        <v>0</v>
      </c>
      <c r="G110" s="12"/>
      <c r="H110" s="2"/>
      <c r="I110" s="204"/>
      <c r="J110" s="8"/>
      <c r="K110" s="2"/>
      <c r="L110" s="2"/>
      <c r="M110" s="2"/>
      <c r="N110" s="2"/>
      <c r="O110" s="2"/>
      <c r="P110" s="2"/>
    </row>
    <row r="111" spans="1:16" s="5" customFormat="1" ht="14.25" customHeight="1" x14ac:dyDescent="0.25">
      <c r="A111" s="6"/>
      <c r="B111" s="99"/>
      <c r="C111" s="101"/>
      <c r="D111" s="101"/>
      <c r="E111" s="101"/>
      <c r="F111" s="86">
        <f t="shared" si="4"/>
        <v>0</v>
      </c>
      <c r="G111" s="12"/>
      <c r="H111" s="2"/>
      <c r="I111" s="196">
        <v>0</v>
      </c>
      <c r="J111" s="8"/>
      <c r="K111" s="2"/>
      <c r="L111" s="2"/>
      <c r="M111" s="2"/>
      <c r="N111" s="2"/>
      <c r="O111" s="2"/>
      <c r="P111" s="2"/>
    </row>
    <row r="112" spans="1:16" s="5" customFormat="1" ht="14.25" customHeight="1" x14ac:dyDescent="0.25">
      <c r="A112" s="6"/>
      <c r="B112" s="99"/>
      <c r="C112" s="101"/>
      <c r="D112" s="101"/>
      <c r="E112" s="101"/>
      <c r="F112" s="86">
        <f t="shared" si="4"/>
        <v>0</v>
      </c>
      <c r="G112" s="12"/>
      <c r="H112" s="2"/>
      <c r="I112" s="196">
        <v>0</v>
      </c>
      <c r="J112" s="8"/>
      <c r="K112" s="2"/>
      <c r="L112" s="2"/>
      <c r="M112" s="2"/>
      <c r="N112" s="2"/>
      <c r="O112" s="2"/>
      <c r="P112" s="2"/>
    </row>
    <row r="113" spans="1:16" s="5" customFormat="1" ht="14.25" customHeight="1" x14ac:dyDescent="0.25">
      <c r="A113" s="6"/>
      <c r="B113" s="99"/>
      <c r="C113" s="101"/>
      <c r="D113" s="101"/>
      <c r="E113" s="101"/>
      <c r="F113" s="86">
        <f t="shared" si="4"/>
        <v>0</v>
      </c>
      <c r="G113" s="12"/>
      <c r="H113" s="2"/>
      <c r="I113" s="196">
        <v>0</v>
      </c>
      <c r="J113" s="8"/>
      <c r="K113" s="2"/>
      <c r="L113" s="2"/>
      <c r="M113" s="2"/>
      <c r="N113" s="2"/>
      <c r="O113" s="2"/>
      <c r="P113" s="2"/>
    </row>
    <row r="114" spans="1:16" s="5" customFormat="1" ht="14.25" customHeight="1" x14ac:dyDescent="0.25">
      <c r="A114" s="6"/>
      <c r="B114" s="99"/>
      <c r="C114" s="101"/>
      <c r="D114" s="101"/>
      <c r="E114" s="101"/>
      <c r="F114" s="86">
        <f t="shared" si="4"/>
        <v>0</v>
      </c>
      <c r="G114" s="12"/>
      <c r="H114" s="2"/>
      <c r="I114" s="196">
        <v>0</v>
      </c>
      <c r="J114" s="8"/>
      <c r="K114" s="2"/>
      <c r="L114" s="2"/>
      <c r="M114" s="2"/>
      <c r="N114" s="2"/>
      <c r="O114" s="2"/>
      <c r="P114" s="2"/>
    </row>
    <row r="115" spans="1:16" s="5" customFormat="1" ht="14.25" customHeight="1" x14ac:dyDescent="0.25">
      <c r="A115" s="6"/>
      <c r="B115" s="99"/>
      <c r="C115" s="101"/>
      <c r="D115" s="101"/>
      <c r="E115" s="101"/>
      <c r="F115" s="86">
        <f t="shared" si="4"/>
        <v>0</v>
      </c>
      <c r="G115" s="12"/>
      <c r="H115" s="2"/>
      <c r="I115" s="196">
        <v>0</v>
      </c>
      <c r="J115" s="8"/>
      <c r="K115" s="2"/>
      <c r="L115" s="2"/>
      <c r="M115" s="2"/>
      <c r="N115" s="2"/>
      <c r="O115" s="2"/>
      <c r="P115" s="2"/>
    </row>
    <row r="116" spans="1:16" s="5" customFormat="1" ht="14.25" customHeight="1" x14ac:dyDescent="0.25">
      <c r="A116" s="6"/>
      <c r="B116" s="99"/>
      <c r="C116" s="101"/>
      <c r="D116" s="101"/>
      <c r="E116" s="101"/>
      <c r="F116" s="86">
        <f t="shared" si="4"/>
        <v>0</v>
      </c>
      <c r="G116" s="12"/>
      <c r="H116" s="2"/>
      <c r="I116" s="196">
        <v>0</v>
      </c>
      <c r="J116" s="8"/>
      <c r="K116" s="2"/>
      <c r="L116" s="2"/>
      <c r="M116" s="2"/>
      <c r="N116" s="2"/>
      <c r="O116" s="2"/>
      <c r="P116" s="2"/>
    </row>
    <row r="117" spans="1:16" s="5" customFormat="1" ht="14.25" customHeight="1" x14ac:dyDescent="0.25">
      <c r="A117" s="6"/>
      <c r="B117" s="99"/>
      <c r="C117" s="101"/>
      <c r="D117" s="101"/>
      <c r="E117" s="101"/>
      <c r="F117" s="86">
        <f t="shared" si="4"/>
        <v>0</v>
      </c>
      <c r="G117" s="12"/>
      <c r="H117" s="2"/>
      <c r="I117" s="196">
        <v>0</v>
      </c>
      <c r="J117" s="8"/>
      <c r="K117" s="2"/>
      <c r="L117" s="2"/>
      <c r="M117" s="2"/>
      <c r="N117" s="2"/>
      <c r="O117" s="2"/>
      <c r="P117" s="2"/>
    </row>
    <row r="118" spans="1:16" s="5" customFormat="1" ht="14.25" customHeight="1" x14ac:dyDescent="0.25">
      <c r="A118" s="6"/>
      <c r="B118" s="99"/>
      <c r="C118" s="101"/>
      <c r="D118" s="101"/>
      <c r="E118" s="101"/>
      <c r="F118" s="86">
        <f t="shared" si="4"/>
        <v>0</v>
      </c>
      <c r="G118" s="12"/>
      <c r="H118" s="2"/>
      <c r="I118" s="196">
        <v>0</v>
      </c>
      <c r="J118" s="8"/>
      <c r="K118" s="2"/>
      <c r="L118" s="2"/>
      <c r="M118" s="2"/>
      <c r="N118" s="2"/>
      <c r="O118" s="2"/>
      <c r="P118" s="2"/>
    </row>
    <row r="119" spans="1:16" s="5" customFormat="1" ht="14.25" customHeight="1" x14ac:dyDescent="0.25">
      <c r="A119" s="6"/>
      <c r="B119" s="102"/>
      <c r="C119" s="86"/>
      <c r="D119" s="86"/>
      <c r="E119" s="103" t="s">
        <v>102</v>
      </c>
      <c r="F119" s="83">
        <f>SUM(F110:F118)</f>
        <v>0</v>
      </c>
      <c r="G119" s="12"/>
      <c r="H119" s="2"/>
      <c r="I119" s="196">
        <f>SUM(I111:I118)</f>
        <v>0</v>
      </c>
      <c r="J119" s="8"/>
      <c r="K119" s="2"/>
      <c r="L119" s="2"/>
      <c r="M119" s="2"/>
      <c r="N119" s="2"/>
      <c r="O119" s="2"/>
      <c r="P119" s="2"/>
    </row>
    <row r="120" spans="1:16" s="5" customFormat="1" ht="14.25" customHeight="1" x14ac:dyDescent="0.25">
      <c r="A120" s="6"/>
      <c r="B120" s="96"/>
      <c r="C120" s="83"/>
      <c r="D120" s="83"/>
      <c r="E120" s="103"/>
      <c r="F120" s="107"/>
      <c r="G120" s="12"/>
      <c r="H120" s="2"/>
      <c r="I120" s="196"/>
      <c r="J120" s="8"/>
      <c r="K120" s="2"/>
      <c r="L120" s="2"/>
      <c r="M120" s="2"/>
      <c r="N120" s="2"/>
      <c r="O120" s="2"/>
      <c r="P120" s="2"/>
    </row>
    <row r="121" spans="1:16" s="5" customFormat="1" ht="14.25" customHeight="1" x14ac:dyDescent="0.25">
      <c r="A121" s="6"/>
      <c r="B121" s="96" t="s">
        <v>64</v>
      </c>
      <c r="C121" s="83"/>
      <c r="D121" s="83"/>
      <c r="E121" s="103"/>
      <c r="F121" s="107">
        <f>(F105+F119)*0.15</f>
        <v>0</v>
      </c>
      <c r="G121" s="12"/>
      <c r="H121" s="2"/>
      <c r="I121" s="196">
        <f>(I105+I119)*0.15</f>
        <v>0</v>
      </c>
      <c r="J121" s="8"/>
      <c r="K121" s="2"/>
      <c r="L121" s="2"/>
      <c r="M121" s="2"/>
      <c r="N121" s="2"/>
      <c r="O121" s="2"/>
      <c r="P121" s="2"/>
    </row>
    <row r="122" spans="1:16" s="5" customFormat="1" ht="14.25" customHeight="1" x14ac:dyDescent="0.25">
      <c r="A122" s="6"/>
      <c r="B122" s="96"/>
      <c r="C122" s="83"/>
      <c r="D122" s="83"/>
      <c r="E122" s="103"/>
      <c r="F122" s="107"/>
      <c r="G122" s="43"/>
      <c r="H122" s="2"/>
      <c r="I122" s="206"/>
      <c r="J122" s="4"/>
      <c r="K122" s="2"/>
      <c r="L122" s="2"/>
      <c r="M122" s="2"/>
      <c r="N122" s="2"/>
      <c r="O122" s="2"/>
      <c r="P122" s="2"/>
    </row>
    <row r="123" spans="1:16" s="5" customFormat="1" ht="14.25" customHeight="1" x14ac:dyDescent="0.25">
      <c r="A123" s="6"/>
      <c r="B123" s="157" t="s">
        <v>65</v>
      </c>
      <c r="C123" s="7"/>
      <c r="D123" s="162"/>
      <c r="E123" s="163"/>
      <c r="F123" s="107"/>
      <c r="G123" s="135"/>
      <c r="H123" s="2"/>
      <c r="I123" s="207"/>
      <c r="J123" s="8"/>
      <c r="K123" s="2"/>
      <c r="L123" s="2"/>
      <c r="M123" s="2"/>
      <c r="N123" s="2"/>
      <c r="O123" s="2"/>
      <c r="P123" s="2"/>
    </row>
    <row r="124" spans="1:16" s="5" customFormat="1" ht="14.25" customHeight="1" x14ac:dyDescent="0.25">
      <c r="A124" s="6"/>
      <c r="B124" s="159" t="s">
        <v>66</v>
      </c>
      <c r="C124" s="7"/>
      <c r="D124" s="3" t="s">
        <v>60</v>
      </c>
      <c r="E124" s="13" t="s">
        <v>61</v>
      </c>
      <c r="F124" s="98" t="s">
        <v>62</v>
      </c>
      <c r="G124" s="135"/>
      <c r="H124" s="2"/>
      <c r="I124" s="207"/>
      <c r="J124" s="8"/>
      <c r="K124" s="2"/>
      <c r="L124" s="2"/>
      <c r="M124" s="2"/>
      <c r="N124" s="2"/>
      <c r="O124" s="2"/>
      <c r="P124" s="2"/>
    </row>
    <row r="125" spans="1:16" s="5" customFormat="1" ht="14.25" customHeight="1" x14ac:dyDescent="0.25">
      <c r="A125" s="6"/>
      <c r="B125" s="186"/>
      <c r="C125" s="187"/>
      <c r="D125" s="187"/>
      <c r="E125" s="187"/>
      <c r="F125" s="86">
        <f>$D125*E125</f>
        <v>0</v>
      </c>
      <c r="G125" s="135"/>
      <c r="H125" s="2"/>
      <c r="I125" s="207">
        <v>0</v>
      </c>
      <c r="J125" s="8"/>
      <c r="K125" s="2"/>
      <c r="L125" s="2"/>
      <c r="M125" s="2"/>
      <c r="N125" s="2"/>
      <c r="O125" s="2"/>
      <c r="P125" s="2"/>
    </row>
    <row r="126" spans="1:16" s="5" customFormat="1" ht="14.25" customHeight="1" x14ac:dyDescent="0.25">
      <c r="A126" s="6"/>
      <c r="B126" s="186"/>
      <c r="C126" s="187"/>
      <c r="D126" s="187"/>
      <c r="E126" s="187"/>
      <c r="F126" s="86">
        <f>$D126*E126</f>
        <v>0</v>
      </c>
      <c r="G126" s="135"/>
      <c r="H126" s="2"/>
      <c r="I126" s="204">
        <v>0</v>
      </c>
      <c r="J126" s="8"/>
      <c r="K126" s="2"/>
      <c r="L126" s="2"/>
      <c r="M126" s="2"/>
      <c r="N126" s="2"/>
      <c r="O126" s="2"/>
      <c r="P126" s="2"/>
    </row>
    <row r="127" spans="1:16" s="5" customFormat="1" ht="14.25" customHeight="1" x14ac:dyDescent="0.25">
      <c r="A127" s="6"/>
      <c r="B127" s="186"/>
      <c r="C127" s="187"/>
      <c r="D127" s="187"/>
      <c r="E127" s="187"/>
      <c r="F127" s="86">
        <f>$D127*E127</f>
        <v>0</v>
      </c>
      <c r="G127" s="135"/>
      <c r="H127" s="2"/>
      <c r="I127" s="196">
        <v>0</v>
      </c>
      <c r="J127" s="8"/>
      <c r="K127" s="2"/>
      <c r="L127" s="2"/>
      <c r="M127" s="2"/>
      <c r="N127" s="2"/>
      <c r="O127" s="2"/>
      <c r="P127" s="2"/>
    </row>
    <row r="128" spans="1:16" s="5" customFormat="1" ht="14.25" customHeight="1" x14ac:dyDescent="0.25">
      <c r="A128" s="6"/>
      <c r="B128" s="186"/>
      <c r="C128" s="187"/>
      <c r="D128" s="187"/>
      <c r="E128" s="187"/>
      <c r="F128" s="86">
        <f>$D128*E128</f>
        <v>0</v>
      </c>
      <c r="G128" s="135"/>
      <c r="H128" s="2"/>
      <c r="I128" s="196">
        <v>0</v>
      </c>
      <c r="J128" s="8"/>
      <c r="K128" s="2"/>
      <c r="L128" s="2"/>
      <c r="M128" s="2"/>
      <c r="N128" s="2"/>
      <c r="O128" s="2"/>
      <c r="P128" s="2"/>
    </row>
    <row r="129" spans="1:16" s="5" customFormat="1" ht="14.25" customHeight="1" x14ac:dyDescent="0.25">
      <c r="A129" s="6"/>
      <c r="B129" s="157"/>
      <c r="C129" s="7"/>
      <c r="D129" s="2"/>
      <c r="E129" s="188" t="s">
        <v>67</v>
      </c>
      <c r="F129" s="156">
        <f>SUM(F125:F128)</f>
        <v>0</v>
      </c>
      <c r="G129" s="135"/>
      <c r="H129" s="2"/>
      <c r="I129" s="196">
        <f>SUM(I125:I128)</f>
        <v>0</v>
      </c>
      <c r="J129" s="8"/>
      <c r="K129" s="2"/>
      <c r="L129" s="2"/>
      <c r="M129" s="2"/>
      <c r="N129" s="2"/>
      <c r="O129" s="2"/>
      <c r="P129" s="2"/>
    </row>
    <row r="130" spans="1:16" s="5" customFormat="1" ht="14.25" customHeight="1" x14ac:dyDescent="0.25">
      <c r="A130" s="6"/>
      <c r="B130" s="157" t="s">
        <v>68</v>
      </c>
      <c r="C130" s="7"/>
      <c r="D130" s="162"/>
      <c r="E130" s="163"/>
      <c r="F130" s="107"/>
      <c r="G130" s="135"/>
      <c r="H130" s="2"/>
      <c r="I130" s="196"/>
      <c r="J130" s="8"/>
      <c r="K130" s="2"/>
      <c r="L130" s="2"/>
      <c r="M130" s="2"/>
      <c r="N130" s="2"/>
      <c r="O130" s="2"/>
      <c r="P130" s="2"/>
    </row>
    <row r="131" spans="1:16" s="5" customFormat="1" ht="14.25" customHeight="1" x14ac:dyDescent="0.25">
      <c r="A131" s="6"/>
      <c r="B131" s="159" t="s">
        <v>66</v>
      </c>
      <c r="C131" s="7"/>
      <c r="D131" s="9"/>
      <c r="E131" s="163"/>
      <c r="F131" s="98" t="s">
        <v>69</v>
      </c>
      <c r="G131" s="135"/>
      <c r="H131" s="2"/>
      <c r="I131" s="208"/>
      <c r="J131" s="8"/>
      <c r="K131" s="2"/>
      <c r="L131" s="2"/>
      <c r="M131" s="2"/>
      <c r="N131" s="2"/>
      <c r="O131" s="2"/>
      <c r="P131" s="2"/>
    </row>
    <row r="132" spans="1:16" s="5" customFormat="1" ht="14.25" customHeight="1" x14ac:dyDescent="0.25">
      <c r="A132" s="6"/>
      <c r="B132" s="186"/>
      <c r="C132" s="187"/>
      <c r="D132" s="187"/>
      <c r="E132" s="187"/>
      <c r="F132" s="101">
        <v>0</v>
      </c>
      <c r="G132" s="135"/>
      <c r="H132" s="2"/>
      <c r="I132" s="207">
        <v>0</v>
      </c>
      <c r="J132" s="8"/>
      <c r="K132" s="2"/>
      <c r="L132" s="2"/>
      <c r="M132" s="2"/>
      <c r="N132" s="2"/>
      <c r="O132" s="2"/>
      <c r="P132" s="2"/>
    </row>
    <row r="133" spans="1:16" s="5" customFormat="1" ht="14.25" customHeight="1" x14ac:dyDescent="0.25">
      <c r="A133" s="6"/>
      <c r="B133" s="186"/>
      <c r="C133" s="187"/>
      <c r="D133" s="187"/>
      <c r="E133" s="187"/>
      <c r="F133" s="101">
        <v>0</v>
      </c>
      <c r="G133" s="135"/>
      <c r="H133" s="2"/>
      <c r="I133" s="204">
        <v>0</v>
      </c>
      <c r="J133" s="8"/>
      <c r="K133" s="2"/>
      <c r="L133" s="2"/>
      <c r="M133" s="2"/>
      <c r="N133" s="2"/>
      <c r="O133" s="2"/>
      <c r="P133" s="2"/>
    </row>
    <row r="134" spans="1:16" s="5" customFormat="1" ht="14.25" customHeight="1" x14ac:dyDescent="0.25">
      <c r="A134" s="6"/>
      <c r="B134" s="186"/>
      <c r="C134" s="187"/>
      <c r="D134" s="187"/>
      <c r="E134" s="187"/>
      <c r="F134" s="101">
        <v>0</v>
      </c>
      <c r="G134" s="135"/>
      <c r="H134" s="2"/>
      <c r="I134" s="196">
        <v>0</v>
      </c>
      <c r="J134" s="8"/>
      <c r="K134" s="2"/>
      <c r="L134" s="2"/>
      <c r="M134" s="2"/>
      <c r="N134" s="2"/>
      <c r="O134" s="2"/>
      <c r="P134" s="2"/>
    </row>
    <row r="135" spans="1:16" s="5" customFormat="1" ht="14.25" customHeight="1" x14ac:dyDescent="0.25">
      <c r="A135" s="6"/>
      <c r="B135" s="186"/>
      <c r="C135" s="187"/>
      <c r="D135" s="187"/>
      <c r="E135" s="187"/>
      <c r="F135" s="101">
        <v>0</v>
      </c>
      <c r="G135" s="135"/>
      <c r="H135" s="2"/>
      <c r="I135" s="196">
        <v>0</v>
      </c>
      <c r="J135" s="8"/>
      <c r="K135" s="2"/>
      <c r="L135" s="2"/>
      <c r="M135" s="2"/>
      <c r="N135" s="2"/>
      <c r="O135" s="2"/>
      <c r="P135" s="2"/>
    </row>
    <row r="136" spans="1:16" s="5" customFormat="1" ht="14.25" customHeight="1" x14ac:dyDescent="0.25">
      <c r="A136" s="6"/>
      <c r="B136" s="189"/>
      <c r="C136" s="190"/>
      <c r="D136" s="191"/>
      <c r="E136" s="188" t="s">
        <v>70</v>
      </c>
      <c r="F136" s="156">
        <f>SUM(F132:F135)</f>
        <v>0</v>
      </c>
      <c r="G136" s="135"/>
      <c r="H136" s="2"/>
      <c r="I136" s="196">
        <f>SUM(I132:I135)</f>
        <v>0</v>
      </c>
      <c r="J136" s="8"/>
      <c r="K136" s="2"/>
      <c r="L136" s="2"/>
      <c r="M136" s="2"/>
      <c r="N136" s="2"/>
      <c r="O136" s="2"/>
      <c r="P136" s="2"/>
    </row>
    <row r="137" spans="1:16" s="5" customFormat="1" ht="14.25" customHeight="1" thickBot="1" x14ac:dyDescent="0.3">
      <c r="A137" s="6"/>
      <c r="B137" s="108"/>
      <c r="C137" s="107"/>
      <c r="D137" s="107"/>
      <c r="E137" s="109"/>
      <c r="F137" s="107"/>
      <c r="G137" s="135"/>
      <c r="H137" s="2"/>
      <c r="I137" s="196"/>
      <c r="J137" s="8"/>
      <c r="K137" s="2"/>
      <c r="L137" s="2"/>
      <c r="M137" s="2"/>
      <c r="N137" s="2"/>
      <c r="O137" s="2"/>
      <c r="P137" s="2"/>
    </row>
    <row r="138" spans="1:16" s="5" customFormat="1" ht="14.25" customHeight="1" thickBot="1" x14ac:dyDescent="0.3">
      <c r="A138" s="6"/>
      <c r="B138" s="110"/>
      <c r="C138" s="111"/>
      <c r="D138" s="111"/>
      <c r="E138" s="112" t="s">
        <v>103</v>
      </c>
      <c r="F138" s="113">
        <f>F105+F119+F121+F129+F136</f>
        <v>0</v>
      </c>
      <c r="G138" s="44"/>
      <c r="H138" s="2"/>
      <c r="I138" s="200">
        <f>I105+I119+I121+I129+I136</f>
        <v>0</v>
      </c>
      <c r="J138" s="8" t="e">
        <f>F138/I138*100</f>
        <v>#DIV/0!</v>
      </c>
      <c r="K138" s="2"/>
      <c r="L138" s="2"/>
      <c r="M138" s="2"/>
      <c r="N138" s="2"/>
      <c r="O138" s="2"/>
      <c r="P138" s="2"/>
    </row>
    <row r="139" spans="1:16" s="5" customFormat="1" ht="14.25" customHeight="1" thickBot="1" x14ac:dyDescent="0.3">
      <c r="A139" s="1"/>
      <c r="B139" s="86"/>
      <c r="C139" s="86"/>
      <c r="D139" s="86"/>
      <c r="E139" s="86"/>
      <c r="F139" s="86"/>
      <c r="G139" s="3"/>
      <c r="H139" s="2"/>
      <c r="I139" s="7"/>
      <c r="J139" s="8"/>
      <c r="K139" s="2"/>
      <c r="L139" s="2"/>
      <c r="M139" s="2"/>
      <c r="N139" s="2"/>
      <c r="O139" s="2"/>
      <c r="P139" s="2"/>
    </row>
    <row r="140" spans="1:16" s="5" customFormat="1" ht="14.25" customHeight="1" thickBot="1" x14ac:dyDescent="0.3">
      <c r="A140" s="45" t="s">
        <v>72</v>
      </c>
      <c r="B140" s="114" t="s">
        <v>73</v>
      </c>
      <c r="C140" s="92"/>
      <c r="D140" s="92"/>
      <c r="E140" s="115"/>
      <c r="F140" s="116">
        <f>F43+F77+F91+F138</f>
        <v>0</v>
      </c>
      <c r="G140" s="20"/>
      <c r="H140" s="2"/>
      <c r="I140" s="212">
        <f>I43+I77+I91+I138</f>
        <v>0</v>
      </c>
      <c r="J140" s="83" t="e">
        <f>F140/I140*100</f>
        <v>#DIV/0!</v>
      </c>
      <c r="K140" s="2"/>
      <c r="L140" s="2"/>
      <c r="M140" s="2"/>
      <c r="N140" s="2"/>
      <c r="O140" s="2"/>
      <c r="P140" s="2"/>
    </row>
    <row r="141" spans="1:16" s="5" customFormat="1" ht="14.25" customHeight="1" thickBot="1" x14ac:dyDescent="0.3">
      <c r="A141" s="45"/>
      <c r="B141" s="146"/>
      <c r="C141" s="83"/>
      <c r="D141" s="83"/>
      <c r="E141" s="147"/>
      <c r="F141" s="88"/>
      <c r="G141" s="7"/>
      <c r="H141" s="2"/>
      <c r="K141" s="2"/>
      <c r="L141" s="2"/>
      <c r="M141" s="2"/>
      <c r="N141" s="2"/>
      <c r="O141" s="2"/>
      <c r="P141" s="2"/>
    </row>
    <row r="142" spans="1:16" s="5" customFormat="1" ht="14.25" hidden="1" customHeight="1" x14ac:dyDescent="0.25">
      <c r="A142" s="45"/>
      <c r="B142" s="117"/>
      <c r="C142" s="118"/>
      <c r="D142" s="119" t="s">
        <v>74</v>
      </c>
      <c r="E142" s="119" t="s">
        <v>75</v>
      </c>
      <c r="F142" s="119" t="s">
        <v>76</v>
      </c>
      <c r="G142" s="67"/>
      <c r="H142" s="2"/>
      <c r="I142" s="51" t="s">
        <v>77</v>
      </c>
      <c r="J142" s="52" t="s">
        <v>104</v>
      </c>
      <c r="K142" s="2"/>
      <c r="L142" s="2"/>
      <c r="M142" s="2"/>
      <c r="N142" s="2"/>
      <c r="O142" s="2"/>
      <c r="P142" s="2"/>
    </row>
    <row r="143" spans="1:16" s="5" customFormat="1" ht="14.25" hidden="1" customHeight="1" x14ac:dyDescent="0.25">
      <c r="A143" s="45"/>
      <c r="B143" s="120" t="s">
        <v>71</v>
      </c>
      <c r="C143" s="121"/>
      <c r="D143" s="121">
        <f>F43</f>
        <v>0</v>
      </c>
      <c r="E143" s="121">
        <f>D143</f>
        <v>0</v>
      </c>
      <c r="F143" s="122">
        <f>IF($F$6="grote onderneming",E143*0.15,E143*0.5)</f>
        <v>0</v>
      </c>
      <c r="G143" s="68"/>
      <c r="H143" s="2"/>
      <c r="I143" s="54">
        <f>IF(F143=0,0,F143/E143)</f>
        <v>0</v>
      </c>
      <c r="J143" s="55"/>
      <c r="K143" s="2"/>
      <c r="L143" s="2"/>
      <c r="M143" s="2"/>
      <c r="N143" s="2"/>
      <c r="O143" s="2"/>
      <c r="P143" s="2"/>
    </row>
    <row r="144" spans="1:16" s="5" customFormat="1" ht="14.25" hidden="1" customHeight="1" x14ac:dyDescent="0.25">
      <c r="A144" s="45"/>
      <c r="B144" s="120" t="s">
        <v>105</v>
      </c>
      <c r="C144" s="121"/>
      <c r="D144" s="121">
        <f>F77</f>
        <v>0</v>
      </c>
      <c r="E144" s="121">
        <f>D144</f>
        <v>0</v>
      </c>
      <c r="F144" s="122">
        <f t="shared" ref="F144:F145" si="5">IF($F$6="grote onderneming",E144*0.15,E144*0.5)</f>
        <v>0</v>
      </c>
      <c r="G144" s="68"/>
      <c r="H144" s="2"/>
      <c r="I144" s="54">
        <f>IF(F144=0,0,F144/E144)</f>
        <v>0</v>
      </c>
      <c r="J144" s="55"/>
      <c r="K144" s="2"/>
      <c r="L144" s="2"/>
      <c r="M144" s="2"/>
      <c r="N144" s="2"/>
      <c r="O144" s="2"/>
      <c r="P144" s="2"/>
    </row>
    <row r="145" spans="1:16" s="5" customFormat="1" ht="14.25" hidden="1" customHeight="1" x14ac:dyDescent="0.25">
      <c r="A145" s="45"/>
      <c r="B145" s="120" t="s">
        <v>106</v>
      </c>
      <c r="C145" s="121"/>
      <c r="D145" s="121">
        <f>F91</f>
        <v>0</v>
      </c>
      <c r="E145" s="121">
        <f>Totaalblad!F49</f>
        <v>0</v>
      </c>
      <c r="F145" s="122">
        <f t="shared" si="5"/>
        <v>0</v>
      </c>
      <c r="G145" s="68"/>
      <c r="H145" s="2"/>
      <c r="I145" s="54">
        <f>IF(F145=0,0,F145/E145)</f>
        <v>0</v>
      </c>
      <c r="J145" s="60" t="str">
        <f>IF(E145=0,"0%",E145/$D$145)</f>
        <v>0%</v>
      </c>
      <c r="K145" s="2"/>
      <c r="L145" s="2"/>
      <c r="M145" s="2"/>
      <c r="N145" s="2"/>
      <c r="O145" s="2"/>
      <c r="P145" s="2"/>
    </row>
    <row r="146" spans="1:16" s="5" customFormat="1" ht="14.25" hidden="1" customHeight="1" x14ac:dyDescent="0.25">
      <c r="A146" s="45"/>
      <c r="B146" s="120" t="s">
        <v>111</v>
      </c>
      <c r="C146" s="121"/>
      <c r="D146" s="121">
        <f>F138</f>
        <v>0</v>
      </c>
      <c r="E146" s="121">
        <f>D146</f>
        <v>0</v>
      </c>
      <c r="F146" s="122">
        <f>IF(F6="grote onderneming",E146*0.5,E146*0.5)</f>
        <v>0</v>
      </c>
      <c r="G146" s="68"/>
      <c r="H146" s="2"/>
      <c r="I146" s="54">
        <f>IF(F146=0,0,F146/E146)</f>
        <v>0</v>
      </c>
      <c r="J146" s="55"/>
      <c r="K146" s="2"/>
      <c r="L146" s="2"/>
      <c r="M146" s="2"/>
      <c r="N146" s="2"/>
      <c r="O146" s="2"/>
      <c r="P146" s="2"/>
    </row>
    <row r="147" spans="1:16" s="5" customFormat="1" ht="14.25" hidden="1" customHeight="1" thickBot="1" x14ac:dyDescent="0.3">
      <c r="A147" s="1"/>
      <c r="B147" s="123" t="s">
        <v>108</v>
      </c>
      <c r="C147" s="124"/>
      <c r="D147" s="124">
        <f>SUM(D143:D146)</f>
        <v>0</v>
      </c>
      <c r="E147" s="124">
        <f>SUM(E143:E146)</f>
        <v>0</v>
      </c>
      <c r="F147" s="125"/>
      <c r="G147" s="44"/>
      <c r="H147" s="2"/>
      <c r="I147" s="54"/>
      <c r="J147" s="55"/>
      <c r="K147" s="2"/>
      <c r="L147" s="2"/>
      <c r="M147" s="2"/>
      <c r="N147" s="2"/>
      <c r="O147" s="2"/>
      <c r="P147" s="2"/>
    </row>
    <row r="148" spans="1:16" s="5" customFormat="1" ht="14.25" hidden="1" customHeight="1" thickBot="1" x14ac:dyDescent="0.3">
      <c r="A148" s="1"/>
      <c r="B148" s="150"/>
      <c r="C148" s="124"/>
      <c r="D148" s="124"/>
      <c r="E148" s="124"/>
      <c r="F148" s="125"/>
      <c r="G148" s="3"/>
      <c r="H148" s="2"/>
      <c r="I148" s="56"/>
      <c r="J148" s="58"/>
      <c r="K148" s="2"/>
      <c r="L148" s="2"/>
      <c r="M148" s="2"/>
      <c r="N148" s="2"/>
      <c r="O148" s="2"/>
      <c r="P148" s="2"/>
    </row>
    <row r="149" spans="1:16" s="2" customFormat="1" ht="16.5" thickBot="1" x14ac:dyDescent="0.3">
      <c r="A149" s="49" t="s">
        <v>79</v>
      </c>
      <c r="B149" s="174" t="s">
        <v>80</v>
      </c>
      <c r="C149" s="175"/>
      <c r="D149" s="175"/>
      <c r="E149" s="175"/>
      <c r="F149" s="176">
        <f>SUM(F143:F146)</f>
        <v>0</v>
      </c>
      <c r="G149" s="177"/>
      <c r="H149" s="35"/>
      <c r="I149" s="34"/>
    </row>
    <row r="150" spans="1:16" s="2" customFormat="1" thickBot="1" x14ac:dyDescent="0.3">
      <c r="A150" s="1"/>
      <c r="B150" s="86"/>
      <c r="C150" s="86"/>
      <c r="D150" s="86"/>
      <c r="E150" s="86"/>
      <c r="F150" s="103"/>
      <c r="G150" s="3"/>
      <c r="I150" s="4"/>
    </row>
    <row r="151" spans="1:16" s="2" customFormat="1" ht="15.75" x14ac:dyDescent="0.25">
      <c r="A151" s="45" t="s">
        <v>81</v>
      </c>
      <c r="B151" s="232" t="s">
        <v>82</v>
      </c>
      <c r="C151" s="233"/>
      <c r="D151" s="233"/>
      <c r="E151" s="233"/>
      <c r="F151" s="233"/>
      <c r="G151" s="11"/>
      <c r="I151" s="4"/>
    </row>
    <row r="152" spans="1:16" s="2" customFormat="1" ht="12" x14ac:dyDescent="0.25">
      <c r="A152" s="1"/>
      <c r="B152" s="243"/>
      <c r="C152" s="244"/>
      <c r="D152" s="244"/>
      <c r="E152" s="244"/>
      <c r="F152" s="244"/>
      <c r="G152" s="12"/>
      <c r="I152" s="4"/>
    </row>
    <row r="153" spans="1:16" s="2" customFormat="1" ht="12" x14ac:dyDescent="0.25">
      <c r="A153" s="1"/>
      <c r="B153" s="243"/>
      <c r="C153" s="244"/>
      <c r="D153" s="244"/>
      <c r="E153" s="244"/>
      <c r="F153" s="244"/>
      <c r="G153" s="27"/>
      <c r="I153" s="4"/>
    </row>
    <row r="154" spans="1:16" s="2" customFormat="1" ht="12" x14ac:dyDescent="0.25">
      <c r="A154" s="1"/>
      <c r="B154" s="243"/>
      <c r="C154" s="244"/>
      <c r="D154" s="244"/>
      <c r="E154" s="244"/>
      <c r="F154" s="244"/>
      <c r="G154" s="12"/>
      <c r="I154" s="4"/>
    </row>
    <row r="155" spans="1:16" s="2" customFormat="1" ht="12" x14ac:dyDescent="0.25">
      <c r="A155" s="1"/>
      <c r="B155" s="243"/>
      <c r="C155" s="244"/>
      <c r="D155" s="244"/>
      <c r="E155" s="244"/>
      <c r="F155" s="244"/>
      <c r="G155" s="12"/>
      <c r="I155" s="4"/>
    </row>
    <row r="156" spans="1:16" s="2" customFormat="1" ht="12" x14ac:dyDescent="0.25">
      <c r="A156" s="1"/>
      <c r="B156" s="243"/>
      <c r="C156" s="244"/>
      <c r="D156" s="244"/>
      <c r="E156" s="244"/>
      <c r="F156" s="244"/>
      <c r="G156" s="12"/>
      <c r="I156" s="4"/>
    </row>
    <row r="157" spans="1:16" s="2" customFormat="1" ht="12" x14ac:dyDescent="0.25">
      <c r="A157" s="1"/>
      <c r="B157" s="243"/>
      <c r="C157" s="244"/>
      <c r="D157" s="244"/>
      <c r="E157" s="244"/>
      <c r="F157" s="244"/>
      <c r="G157" s="12"/>
      <c r="I157" s="4"/>
    </row>
    <row r="158" spans="1:16" s="5" customFormat="1" ht="12" x14ac:dyDescent="0.25">
      <c r="A158" s="1"/>
      <c r="B158" s="243"/>
      <c r="C158" s="244"/>
      <c r="D158" s="244"/>
      <c r="E158" s="244"/>
      <c r="F158" s="244"/>
      <c r="G158" s="12"/>
      <c r="H158" s="2"/>
      <c r="I158" s="4"/>
      <c r="J158" s="2"/>
      <c r="K158" s="2"/>
      <c r="L158" s="2"/>
      <c r="M158" s="2"/>
      <c r="N158" s="2"/>
      <c r="O158" s="2"/>
      <c r="P158" s="2"/>
    </row>
    <row r="159" spans="1:16" s="5" customFormat="1" ht="12" x14ac:dyDescent="0.25">
      <c r="A159" s="1"/>
      <c r="B159" s="243"/>
      <c r="C159" s="244"/>
      <c r="D159" s="244"/>
      <c r="E159" s="244"/>
      <c r="F159" s="244"/>
      <c r="G159" s="12"/>
      <c r="H159" s="2"/>
      <c r="I159" s="4"/>
      <c r="J159" s="2"/>
      <c r="K159" s="2"/>
      <c r="L159" s="2"/>
      <c r="M159" s="2"/>
      <c r="N159" s="2"/>
      <c r="O159" s="2"/>
      <c r="P159" s="2"/>
    </row>
    <row r="160" spans="1:16" s="5" customFormat="1" ht="12" x14ac:dyDescent="0.25">
      <c r="A160" s="1"/>
      <c r="B160" s="243"/>
      <c r="C160" s="244"/>
      <c r="D160" s="244"/>
      <c r="E160" s="244"/>
      <c r="F160" s="244"/>
      <c r="G160" s="12"/>
      <c r="H160" s="2"/>
      <c r="I160" s="4"/>
      <c r="J160" s="2"/>
      <c r="K160" s="2"/>
      <c r="L160" s="2"/>
      <c r="M160" s="2"/>
      <c r="N160" s="2"/>
      <c r="O160" s="2"/>
      <c r="P160" s="2"/>
    </row>
    <row r="161" spans="1:16" s="5" customFormat="1" ht="12" x14ac:dyDescent="0.25">
      <c r="A161" s="1"/>
      <c r="B161" s="243"/>
      <c r="C161" s="244"/>
      <c r="D161" s="244"/>
      <c r="E161" s="244"/>
      <c r="F161" s="244"/>
      <c r="G161" s="12"/>
      <c r="H161" s="2"/>
      <c r="I161" s="4"/>
      <c r="J161" s="2"/>
      <c r="K161" s="2"/>
      <c r="L161" s="2"/>
      <c r="M161" s="2"/>
      <c r="N161" s="2"/>
      <c r="O161" s="2"/>
      <c r="P161" s="2"/>
    </row>
    <row r="162" spans="1:16" x14ac:dyDescent="0.25">
      <c r="B162" s="245"/>
      <c r="C162" s="246"/>
      <c r="D162" s="246"/>
      <c r="E162" s="246"/>
      <c r="F162" s="246"/>
      <c r="G162" s="28"/>
    </row>
    <row r="163" spans="1:16" ht="13.5" thickBot="1" x14ac:dyDescent="0.3">
      <c r="B163" s="247"/>
      <c r="C163" s="248"/>
      <c r="D163" s="248"/>
      <c r="E163" s="248"/>
      <c r="F163" s="248"/>
      <c r="G163" s="29"/>
    </row>
    <row r="164" spans="1:16" x14ac:dyDescent="0.25">
      <c r="B164" s="130"/>
      <c r="C164" s="130"/>
      <c r="D164" s="130"/>
      <c r="E164" s="130"/>
      <c r="F164" s="130"/>
      <c r="G164" s="22"/>
    </row>
    <row r="165" spans="1:16" x14ac:dyDescent="0.25">
      <c r="B165" s="130"/>
      <c r="C165" s="130"/>
      <c r="D165" s="130"/>
      <c r="E165" s="130"/>
      <c r="F165" s="130"/>
      <c r="G165" s="22"/>
    </row>
    <row r="166" spans="1:16" x14ac:dyDescent="0.25">
      <c r="B166" s="130"/>
      <c r="C166" s="130"/>
      <c r="D166" s="130"/>
      <c r="E166" s="130"/>
      <c r="F166" s="130"/>
      <c r="G166" s="22"/>
    </row>
    <row r="167" spans="1:16" x14ac:dyDescent="0.25">
      <c r="B167" s="130"/>
      <c r="C167" s="130"/>
      <c r="D167" s="130"/>
      <c r="E167" s="130"/>
      <c r="F167" s="130"/>
      <c r="G167" s="22"/>
    </row>
    <row r="168" spans="1:16" x14ac:dyDescent="0.25">
      <c r="B168" s="130"/>
      <c r="C168" s="130"/>
      <c r="D168" s="130"/>
      <c r="E168" s="130"/>
      <c r="F168" s="130"/>
      <c r="G168" s="22"/>
    </row>
    <row r="169" spans="1:16" x14ac:dyDescent="0.25">
      <c r="B169" s="130"/>
      <c r="C169" s="130"/>
      <c r="D169" s="130"/>
      <c r="E169" s="130"/>
      <c r="F169" s="130"/>
      <c r="G169" s="22"/>
    </row>
    <row r="170" spans="1:16" x14ac:dyDescent="0.25">
      <c r="B170" s="130"/>
      <c r="C170" s="130"/>
      <c r="D170" s="130"/>
      <c r="E170" s="130"/>
      <c r="F170" s="130"/>
      <c r="G170" s="22"/>
    </row>
    <row r="171" spans="1:16" x14ac:dyDescent="0.25">
      <c r="B171" s="130"/>
      <c r="C171" s="130"/>
      <c r="D171" s="130"/>
      <c r="E171" s="130"/>
      <c r="F171" s="130"/>
      <c r="G171" s="22"/>
    </row>
    <row r="172" spans="1:16" x14ac:dyDescent="0.25">
      <c r="B172" s="130"/>
      <c r="C172" s="130"/>
      <c r="D172" s="130"/>
      <c r="E172" s="130"/>
      <c r="F172" s="130"/>
      <c r="G172" s="22"/>
    </row>
    <row r="173" spans="1:16" x14ac:dyDescent="0.25">
      <c r="B173" s="130"/>
      <c r="C173" s="130"/>
      <c r="D173" s="130"/>
      <c r="E173" s="130"/>
      <c r="F173" s="130"/>
      <c r="G173" s="22"/>
    </row>
    <row r="174" spans="1:16" x14ac:dyDescent="0.25">
      <c r="B174" s="130"/>
      <c r="C174" s="130"/>
      <c r="D174" s="130"/>
      <c r="E174" s="130"/>
      <c r="F174" s="130"/>
      <c r="G174" s="22"/>
    </row>
  </sheetData>
  <mergeCells count="15">
    <mergeCell ref="C2:E2"/>
    <mergeCell ref="C3:E3"/>
    <mergeCell ref="B154:F154"/>
    <mergeCell ref="B155:F155"/>
    <mergeCell ref="B156:F156"/>
    <mergeCell ref="B151:F151"/>
    <mergeCell ref="B152:F152"/>
    <mergeCell ref="B153:F153"/>
    <mergeCell ref="B162:F162"/>
    <mergeCell ref="B163:F163"/>
    <mergeCell ref="B157:F157"/>
    <mergeCell ref="B158:F158"/>
    <mergeCell ref="B159:F159"/>
    <mergeCell ref="B160:F160"/>
    <mergeCell ref="B161:F161"/>
  </mergeCells>
  <conditionalFormatting sqref="B12">
    <cfRule type="cellIs" dxfId="49" priority="6" stopIfTrue="1" operator="equal">
      <formula>"Kies eerst uw systematiek voor de berekening van de subsidiabele kosten"</formula>
    </cfRule>
  </conditionalFormatting>
  <conditionalFormatting sqref="B45">
    <cfRule type="cellIs" dxfId="48" priority="5" stopIfTrue="1" operator="equal">
      <formula>"Kies eerst uw systematiek voor de berekening van de subsidiabele kosten"</formula>
    </cfRule>
  </conditionalFormatting>
  <conditionalFormatting sqref="B93">
    <cfRule type="cellIs" dxfId="47" priority="4" stopIfTrue="1" operator="equal">
      <formula>"Kies eerst uw systematiek voor de berekening van de subsidiabele kosten"</formula>
    </cfRule>
  </conditionalFormatting>
  <conditionalFormatting sqref="E26:E27">
    <cfRule type="cellIs" dxfId="46" priority="7" stopIfTrue="1" operator="equal">
      <formula>"Opslag algemene kosten (50%)"</formula>
    </cfRule>
  </conditionalFormatting>
  <conditionalFormatting sqref="E59">
    <cfRule type="cellIs" dxfId="45" priority="9" stopIfTrue="1" operator="equal">
      <formula>"Opslag algemene kosten (50%)"</formula>
    </cfRule>
  </conditionalFormatting>
  <conditionalFormatting sqref="I12">
    <cfRule type="cellIs" dxfId="44" priority="3" stopIfTrue="1" operator="equal">
      <formula>"Kies eerst uw systematiek voor de berekening van de subsidiabele kosten"</formula>
    </cfRule>
  </conditionalFormatting>
  <conditionalFormatting sqref="I45">
    <cfRule type="cellIs" dxfId="43" priority="2" stopIfTrue="1" operator="equal">
      <formula>"Kies eerst uw systematiek voor de berekening van de subsidiabele kosten"</formula>
    </cfRule>
  </conditionalFormatting>
  <conditionalFormatting sqref="I93">
    <cfRule type="cellIs" dxfId="42" priority="1" stopIfTrue="1" operator="equal">
      <formula>"Kies eerst uw systematiek voor de berekening van de subsidiabele kosten"</formula>
    </cfRule>
  </conditionalFormatting>
  <dataValidations count="4">
    <dataValidation type="list" allowBlank="1" showInputMessage="1" showErrorMessage="1" sqref="F5" xr:uid="{CBEC35D8-60C2-45FA-BF78-21E6EFE83BE3}">
      <formula1>"Ja,Nee,Niet van toepassing"</formula1>
    </dataValidation>
    <dataValidation type="list" allowBlank="1" showInputMessage="1" showErrorMessage="1" sqref="F6" xr:uid="{13373C35-9C61-4A21-BC4C-C6DF92C6103F}">
      <formula1>"KMO,Grote onderneming,Overig"</formula1>
    </dataValidation>
    <dataValidation type="list" allowBlank="1" showInputMessage="1" showErrorMessage="1" sqref="C82:C89" xr:uid="{6D5F1288-11FD-4512-A435-ADB4BF824319}">
      <formula1>"Aankoop,Lease"</formula1>
    </dataValidation>
    <dataValidation type="list" allowBlank="1" showInputMessage="1" showErrorMessage="1" sqref="C15:C23 C48:C56" xr:uid="{04F32DA0-BAD1-4AEF-B5C8-718FC4EE42D2}">
      <formula1>"Loondienst,Inhuur"</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oddFooter>&amp;L_x000D_&amp;1#&amp;"Calibri"&amp;10&amp;K000000 Intern gebruik</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69ACD-BE5B-450D-978F-516FD467A769}">
  <sheetPr>
    <pageSetUpPr fitToPage="1"/>
  </sheetPr>
  <dimension ref="A1:P174"/>
  <sheetViews>
    <sheetView workbookViewId="0">
      <selection activeCell="I10" sqref="I10"/>
    </sheetView>
  </sheetViews>
  <sheetFormatPr defaultColWidth="12.42578125" defaultRowHeight="12.75" x14ac:dyDescent="0.25"/>
  <cols>
    <col min="1" max="1" width="4.140625" style="21" customWidth="1"/>
    <col min="2" max="2" width="35" style="131" customWidth="1"/>
    <col min="3" max="3" width="23.42578125" style="131" customWidth="1"/>
    <col min="4" max="4" width="16.7109375" style="131" bestFit="1" customWidth="1"/>
    <col min="5" max="5" width="29.42578125" style="131" bestFit="1" customWidth="1"/>
    <col min="6" max="6" width="35" style="131" customWidth="1"/>
    <col min="7" max="7" width="6.85546875" style="26" customWidth="1"/>
    <col min="8" max="8" width="4.140625" style="23" customWidth="1"/>
    <col min="9" max="9" width="56.5703125" style="24" bestFit="1" customWidth="1"/>
    <col min="10" max="10" width="20.42578125" style="23" customWidth="1"/>
    <col min="11" max="16" width="49.140625" style="23" customWidth="1"/>
    <col min="17" max="16384" width="12.42578125" style="25"/>
  </cols>
  <sheetData>
    <row r="1" spans="1:16" ht="13.5" thickBot="1" x14ac:dyDescent="0.3">
      <c r="B1" s="83"/>
      <c r="C1" s="83"/>
      <c r="D1" s="83"/>
      <c r="E1" s="83"/>
      <c r="F1" s="84" t="s">
        <v>46</v>
      </c>
      <c r="G1" s="7"/>
    </row>
    <row r="2" spans="1:16" s="5" customFormat="1" ht="15.75" thickBot="1" x14ac:dyDescent="0.3">
      <c r="A2" s="1"/>
      <c r="B2" s="85" t="s">
        <v>83</v>
      </c>
      <c r="C2" s="240" t="s">
        <v>112</v>
      </c>
      <c r="D2" s="241"/>
      <c r="E2" s="242"/>
      <c r="F2" s="86"/>
      <c r="G2" s="3"/>
      <c r="H2" s="2"/>
      <c r="I2" s="4"/>
      <c r="J2" s="2"/>
      <c r="K2" s="2"/>
      <c r="L2" s="2"/>
      <c r="M2" s="2"/>
      <c r="N2" s="2"/>
      <c r="O2" s="2"/>
      <c r="P2" s="2"/>
    </row>
    <row r="3" spans="1:16" s="5" customFormat="1" ht="15.75" thickBot="1" x14ac:dyDescent="0.3">
      <c r="A3" s="1"/>
      <c r="B3" s="85" t="s">
        <v>49</v>
      </c>
      <c r="C3" s="240" t="str">
        <f>'Aanvrager-Penvoerder'!C3</f>
        <v>Projecttitel</v>
      </c>
      <c r="D3" s="241"/>
      <c r="E3" s="242"/>
      <c r="F3" s="86"/>
      <c r="G3" s="3"/>
      <c r="H3" s="2"/>
      <c r="I3" s="4"/>
      <c r="J3" s="2"/>
      <c r="K3" s="2"/>
      <c r="L3" s="2"/>
      <c r="M3" s="2"/>
      <c r="N3" s="2"/>
      <c r="O3" s="2"/>
      <c r="P3" s="2"/>
    </row>
    <row r="4" spans="1:16" s="9" customFormat="1" thickBot="1" x14ac:dyDescent="0.3">
      <c r="A4" s="6"/>
      <c r="B4" s="88"/>
      <c r="C4" s="86"/>
      <c r="D4" s="86"/>
      <c r="E4" s="86"/>
      <c r="F4" s="87"/>
      <c r="G4" s="3"/>
      <c r="H4" s="7"/>
      <c r="I4" s="8"/>
      <c r="J4" s="7"/>
      <c r="K4" s="7"/>
      <c r="L4" s="7"/>
      <c r="M4" s="7"/>
      <c r="N4" s="7"/>
      <c r="O4" s="7"/>
      <c r="P4" s="7"/>
    </row>
    <row r="5" spans="1:16" s="9" customFormat="1" thickBot="1" x14ac:dyDescent="0.3">
      <c r="A5" s="6"/>
      <c r="B5" s="161" t="s">
        <v>51</v>
      </c>
      <c r="C5" s="90"/>
      <c r="D5" s="90"/>
      <c r="E5" s="132"/>
      <c r="F5" s="91"/>
      <c r="G5" s="33"/>
      <c r="H5" s="2"/>
      <c r="I5" s="2"/>
      <c r="J5" s="7"/>
      <c r="K5" s="7"/>
      <c r="L5" s="7"/>
      <c r="M5" s="7"/>
      <c r="N5" s="7"/>
      <c r="O5" s="7"/>
      <c r="P5" s="7"/>
    </row>
    <row r="6" spans="1:16" s="9" customFormat="1" ht="12.75" customHeight="1" thickBot="1" x14ac:dyDescent="0.3">
      <c r="A6" s="6"/>
      <c r="B6" s="89" t="s">
        <v>52</v>
      </c>
      <c r="C6" s="92"/>
      <c r="D6" s="92"/>
      <c r="E6" s="92"/>
      <c r="F6" s="93"/>
      <c r="G6" s="33"/>
      <c r="H6" s="2"/>
      <c r="I6" s="2"/>
      <c r="J6" s="7"/>
      <c r="K6" s="7"/>
      <c r="L6" s="7"/>
      <c r="M6" s="7"/>
      <c r="N6" s="7"/>
      <c r="O6" s="7"/>
      <c r="P6" s="7"/>
    </row>
    <row r="7" spans="1:16" s="9" customFormat="1" thickBot="1" x14ac:dyDescent="0.3">
      <c r="A7" s="6"/>
      <c r="B7" s="89" t="s">
        <v>53</v>
      </c>
      <c r="C7" s="92"/>
      <c r="D7" s="92"/>
      <c r="E7" s="92"/>
      <c r="F7" s="93"/>
      <c r="G7" s="33"/>
      <c r="H7" s="7"/>
      <c r="I7" s="8"/>
      <c r="J7" s="7"/>
      <c r="K7" s="7"/>
      <c r="L7" s="7"/>
      <c r="M7" s="7"/>
      <c r="N7" s="7"/>
      <c r="O7" s="7"/>
      <c r="P7" s="7"/>
    </row>
    <row r="8" spans="1:16" s="9" customFormat="1" thickBot="1" x14ac:dyDescent="0.3">
      <c r="A8" s="6"/>
      <c r="B8" s="161" t="s">
        <v>147</v>
      </c>
      <c r="C8" s="192"/>
      <c r="D8" s="192"/>
      <c r="E8" s="20"/>
      <c r="F8" s="93"/>
      <c r="G8" s="33"/>
      <c r="H8" s="7"/>
      <c r="I8" s="8"/>
      <c r="J8" s="7"/>
      <c r="K8" s="7"/>
      <c r="L8" s="7"/>
      <c r="M8" s="7"/>
      <c r="N8" s="7"/>
      <c r="O8" s="7"/>
      <c r="P8" s="7"/>
    </row>
    <row r="9" spans="1:16" s="9" customFormat="1" ht="12" x14ac:dyDescent="0.25">
      <c r="A9" s="6"/>
      <c r="B9" s="83"/>
      <c r="C9" s="83"/>
      <c r="D9" s="83"/>
      <c r="E9" s="83"/>
      <c r="F9" s="33"/>
      <c r="G9" s="33"/>
      <c r="H9" s="7"/>
      <c r="I9" s="8"/>
      <c r="J9" s="7"/>
      <c r="K9" s="7"/>
      <c r="L9" s="7"/>
      <c r="M9" s="7"/>
      <c r="N9" s="7"/>
      <c r="O9" s="7"/>
      <c r="P9" s="7"/>
    </row>
    <row r="10" spans="1:16" s="9" customFormat="1" ht="15.75" x14ac:dyDescent="0.25">
      <c r="A10" s="6"/>
      <c r="B10" s="256" t="s">
        <v>177</v>
      </c>
      <c r="C10" s="83"/>
      <c r="D10" s="83"/>
      <c r="E10" s="83"/>
      <c r="F10" s="33"/>
      <c r="G10" s="33"/>
      <c r="H10" s="7"/>
      <c r="I10" s="256" t="s">
        <v>148</v>
      </c>
      <c r="J10" s="8"/>
      <c r="K10" s="2"/>
      <c r="L10" s="7"/>
      <c r="M10" s="7"/>
      <c r="N10" s="7"/>
      <c r="O10" s="7"/>
      <c r="P10" s="7"/>
    </row>
    <row r="11" spans="1:16" s="9" customFormat="1" ht="12.75" customHeight="1" thickBot="1" x14ac:dyDescent="0.3">
      <c r="A11" s="6"/>
      <c r="B11" s="83"/>
      <c r="C11" s="83"/>
      <c r="D11" s="83"/>
      <c r="E11" s="83"/>
      <c r="F11" s="83"/>
      <c r="G11" s="33"/>
      <c r="H11" s="2"/>
      <c r="I11" s="7"/>
      <c r="J11" s="4"/>
      <c r="K11" s="2"/>
      <c r="L11" s="7"/>
      <c r="M11" s="7"/>
      <c r="N11" s="7"/>
      <c r="O11" s="7"/>
      <c r="P11" s="7"/>
    </row>
    <row r="12" spans="1:16" s="5" customFormat="1" ht="15.75" x14ac:dyDescent="0.25">
      <c r="A12" s="45" t="s">
        <v>55</v>
      </c>
      <c r="B12" s="160" t="s">
        <v>56</v>
      </c>
      <c r="C12" s="94"/>
      <c r="D12" s="94"/>
      <c r="E12" s="94"/>
      <c r="F12" s="95"/>
      <c r="G12" s="11"/>
      <c r="H12" s="2"/>
      <c r="I12" s="193" t="s">
        <v>56</v>
      </c>
      <c r="J12" s="4"/>
      <c r="K12" s="13"/>
      <c r="L12" s="2"/>
      <c r="M12" s="2"/>
      <c r="N12" s="2"/>
      <c r="O12" s="2"/>
      <c r="P12" s="2"/>
    </row>
    <row r="13" spans="1:16" s="5" customFormat="1" ht="12" x14ac:dyDescent="0.25">
      <c r="A13" s="6"/>
      <c r="B13" s="157" t="s">
        <v>57</v>
      </c>
      <c r="C13" s="158"/>
      <c r="D13" s="158"/>
      <c r="E13" s="86"/>
      <c r="F13" s="97"/>
      <c r="G13" s="12"/>
      <c r="H13" s="2"/>
      <c r="I13" s="194"/>
      <c r="J13" s="4"/>
      <c r="K13" s="2"/>
      <c r="L13" s="2"/>
      <c r="M13" s="2"/>
      <c r="N13" s="2"/>
      <c r="O13" s="2"/>
      <c r="P13" s="2"/>
    </row>
    <row r="14" spans="1:16" s="15" customFormat="1" ht="12" x14ac:dyDescent="0.25">
      <c r="A14" s="6"/>
      <c r="B14" s="159" t="s">
        <v>58</v>
      </c>
      <c r="C14" s="13" t="s">
        <v>59</v>
      </c>
      <c r="D14" s="3" t="s">
        <v>60</v>
      </c>
      <c r="E14" s="98" t="s">
        <v>61</v>
      </c>
      <c r="F14" s="98" t="s">
        <v>62</v>
      </c>
      <c r="G14" s="12"/>
      <c r="H14" s="13"/>
      <c r="I14" s="195"/>
      <c r="J14" s="14"/>
      <c r="K14" s="2"/>
      <c r="L14" s="13"/>
      <c r="M14" s="13"/>
      <c r="N14" s="13"/>
      <c r="O14" s="13"/>
      <c r="P14" s="13"/>
    </row>
    <row r="15" spans="1:16" s="5" customFormat="1" ht="12" x14ac:dyDescent="0.25">
      <c r="A15" s="1"/>
      <c r="B15" s="99"/>
      <c r="C15" s="100"/>
      <c r="D15" s="101"/>
      <c r="E15" s="101"/>
      <c r="F15" s="86">
        <f t="shared" ref="F15:F23" si="0">$D15*E15</f>
        <v>0</v>
      </c>
      <c r="G15" s="12"/>
      <c r="H15" s="2"/>
      <c r="I15" s="196">
        <v>0</v>
      </c>
      <c r="J15" s="4"/>
      <c r="K15" s="2"/>
      <c r="L15" s="2"/>
      <c r="M15" s="2"/>
      <c r="N15" s="2"/>
      <c r="O15" s="2"/>
      <c r="P15" s="2"/>
    </row>
    <row r="16" spans="1:16" s="5" customFormat="1" ht="12" x14ac:dyDescent="0.25">
      <c r="A16" s="1"/>
      <c r="B16" s="99"/>
      <c r="C16" s="100"/>
      <c r="D16" s="101"/>
      <c r="E16" s="101"/>
      <c r="F16" s="86">
        <f t="shared" si="0"/>
        <v>0</v>
      </c>
      <c r="G16" s="12"/>
      <c r="H16" s="2"/>
      <c r="I16" s="196">
        <v>0</v>
      </c>
      <c r="J16" s="4"/>
      <c r="K16" s="2"/>
      <c r="L16" s="2"/>
      <c r="M16" s="2"/>
      <c r="N16" s="2"/>
      <c r="O16" s="2"/>
      <c r="P16" s="2"/>
    </row>
    <row r="17" spans="1:16" s="5" customFormat="1" ht="12" x14ac:dyDescent="0.25">
      <c r="A17" s="1"/>
      <c r="B17" s="99"/>
      <c r="C17" s="100"/>
      <c r="D17" s="101"/>
      <c r="E17" s="101"/>
      <c r="F17" s="86">
        <f t="shared" si="0"/>
        <v>0</v>
      </c>
      <c r="G17" s="12"/>
      <c r="H17" s="2"/>
      <c r="I17" s="196">
        <v>0</v>
      </c>
      <c r="J17" s="4"/>
      <c r="K17" s="2"/>
      <c r="L17" s="2"/>
      <c r="M17" s="2"/>
      <c r="N17" s="2"/>
      <c r="O17" s="2"/>
      <c r="P17" s="2"/>
    </row>
    <row r="18" spans="1:16" s="5" customFormat="1" ht="12" x14ac:dyDescent="0.25">
      <c r="A18" s="1"/>
      <c r="B18" s="99"/>
      <c r="C18" s="100"/>
      <c r="D18" s="101"/>
      <c r="E18" s="101"/>
      <c r="F18" s="86">
        <f t="shared" si="0"/>
        <v>0</v>
      </c>
      <c r="G18" s="12"/>
      <c r="H18" s="2"/>
      <c r="I18" s="196">
        <v>0</v>
      </c>
      <c r="J18" s="4"/>
      <c r="K18" s="2"/>
      <c r="L18" s="2"/>
      <c r="M18" s="2"/>
      <c r="N18" s="2"/>
      <c r="O18" s="2"/>
      <c r="P18" s="2"/>
    </row>
    <row r="19" spans="1:16" s="5" customFormat="1" ht="12" x14ac:dyDescent="0.25">
      <c r="A19" s="1"/>
      <c r="B19" s="99"/>
      <c r="C19" s="100"/>
      <c r="D19" s="101"/>
      <c r="E19" s="101"/>
      <c r="F19" s="86">
        <f t="shared" si="0"/>
        <v>0</v>
      </c>
      <c r="G19" s="12"/>
      <c r="H19" s="2"/>
      <c r="I19" s="196">
        <v>0</v>
      </c>
      <c r="J19" s="4"/>
      <c r="K19" s="2"/>
      <c r="L19" s="2"/>
      <c r="M19" s="2"/>
      <c r="N19" s="2"/>
      <c r="O19" s="2"/>
      <c r="P19" s="2"/>
    </row>
    <row r="20" spans="1:16" s="5" customFormat="1" ht="12" x14ac:dyDescent="0.25">
      <c r="A20" s="1"/>
      <c r="B20" s="99"/>
      <c r="C20" s="100"/>
      <c r="D20" s="101"/>
      <c r="E20" s="101"/>
      <c r="F20" s="86">
        <f t="shared" si="0"/>
        <v>0</v>
      </c>
      <c r="G20" s="12"/>
      <c r="H20" s="2"/>
      <c r="I20" s="196">
        <v>0</v>
      </c>
      <c r="J20" s="4"/>
      <c r="K20" s="2"/>
      <c r="L20" s="2"/>
      <c r="M20" s="2"/>
      <c r="N20" s="2"/>
      <c r="O20" s="2"/>
      <c r="P20" s="2"/>
    </row>
    <row r="21" spans="1:16" s="5" customFormat="1" ht="12" x14ac:dyDescent="0.25">
      <c r="A21" s="1"/>
      <c r="B21" s="99"/>
      <c r="C21" s="100"/>
      <c r="D21" s="101"/>
      <c r="E21" s="101"/>
      <c r="F21" s="86">
        <f t="shared" si="0"/>
        <v>0</v>
      </c>
      <c r="G21" s="12"/>
      <c r="H21" s="2"/>
      <c r="I21" s="196">
        <v>0</v>
      </c>
      <c r="J21" s="4"/>
      <c r="K21" s="2"/>
      <c r="L21" s="2"/>
      <c r="M21" s="2"/>
      <c r="N21" s="2"/>
      <c r="O21" s="2"/>
      <c r="P21" s="2"/>
    </row>
    <row r="22" spans="1:16" s="5" customFormat="1" ht="12" x14ac:dyDescent="0.25">
      <c r="A22" s="1"/>
      <c r="B22" s="99"/>
      <c r="C22" s="100"/>
      <c r="D22" s="101"/>
      <c r="E22" s="101"/>
      <c r="F22" s="86">
        <f t="shared" si="0"/>
        <v>0</v>
      </c>
      <c r="G22" s="12"/>
      <c r="H22" s="2"/>
      <c r="I22" s="196">
        <v>0</v>
      </c>
      <c r="J22" s="4"/>
      <c r="K22" s="2"/>
      <c r="L22" s="2"/>
      <c r="M22" s="2"/>
      <c r="N22" s="2"/>
      <c r="O22" s="2"/>
      <c r="P22" s="2"/>
    </row>
    <row r="23" spans="1:16" s="5" customFormat="1" ht="12" x14ac:dyDescent="0.25">
      <c r="A23" s="1"/>
      <c r="B23" s="99"/>
      <c r="C23" s="100"/>
      <c r="D23" s="101"/>
      <c r="E23" s="101"/>
      <c r="F23" s="86">
        <f t="shared" si="0"/>
        <v>0</v>
      </c>
      <c r="G23" s="12"/>
      <c r="H23" s="2"/>
      <c r="I23" s="197">
        <v>0</v>
      </c>
      <c r="J23" s="4"/>
      <c r="K23" s="7"/>
      <c r="L23" s="2"/>
      <c r="M23" s="2"/>
      <c r="N23" s="2"/>
      <c r="O23" s="2"/>
      <c r="P23" s="2"/>
    </row>
    <row r="24" spans="1:16" s="5" customFormat="1" ht="12" x14ac:dyDescent="0.25">
      <c r="A24" s="1"/>
      <c r="B24" s="102"/>
      <c r="C24" s="86"/>
      <c r="D24" s="86"/>
      <c r="E24" s="103" t="s">
        <v>63</v>
      </c>
      <c r="F24" s="83">
        <f>SUM(F15:F23)</f>
        <v>0</v>
      </c>
      <c r="G24" s="12"/>
      <c r="H24" s="2"/>
      <c r="I24" s="196">
        <f>SUM(I15:I23)</f>
        <v>0</v>
      </c>
      <c r="J24" s="4"/>
      <c r="K24" s="2"/>
      <c r="L24" s="2"/>
      <c r="M24" s="2"/>
      <c r="N24" s="2"/>
      <c r="O24" s="2"/>
      <c r="P24" s="2"/>
    </row>
    <row r="25" spans="1:16" s="9" customFormat="1" ht="12" x14ac:dyDescent="0.25">
      <c r="A25" s="6"/>
      <c r="B25" s="96"/>
      <c r="C25" s="83"/>
      <c r="D25" s="83"/>
      <c r="E25" s="83"/>
      <c r="F25" s="83"/>
      <c r="G25" s="12"/>
      <c r="H25" s="7"/>
      <c r="I25" s="198"/>
      <c r="J25" s="8"/>
      <c r="K25" s="2"/>
      <c r="L25" s="7"/>
      <c r="M25" s="7"/>
      <c r="N25" s="7"/>
      <c r="O25" s="7"/>
      <c r="P25" s="7"/>
    </row>
    <row r="26" spans="1:16" s="5" customFormat="1" ht="14.25" customHeight="1" x14ac:dyDescent="0.25">
      <c r="A26" s="6"/>
      <c r="B26" s="96" t="s">
        <v>64</v>
      </c>
      <c r="C26" s="83"/>
      <c r="D26" s="86"/>
      <c r="E26" s="104"/>
      <c r="F26" s="105">
        <f>F24*0.15</f>
        <v>0</v>
      </c>
      <c r="G26" s="16"/>
      <c r="H26" s="2"/>
      <c r="I26" s="196">
        <f>I24*0.15</f>
        <v>0</v>
      </c>
      <c r="J26" s="4"/>
      <c r="K26" s="7"/>
      <c r="L26" s="2"/>
      <c r="M26" s="2"/>
      <c r="N26" s="2"/>
      <c r="O26" s="2"/>
      <c r="P26" s="2"/>
    </row>
    <row r="27" spans="1:16" s="5" customFormat="1" ht="14.25" customHeight="1" x14ac:dyDescent="0.25">
      <c r="A27" s="6"/>
      <c r="B27" s="96"/>
      <c r="C27" s="83"/>
      <c r="D27" s="86"/>
      <c r="E27" s="104"/>
      <c r="F27" s="106"/>
      <c r="G27" s="16"/>
      <c r="H27" s="2"/>
      <c r="I27" s="199"/>
      <c r="J27" s="4"/>
      <c r="K27" s="7"/>
      <c r="L27" s="2"/>
      <c r="M27" s="2"/>
      <c r="N27" s="2"/>
      <c r="O27" s="2"/>
      <c r="P27" s="2"/>
    </row>
    <row r="28" spans="1:16" s="9" customFormat="1" ht="12" x14ac:dyDescent="0.25">
      <c r="A28" s="6"/>
      <c r="B28" s="157" t="s">
        <v>65</v>
      </c>
      <c r="C28" s="7"/>
      <c r="D28" s="162"/>
      <c r="E28" s="163"/>
      <c r="F28" s="164"/>
      <c r="G28" s="12"/>
      <c r="H28" s="7"/>
      <c r="I28" s="198"/>
      <c r="J28" s="7"/>
      <c r="K28" s="7"/>
      <c r="L28" s="7"/>
      <c r="M28" s="7"/>
      <c r="N28" s="7"/>
      <c r="O28" s="7"/>
      <c r="P28" s="7"/>
    </row>
    <row r="29" spans="1:16" s="9" customFormat="1" ht="12" x14ac:dyDescent="0.25">
      <c r="A29" s="6"/>
      <c r="B29" s="159" t="s">
        <v>66</v>
      </c>
      <c r="C29" s="7"/>
      <c r="D29" s="3" t="s">
        <v>60</v>
      </c>
      <c r="E29" s="13" t="s">
        <v>61</v>
      </c>
      <c r="F29" s="3" t="s">
        <v>62</v>
      </c>
      <c r="G29" s="12"/>
      <c r="H29" s="7"/>
      <c r="I29" s="198"/>
      <c r="J29" s="7"/>
      <c r="K29" s="7"/>
      <c r="L29" s="7"/>
      <c r="M29" s="7"/>
      <c r="N29" s="7"/>
      <c r="O29" s="7"/>
      <c r="P29" s="7"/>
    </row>
    <row r="30" spans="1:16" s="9" customFormat="1" ht="12" x14ac:dyDescent="0.25">
      <c r="A30" s="6"/>
      <c r="B30" s="186"/>
      <c r="C30" s="187"/>
      <c r="D30" s="187"/>
      <c r="E30" s="187"/>
      <c r="F30" s="86">
        <f>$D30*E30</f>
        <v>0</v>
      </c>
      <c r="G30" s="12"/>
      <c r="H30" s="7"/>
      <c r="I30" s="197">
        <v>0</v>
      </c>
      <c r="J30" s="7"/>
      <c r="K30" s="7"/>
      <c r="L30" s="7"/>
      <c r="M30" s="7"/>
      <c r="N30" s="7"/>
      <c r="O30" s="7"/>
      <c r="P30" s="7"/>
    </row>
    <row r="31" spans="1:16" s="9" customFormat="1" ht="12" x14ac:dyDescent="0.25">
      <c r="A31" s="6"/>
      <c r="B31" s="186"/>
      <c r="C31" s="187"/>
      <c r="D31" s="187"/>
      <c r="E31" s="187"/>
      <c r="F31" s="86">
        <f>$D31*E31</f>
        <v>0</v>
      </c>
      <c r="G31" s="12"/>
      <c r="H31" s="7"/>
      <c r="I31" s="196">
        <v>0</v>
      </c>
      <c r="J31" s="7"/>
      <c r="K31" s="7"/>
      <c r="L31" s="7"/>
      <c r="M31" s="7"/>
      <c r="N31" s="7"/>
      <c r="O31" s="7"/>
      <c r="P31" s="7"/>
    </row>
    <row r="32" spans="1:16" s="9" customFormat="1" ht="12" x14ac:dyDescent="0.25">
      <c r="A32" s="6"/>
      <c r="B32" s="186"/>
      <c r="C32" s="187"/>
      <c r="D32" s="187"/>
      <c r="E32" s="187"/>
      <c r="F32" s="86">
        <f>$D32*E32</f>
        <v>0</v>
      </c>
      <c r="G32" s="12"/>
      <c r="H32" s="7"/>
      <c r="I32" s="196">
        <v>0</v>
      </c>
      <c r="J32" s="7"/>
      <c r="K32" s="7"/>
      <c r="L32" s="7"/>
      <c r="M32" s="7"/>
      <c r="N32" s="7"/>
      <c r="O32" s="7"/>
      <c r="P32" s="7"/>
    </row>
    <row r="33" spans="1:16" s="9" customFormat="1" ht="12" x14ac:dyDescent="0.25">
      <c r="A33" s="6"/>
      <c r="B33" s="186"/>
      <c r="C33" s="187"/>
      <c r="D33" s="187"/>
      <c r="E33" s="187"/>
      <c r="F33" s="86">
        <f>$D33*E33</f>
        <v>0</v>
      </c>
      <c r="G33" s="12"/>
      <c r="H33" s="7"/>
      <c r="I33" s="196">
        <v>0</v>
      </c>
      <c r="J33" s="7"/>
      <c r="K33" s="7"/>
      <c r="L33" s="7"/>
      <c r="M33" s="7"/>
      <c r="N33" s="7"/>
      <c r="O33" s="7"/>
      <c r="P33" s="7"/>
    </row>
    <row r="34" spans="1:16" s="9" customFormat="1" ht="12" x14ac:dyDescent="0.25">
      <c r="A34" s="6"/>
      <c r="B34" s="157"/>
      <c r="C34" s="7"/>
      <c r="D34" s="2"/>
      <c r="E34" s="188" t="s">
        <v>67</v>
      </c>
      <c r="F34" s="86">
        <f>SUM(F30:F33)</f>
        <v>0</v>
      </c>
      <c r="G34" s="12"/>
      <c r="H34" s="7"/>
      <c r="I34" s="196">
        <f>SUM(I30:I33)</f>
        <v>0</v>
      </c>
      <c r="J34" s="4"/>
      <c r="K34" s="7"/>
      <c r="L34" s="7"/>
      <c r="M34" s="7"/>
      <c r="N34" s="7"/>
      <c r="O34" s="7"/>
      <c r="P34" s="7"/>
    </row>
    <row r="35" spans="1:16" s="9" customFormat="1" ht="12" x14ac:dyDescent="0.25">
      <c r="A35" s="6"/>
      <c r="B35" s="157" t="s">
        <v>68</v>
      </c>
      <c r="C35" s="7"/>
      <c r="D35" s="162"/>
      <c r="E35" s="163"/>
      <c r="F35" s="164"/>
      <c r="G35" s="12"/>
      <c r="H35" s="7"/>
      <c r="I35" s="198"/>
      <c r="J35" s="7"/>
      <c r="K35" s="7"/>
      <c r="L35" s="7"/>
      <c r="M35" s="7"/>
      <c r="N35" s="7"/>
      <c r="O35" s="7"/>
      <c r="P35" s="7"/>
    </row>
    <row r="36" spans="1:16" s="9" customFormat="1" ht="12" x14ac:dyDescent="0.25">
      <c r="A36" s="6"/>
      <c r="B36" s="159" t="s">
        <v>66</v>
      </c>
      <c r="C36" s="7"/>
      <c r="E36" s="163"/>
      <c r="F36" s="3" t="s">
        <v>69</v>
      </c>
      <c r="G36" s="12"/>
      <c r="H36" s="7"/>
      <c r="I36" s="198"/>
      <c r="J36" s="7"/>
      <c r="K36" s="7"/>
      <c r="L36" s="7"/>
      <c r="M36" s="7"/>
      <c r="N36" s="7"/>
      <c r="O36" s="7"/>
      <c r="P36" s="7"/>
    </row>
    <row r="37" spans="1:16" s="9" customFormat="1" ht="12" x14ac:dyDescent="0.25">
      <c r="A37" s="6"/>
      <c r="B37" s="186"/>
      <c r="C37" s="187"/>
      <c r="D37" s="187"/>
      <c r="E37" s="187"/>
      <c r="F37" s="101">
        <v>0</v>
      </c>
      <c r="G37" s="12"/>
      <c r="H37" s="7"/>
      <c r="I37" s="196">
        <v>0</v>
      </c>
      <c r="J37" s="7"/>
      <c r="K37" s="7"/>
      <c r="L37" s="7"/>
      <c r="M37" s="7"/>
      <c r="N37" s="7"/>
      <c r="O37" s="7"/>
      <c r="P37" s="7"/>
    </row>
    <row r="38" spans="1:16" s="9" customFormat="1" ht="12" x14ac:dyDescent="0.25">
      <c r="A38" s="6"/>
      <c r="B38" s="186"/>
      <c r="C38" s="187"/>
      <c r="D38" s="187"/>
      <c r="E38" s="187"/>
      <c r="F38" s="101">
        <v>0</v>
      </c>
      <c r="G38" s="12"/>
      <c r="H38" s="7"/>
      <c r="I38" s="196">
        <v>0</v>
      </c>
      <c r="J38" s="7"/>
      <c r="K38" s="7"/>
      <c r="L38" s="7"/>
      <c r="M38" s="7"/>
      <c r="N38" s="7"/>
      <c r="O38" s="7"/>
      <c r="P38" s="7"/>
    </row>
    <row r="39" spans="1:16" s="9" customFormat="1" ht="12" x14ac:dyDescent="0.25">
      <c r="A39" s="6"/>
      <c r="B39" s="186"/>
      <c r="C39" s="187"/>
      <c r="D39" s="187"/>
      <c r="E39" s="187"/>
      <c r="F39" s="101">
        <v>0</v>
      </c>
      <c r="G39" s="12"/>
      <c r="H39" s="7"/>
      <c r="I39" s="196">
        <v>0</v>
      </c>
      <c r="J39" s="7"/>
      <c r="K39" s="7"/>
      <c r="L39" s="7"/>
      <c r="M39" s="7"/>
      <c r="N39" s="7"/>
      <c r="O39" s="7"/>
      <c r="P39" s="7"/>
    </row>
    <row r="40" spans="1:16" s="9" customFormat="1" ht="12" x14ac:dyDescent="0.25">
      <c r="A40" s="6"/>
      <c r="B40" s="186"/>
      <c r="C40" s="187"/>
      <c r="D40" s="187"/>
      <c r="E40" s="187"/>
      <c r="F40" s="101">
        <v>0</v>
      </c>
      <c r="G40" s="12"/>
      <c r="H40" s="7"/>
      <c r="I40" s="197">
        <v>0</v>
      </c>
      <c r="J40" s="7"/>
      <c r="K40" s="7"/>
      <c r="L40" s="7"/>
      <c r="M40" s="7"/>
      <c r="N40" s="7"/>
      <c r="O40" s="7"/>
      <c r="P40" s="7"/>
    </row>
    <row r="41" spans="1:16" s="9" customFormat="1" ht="12" x14ac:dyDescent="0.25">
      <c r="A41" s="6"/>
      <c r="B41" s="189"/>
      <c r="C41" s="190"/>
      <c r="D41" s="191"/>
      <c r="E41" s="188" t="s">
        <v>70</v>
      </c>
      <c r="F41" s="156">
        <f>SUM(F37:F40)</f>
        <v>0</v>
      </c>
      <c r="G41" s="12"/>
      <c r="H41" s="7"/>
      <c r="I41" s="196">
        <f>SUM(I37:I40)</f>
        <v>0</v>
      </c>
      <c r="J41" s="7"/>
      <c r="K41" s="7"/>
      <c r="L41" s="7"/>
      <c r="M41" s="7"/>
      <c r="N41" s="7"/>
      <c r="O41" s="7"/>
      <c r="P41" s="7"/>
    </row>
    <row r="42" spans="1:16" s="9" customFormat="1" thickBot="1" x14ac:dyDescent="0.3">
      <c r="A42" s="6"/>
      <c r="B42" s="96"/>
      <c r="C42" s="83"/>
      <c r="D42" s="83"/>
      <c r="E42" s="103"/>
      <c r="F42" s="107"/>
      <c r="G42" s="12"/>
      <c r="H42" s="7"/>
      <c r="I42" s="198"/>
      <c r="J42" s="7"/>
      <c r="K42" s="7"/>
      <c r="L42" s="7"/>
      <c r="M42" s="7"/>
      <c r="N42" s="7"/>
      <c r="O42" s="7"/>
      <c r="P42" s="7"/>
    </row>
    <row r="43" spans="1:16" s="9" customFormat="1" thickBot="1" x14ac:dyDescent="0.3">
      <c r="A43" s="6"/>
      <c r="B43" s="110"/>
      <c r="C43" s="111"/>
      <c r="D43" s="111"/>
      <c r="E43" s="112" t="s">
        <v>71</v>
      </c>
      <c r="F43" s="113">
        <f>F24+F26+F34+F41</f>
        <v>0</v>
      </c>
      <c r="G43" s="44"/>
      <c r="H43" s="7"/>
      <c r="I43" s="200">
        <f>I24+I26+I34+I41</f>
        <v>0</v>
      </c>
      <c r="J43" s="201" t="e">
        <f>F43/I43*100</f>
        <v>#DIV/0!</v>
      </c>
      <c r="K43" s="7"/>
      <c r="L43" s="7"/>
      <c r="M43" s="7"/>
      <c r="N43" s="7"/>
      <c r="O43" s="7"/>
      <c r="P43" s="7"/>
    </row>
    <row r="44" spans="1:16" s="9" customFormat="1" thickBot="1" x14ac:dyDescent="0.3">
      <c r="A44" s="6"/>
      <c r="B44" s="83"/>
      <c r="C44" s="83"/>
      <c r="D44" s="83"/>
      <c r="E44" s="103"/>
      <c r="F44" s="107"/>
      <c r="G44" s="42"/>
      <c r="H44" s="7"/>
      <c r="I44" s="7"/>
      <c r="J44" s="7"/>
      <c r="K44" s="7"/>
      <c r="L44" s="7"/>
      <c r="M44" s="7"/>
      <c r="N44" s="7"/>
      <c r="O44" s="7"/>
      <c r="P44" s="7"/>
    </row>
    <row r="45" spans="1:16" s="9" customFormat="1" ht="15.75" x14ac:dyDescent="0.25">
      <c r="A45" s="45" t="s">
        <v>85</v>
      </c>
      <c r="B45" s="165" t="s">
        <v>86</v>
      </c>
      <c r="C45" s="138"/>
      <c r="D45" s="138"/>
      <c r="E45" s="138"/>
      <c r="F45" s="95"/>
      <c r="G45" s="11"/>
      <c r="H45" s="7"/>
      <c r="I45" s="202" t="s">
        <v>149</v>
      </c>
      <c r="J45" s="8"/>
      <c r="K45" s="7"/>
      <c r="L45" s="7"/>
      <c r="M45" s="7"/>
      <c r="N45" s="7"/>
      <c r="O45" s="7"/>
      <c r="P45" s="7"/>
    </row>
    <row r="46" spans="1:16" s="9" customFormat="1" ht="12" x14ac:dyDescent="0.25">
      <c r="A46" s="6"/>
      <c r="B46" s="157" t="s">
        <v>57</v>
      </c>
      <c r="C46" s="158"/>
      <c r="D46" s="158"/>
      <c r="E46" s="86"/>
      <c r="F46" s="97"/>
      <c r="G46" s="12"/>
      <c r="H46" s="7"/>
      <c r="I46" s="203"/>
      <c r="K46" s="7"/>
      <c r="L46" s="7"/>
      <c r="M46" s="7"/>
      <c r="N46" s="7"/>
      <c r="O46" s="7"/>
      <c r="P46" s="7"/>
    </row>
    <row r="47" spans="1:16" s="9" customFormat="1" ht="12" x14ac:dyDescent="0.25">
      <c r="A47" s="6"/>
      <c r="B47" s="159" t="s">
        <v>58</v>
      </c>
      <c r="C47" s="13" t="s">
        <v>59</v>
      </c>
      <c r="D47" s="3" t="s">
        <v>60</v>
      </c>
      <c r="E47" s="98" t="s">
        <v>61</v>
      </c>
      <c r="F47" s="98" t="s">
        <v>62</v>
      </c>
      <c r="G47" s="12"/>
      <c r="H47" s="7"/>
      <c r="I47" s="204"/>
      <c r="J47" s="8"/>
      <c r="K47" s="7"/>
      <c r="L47" s="7"/>
      <c r="M47" s="7"/>
      <c r="N47" s="7"/>
      <c r="O47" s="7"/>
      <c r="P47" s="7"/>
    </row>
    <row r="48" spans="1:16" s="9" customFormat="1" ht="12" x14ac:dyDescent="0.25">
      <c r="A48" s="6"/>
      <c r="B48" s="99"/>
      <c r="C48" s="100"/>
      <c r="D48" s="101"/>
      <c r="E48" s="101"/>
      <c r="F48" s="86">
        <f t="shared" ref="F48:F56" si="1">$D48*E48</f>
        <v>0</v>
      </c>
      <c r="G48" s="12"/>
      <c r="H48" s="7"/>
      <c r="I48" s="196">
        <v>0</v>
      </c>
      <c r="J48" s="8"/>
      <c r="K48" s="7"/>
      <c r="L48" s="7"/>
      <c r="M48" s="7"/>
      <c r="N48" s="7"/>
      <c r="O48" s="7"/>
      <c r="P48" s="7"/>
    </row>
    <row r="49" spans="1:16" s="9" customFormat="1" ht="12" x14ac:dyDescent="0.25">
      <c r="A49" s="6"/>
      <c r="B49" s="99"/>
      <c r="C49" s="100"/>
      <c r="D49" s="101"/>
      <c r="E49" s="101"/>
      <c r="F49" s="86">
        <f t="shared" si="1"/>
        <v>0</v>
      </c>
      <c r="G49" s="12"/>
      <c r="H49" s="7"/>
      <c r="I49" s="196">
        <v>0</v>
      </c>
      <c r="J49" s="8"/>
      <c r="K49" s="7"/>
      <c r="L49" s="7"/>
      <c r="M49" s="7"/>
      <c r="N49" s="7"/>
      <c r="O49" s="7"/>
      <c r="P49" s="7"/>
    </row>
    <row r="50" spans="1:16" s="9" customFormat="1" ht="12" x14ac:dyDescent="0.25">
      <c r="A50" s="6"/>
      <c r="B50" s="99"/>
      <c r="C50" s="100"/>
      <c r="D50" s="101"/>
      <c r="E50" s="101"/>
      <c r="F50" s="86">
        <f t="shared" si="1"/>
        <v>0</v>
      </c>
      <c r="G50" s="12"/>
      <c r="H50" s="7"/>
      <c r="I50" s="196">
        <v>0</v>
      </c>
      <c r="J50" s="8"/>
      <c r="K50" s="7"/>
      <c r="L50" s="7"/>
      <c r="M50" s="7"/>
      <c r="N50" s="7"/>
      <c r="O50" s="7"/>
      <c r="P50" s="7"/>
    </row>
    <row r="51" spans="1:16" s="9" customFormat="1" ht="12" x14ac:dyDescent="0.25">
      <c r="A51" s="6"/>
      <c r="B51" s="99"/>
      <c r="C51" s="100"/>
      <c r="D51" s="101"/>
      <c r="E51" s="101"/>
      <c r="F51" s="86">
        <f t="shared" si="1"/>
        <v>0</v>
      </c>
      <c r="G51" s="12"/>
      <c r="H51" s="7"/>
      <c r="I51" s="196">
        <v>0</v>
      </c>
      <c r="J51" s="8"/>
      <c r="K51" s="7"/>
      <c r="L51" s="7"/>
      <c r="M51" s="7"/>
      <c r="N51" s="7"/>
      <c r="O51" s="7"/>
      <c r="P51" s="7"/>
    </row>
    <row r="52" spans="1:16" s="9" customFormat="1" ht="12" x14ac:dyDescent="0.25">
      <c r="A52" s="6"/>
      <c r="B52" s="99"/>
      <c r="C52" s="100"/>
      <c r="D52" s="101"/>
      <c r="E52" s="101"/>
      <c r="F52" s="86">
        <f t="shared" si="1"/>
        <v>0</v>
      </c>
      <c r="G52" s="12"/>
      <c r="H52" s="7"/>
      <c r="I52" s="196">
        <v>0</v>
      </c>
      <c r="J52" s="8"/>
      <c r="K52" s="7"/>
      <c r="L52" s="7"/>
      <c r="M52" s="7"/>
      <c r="N52" s="7"/>
      <c r="O52" s="7"/>
      <c r="P52" s="7"/>
    </row>
    <row r="53" spans="1:16" s="9" customFormat="1" ht="12" x14ac:dyDescent="0.25">
      <c r="A53" s="6"/>
      <c r="B53" s="99"/>
      <c r="C53" s="100"/>
      <c r="D53" s="101"/>
      <c r="E53" s="101"/>
      <c r="F53" s="86">
        <f t="shared" si="1"/>
        <v>0</v>
      </c>
      <c r="G53" s="12"/>
      <c r="H53" s="7"/>
      <c r="I53" s="196">
        <v>0</v>
      </c>
      <c r="J53" s="8"/>
      <c r="K53" s="7"/>
      <c r="L53" s="7"/>
      <c r="M53" s="7"/>
      <c r="N53" s="7"/>
      <c r="O53" s="7"/>
      <c r="P53" s="7"/>
    </row>
    <row r="54" spans="1:16" s="9" customFormat="1" ht="12" x14ac:dyDescent="0.25">
      <c r="A54" s="6"/>
      <c r="B54" s="99"/>
      <c r="C54" s="100"/>
      <c r="D54" s="101"/>
      <c r="E54" s="101"/>
      <c r="F54" s="86">
        <f t="shared" si="1"/>
        <v>0</v>
      </c>
      <c r="G54" s="12"/>
      <c r="H54" s="7"/>
      <c r="I54" s="196">
        <v>0</v>
      </c>
      <c r="J54" s="8"/>
      <c r="K54" s="7"/>
      <c r="L54" s="7"/>
      <c r="M54" s="7"/>
      <c r="N54" s="7"/>
      <c r="O54" s="7"/>
      <c r="P54" s="7"/>
    </row>
    <row r="55" spans="1:16" s="9" customFormat="1" ht="12" x14ac:dyDescent="0.25">
      <c r="A55" s="6"/>
      <c r="B55" s="99"/>
      <c r="C55" s="100"/>
      <c r="D55" s="101"/>
      <c r="E55" s="101"/>
      <c r="F55" s="86">
        <f t="shared" si="1"/>
        <v>0</v>
      </c>
      <c r="G55" s="12"/>
      <c r="H55" s="7"/>
      <c r="I55" s="196">
        <v>0</v>
      </c>
      <c r="J55" s="8"/>
      <c r="K55" s="7"/>
      <c r="L55" s="7"/>
      <c r="M55" s="7"/>
      <c r="N55" s="7"/>
      <c r="O55" s="7"/>
      <c r="P55" s="7"/>
    </row>
    <row r="56" spans="1:16" s="9" customFormat="1" ht="12" x14ac:dyDescent="0.25">
      <c r="A56" s="6"/>
      <c r="B56" s="99"/>
      <c r="C56" s="100"/>
      <c r="D56" s="101"/>
      <c r="E56" s="101"/>
      <c r="F56" s="86">
        <f t="shared" si="1"/>
        <v>0</v>
      </c>
      <c r="G56" s="12"/>
      <c r="H56" s="7"/>
      <c r="I56" s="196">
        <v>0</v>
      </c>
      <c r="J56" s="8"/>
      <c r="K56" s="7"/>
      <c r="L56" s="7"/>
      <c r="M56" s="7"/>
      <c r="N56" s="7"/>
      <c r="O56" s="7"/>
      <c r="P56" s="7"/>
    </row>
    <row r="57" spans="1:16" s="9" customFormat="1" ht="12" x14ac:dyDescent="0.25">
      <c r="A57" s="6"/>
      <c r="B57" s="102"/>
      <c r="C57" s="86"/>
      <c r="D57" s="86"/>
      <c r="E57" s="103" t="s">
        <v>63</v>
      </c>
      <c r="F57" s="83">
        <f>SUM(F48:F56)</f>
        <v>0</v>
      </c>
      <c r="G57" s="12"/>
      <c r="H57" s="7"/>
      <c r="I57" s="196">
        <f>SUM(I48:I56)</f>
        <v>0</v>
      </c>
      <c r="J57" s="8"/>
      <c r="K57" s="7"/>
      <c r="L57" s="7"/>
      <c r="M57" s="7"/>
      <c r="N57" s="7"/>
      <c r="O57" s="7"/>
      <c r="P57" s="7"/>
    </row>
    <row r="58" spans="1:16" s="9" customFormat="1" ht="12" x14ac:dyDescent="0.25">
      <c r="A58" s="6"/>
      <c r="B58" s="96"/>
      <c r="C58" s="83"/>
      <c r="D58" s="83"/>
      <c r="E58" s="83"/>
      <c r="F58" s="83"/>
      <c r="G58" s="12"/>
      <c r="H58" s="7"/>
      <c r="I58" s="205"/>
      <c r="J58" s="8"/>
      <c r="K58" s="7"/>
      <c r="L58" s="7"/>
      <c r="M58" s="7"/>
      <c r="N58" s="7"/>
      <c r="O58" s="7"/>
      <c r="P58" s="7"/>
    </row>
    <row r="59" spans="1:16" s="9" customFormat="1" ht="12" x14ac:dyDescent="0.25">
      <c r="A59" s="6"/>
      <c r="B59" s="96" t="s">
        <v>64</v>
      </c>
      <c r="C59" s="83"/>
      <c r="D59" s="86"/>
      <c r="E59" s="104"/>
      <c r="F59" s="105">
        <f>F57*0.15</f>
        <v>0</v>
      </c>
      <c r="G59" s="16"/>
      <c r="H59" s="7"/>
      <c r="I59" s="206">
        <f>I57*0.15</f>
        <v>0</v>
      </c>
      <c r="J59" s="8"/>
      <c r="K59" s="7"/>
      <c r="L59" s="7"/>
      <c r="M59" s="7"/>
      <c r="N59" s="7"/>
      <c r="O59" s="7"/>
      <c r="P59" s="7"/>
    </row>
    <row r="60" spans="1:16" s="9" customFormat="1" ht="12" x14ac:dyDescent="0.25">
      <c r="A60" s="6"/>
      <c r="B60" s="96"/>
      <c r="C60" s="83"/>
      <c r="D60" s="83"/>
      <c r="E60" s="103"/>
      <c r="F60" s="107"/>
      <c r="G60" s="12"/>
      <c r="H60" s="7"/>
      <c r="I60" s="207"/>
      <c r="J60" s="8"/>
      <c r="K60" s="7"/>
      <c r="L60" s="7"/>
      <c r="M60" s="7"/>
      <c r="N60" s="7"/>
      <c r="O60" s="7"/>
      <c r="P60" s="7"/>
    </row>
    <row r="61" spans="1:16" s="9" customFormat="1" ht="12" x14ac:dyDescent="0.25">
      <c r="A61" s="6"/>
      <c r="B61" s="96"/>
      <c r="C61" s="83"/>
      <c r="D61" s="83"/>
      <c r="E61" s="103"/>
      <c r="F61" s="107"/>
      <c r="G61" s="12"/>
      <c r="H61" s="7"/>
      <c r="I61" s="207"/>
      <c r="J61" s="8"/>
      <c r="K61" s="7"/>
      <c r="L61" s="7"/>
      <c r="M61" s="7"/>
      <c r="N61" s="7"/>
      <c r="O61" s="7"/>
      <c r="P61" s="7"/>
    </row>
    <row r="62" spans="1:16" s="9" customFormat="1" ht="12" x14ac:dyDescent="0.25">
      <c r="A62" s="6"/>
      <c r="B62" s="157" t="s">
        <v>65</v>
      </c>
      <c r="C62" s="7"/>
      <c r="D62" s="162"/>
      <c r="E62" s="163"/>
      <c r="F62" s="164"/>
      <c r="G62" s="12"/>
      <c r="H62" s="7"/>
      <c r="I62" s="207"/>
      <c r="J62" s="8"/>
      <c r="K62" s="7"/>
      <c r="L62" s="7"/>
      <c r="M62" s="7"/>
      <c r="N62" s="7"/>
      <c r="O62" s="7"/>
      <c r="P62" s="7"/>
    </row>
    <row r="63" spans="1:16" s="9" customFormat="1" ht="12" x14ac:dyDescent="0.25">
      <c r="A63" s="6"/>
      <c r="B63" s="159" t="s">
        <v>66</v>
      </c>
      <c r="C63" s="7"/>
      <c r="D63" s="3" t="s">
        <v>60</v>
      </c>
      <c r="E63" s="13" t="s">
        <v>61</v>
      </c>
      <c r="F63" s="3" t="s">
        <v>62</v>
      </c>
      <c r="G63" s="12"/>
      <c r="H63" s="7"/>
      <c r="I63" s="204"/>
      <c r="J63" s="8"/>
      <c r="K63" s="7"/>
      <c r="L63" s="7"/>
      <c r="M63" s="7"/>
      <c r="N63" s="7"/>
      <c r="O63" s="7"/>
      <c r="P63" s="7"/>
    </row>
    <row r="64" spans="1:16" s="9" customFormat="1" ht="12" x14ac:dyDescent="0.25">
      <c r="A64" s="6"/>
      <c r="B64" s="186"/>
      <c r="C64" s="187"/>
      <c r="D64" s="187"/>
      <c r="E64" s="187"/>
      <c r="F64" s="86">
        <f>$D64*E64</f>
        <v>0</v>
      </c>
      <c r="G64" s="12"/>
      <c r="H64" s="7"/>
      <c r="I64" s="196">
        <v>0</v>
      </c>
      <c r="J64" s="8"/>
      <c r="K64" s="7"/>
      <c r="L64" s="7"/>
      <c r="M64" s="7"/>
      <c r="N64" s="7"/>
      <c r="O64" s="7"/>
      <c r="P64" s="7"/>
    </row>
    <row r="65" spans="1:16" s="9" customFormat="1" ht="12" x14ac:dyDescent="0.25">
      <c r="A65" s="6"/>
      <c r="B65" s="186"/>
      <c r="C65" s="187"/>
      <c r="D65" s="187"/>
      <c r="E65" s="187"/>
      <c r="F65" s="86">
        <f>$D65*E65</f>
        <v>0</v>
      </c>
      <c r="G65" s="12"/>
      <c r="H65" s="7"/>
      <c r="I65" s="196">
        <v>0</v>
      </c>
      <c r="J65" s="8"/>
      <c r="K65" s="7"/>
      <c r="L65" s="7"/>
      <c r="M65" s="7"/>
      <c r="N65" s="7"/>
      <c r="O65" s="7"/>
      <c r="P65" s="7"/>
    </row>
    <row r="66" spans="1:16" s="9" customFormat="1" ht="12" x14ac:dyDescent="0.25">
      <c r="A66" s="6"/>
      <c r="B66" s="186"/>
      <c r="C66" s="187"/>
      <c r="D66" s="187"/>
      <c r="E66" s="187"/>
      <c r="F66" s="86">
        <f>$D66*E66</f>
        <v>0</v>
      </c>
      <c r="G66" s="12"/>
      <c r="H66" s="7"/>
      <c r="I66" s="196">
        <v>0</v>
      </c>
      <c r="J66" s="8"/>
      <c r="K66" s="7"/>
      <c r="L66" s="7"/>
      <c r="M66" s="7"/>
      <c r="N66" s="7"/>
      <c r="O66" s="7"/>
      <c r="P66" s="7"/>
    </row>
    <row r="67" spans="1:16" s="9" customFormat="1" ht="12" x14ac:dyDescent="0.25">
      <c r="A67" s="6"/>
      <c r="B67" s="186"/>
      <c r="C67" s="187"/>
      <c r="D67" s="187"/>
      <c r="E67" s="187"/>
      <c r="F67" s="86">
        <f>$D67*E67</f>
        <v>0</v>
      </c>
      <c r="G67" s="12"/>
      <c r="H67" s="7"/>
      <c r="I67" s="196">
        <v>0</v>
      </c>
      <c r="J67" s="8"/>
      <c r="K67" s="7"/>
      <c r="L67" s="7"/>
      <c r="M67" s="7"/>
      <c r="N67" s="7"/>
      <c r="O67" s="7"/>
      <c r="P67" s="7"/>
    </row>
    <row r="68" spans="1:16" s="9" customFormat="1" ht="12" x14ac:dyDescent="0.25">
      <c r="A68" s="6"/>
      <c r="B68" s="157"/>
      <c r="C68" s="7"/>
      <c r="D68" s="2"/>
      <c r="E68" s="188" t="s">
        <v>67</v>
      </c>
      <c r="F68" s="156">
        <f>SUM(F64:F67)</f>
        <v>0</v>
      </c>
      <c r="G68" s="12"/>
      <c r="H68" s="7"/>
      <c r="I68" s="208">
        <f>SUM(I64:I67)</f>
        <v>0</v>
      </c>
      <c r="J68" s="8"/>
      <c r="K68" s="7"/>
      <c r="L68" s="7"/>
      <c r="M68" s="7"/>
      <c r="N68" s="7"/>
      <c r="O68" s="7"/>
      <c r="P68" s="7"/>
    </row>
    <row r="69" spans="1:16" s="9" customFormat="1" ht="12" x14ac:dyDescent="0.25">
      <c r="A69" s="6"/>
      <c r="B69" s="157" t="s">
        <v>68</v>
      </c>
      <c r="C69" s="7"/>
      <c r="D69" s="162"/>
      <c r="E69" s="163"/>
      <c r="F69" s="107"/>
      <c r="G69" s="12"/>
      <c r="H69" s="7"/>
      <c r="I69" s="207"/>
      <c r="J69" s="8"/>
      <c r="K69" s="7"/>
      <c r="L69" s="7"/>
      <c r="M69" s="7"/>
      <c r="N69" s="7"/>
      <c r="O69" s="7"/>
      <c r="P69" s="7"/>
    </row>
    <row r="70" spans="1:16" s="9" customFormat="1" ht="12" x14ac:dyDescent="0.25">
      <c r="A70" s="6"/>
      <c r="B70" s="159" t="s">
        <v>66</v>
      </c>
      <c r="C70" s="7"/>
      <c r="E70" s="163"/>
      <c r="F70" s="98" t="s">
        <v>69</v>
      </c>
      <c r="G70" s="12"/>
      <c r="H70" s="7"/>
      <c r="I70" s="204"/>
      <c r="J70" s="8"/>
      <c r="K70" s="7"/>
      <c r="L70" s="7"/>
      <c r="M70" s="7"/>
      <c r="N70" s="7"/>
      <c r="O70" s="7"/>
      <c r="P70" s="7"/>
    </row>
    <row r="71" spans="1:16" s="9" customFormat="1" ht="12" x14ac:dyDescent="0.25">
      <c r="A71" s="6"/>
      <c r="B71" s="186"/>
      <c r="C71" s="187"/>
      <c r="D71" s="187"/>
      <c r="E71" s="187"/>
      <c r="F71" s="101">
        <v>0</v>
      </c>
      <c r="G71" s="12"/>
      <c r="H71" s="7"/>
      <c r="I71" s="196">
        <v>0</v>
      </c>
      <c r="J71" s="8"/>
      <c r="K71" s="7"/>
      <c r="L71" s="7"/>
      <c r="M71" s="7"/>
      <c r="N71" s="7"/>
      <c r="O71" s="7"/>
      <c r="P71" s="7"/>
    </row>
    <row r="72" spans="1:16" s="9" customFormat="1" ht="12" x14ac:dyDescent="0.25">
      <c r="A72" s="6"/>
      <c r="B72" s="186"/>
      <c r="C72" s="187"/>
      <c r="D72" s="187"/>
      <c r="E72" s="187"/>
      <c r="F72" s="101">
        <v>0</v>
      </c>
      <c r="G72" s="12"/>
      <c r="H72" s="7"/>
      <c r="I72" s="196">
        <v>0</v>
      </c>
      <c r="J72" s="8"/>
      <c r="K72" s="7"/>
      <c r="L72" s="7"/>
      <c r="M72" s="7"/>
      <c r="N72" s="7"/>
      <c r="O72" s="7"/>
      <c r="P72" s="7"/>
    </row>
    <row r="73" spans="1:16" s="9" customFormat="1" ht="12" x14ac:dyDescent="0.25">
      <c r="A73" s="6"/>
      <c r="B73" s="186"/>
      <c r="C73" s="187"/>
      <c r="D73" s="187"/>
      <c r="E73" s="187"/>
      <c r="F73" s="101">
        <v>0</v>
      </c>
      <c r="G73" s="12"/>
      <c r="H73" s="7"/>
      <c r="I73" s="196">
        <v>0</v>
      </c>
      <c r="J73" s="8"/>
      <c r="K73" s="7"/>
      <c r="L73" s="7"/>
      <c r="M73" s="7"/>
      <c r="N73" s="7"/>
      <c r="O73" s="7"/>
      <c r="P73" s="7"/>
    </row>
    <row r="74" spans="1:16" s="9" customFormat="1" ht="12" x14ac:dyDescent="0.25">
      <c r="A74" s="6"/>
      <c r="B74" s="186"/>
      <c r="C74" s="187"/>
      <c r="D74" s="187"/>
      <c r="E74" s="187"/>
      <c r="F74" s="101">
        <v>0</v>
      </c>
      <c r="G74" s="12"/>
      <c r="H74" s="7"/>
      <c r="I74" s="197">
        <v>0</v>
      </c>
      <c r="J74" s="8"/>
      <c r="K74" s="7"/>
      <c r="L74" s="7"/>
      <c r="M74" s="7"/>
      <c r="N74" s="7"/>
      <c r="O74" s="7"/>
      <c r="P74" s="7"/>
    </row>
    <row r="75" spans="1:16" s="9" customFormat="1" ht="12" x14ac:dyDescent="0.25">
      <c r="A75" s="6"/>
      <c r="B75" s="189"/>
      <c r="C75" s="190"/>
      <c r="D75" s="191"/>
      <c r="E75" s="188" t="s">
        <v>70</v>
      </c>
      <c r="F75" s="156">
        <f>SUM(F71:F74)</f>
        <v>0</v>
      </c>
      <c r="G75" s="12"/>
      <c r="H75" s="7"/>
      <c r="I75" s="208">
        <f>SUM(I71:I74)</f>
        <v>0</v>
      </c>
      <c r="J75" s="8"/>
      <c r="K75" s="7"/>
      <c r="L75" s="7"/>
      <c r="M75" s="7"/>
      <c r="N75" s="7"/>
      <c r="O75" s="7"/>
      <c r="P75" s="7"/>
    </row>
    <row r="76" spans="1:16" s="9" customFormat="1" thickBot="1" x14ac:dyDescent="0.3">
      <c r="A76" s="6"/>
      <c r="B76" s="108"/>
      <c r="C76" s="107"/>
      <c r="D76" s="107"/>
      <c r="E76" s="109"/>
      <c r="F76" s="107"/>
      <c r="G76" s="12"/>
      <c r="H76" s="7"/>
      <c r="I76" s="207"/>
      <c r="J76" s="8"/>
      <c r="K76" s="7"/>
      <c r="L76" s="7"/>
      <c r="M76" s="7"/>
      <c r="N76" s="7"/>
      <c r="O76" s="7"/>
      <c r="P76" s="7"/>
    </row>
    <row r="77" spans="1:16" s="9" customFormat="1" thickBot="1" x14ac:dyDescent="0.3">
      <c r="A77" s="6"/>
      <c r="B77" s="110"/>
      <c r="C77" s="111"/>
      <c r="D77" s="111"/>
      <c r="E77" s="112" t="s">
        <v>87</v>
      </c>
      <c r="F77" s="113">
        <f>F57+F59+F68+F75</f>
        <v>0</v>
      </c>
      <c r="G77" s="44"/>
      <c r="H77" s="7"/>
      <c r="I77" s="200">
        <f>I57+I59+I68+I75</f>
        <v>0</v>
      </c>
      <c r="J77" s="8" t="e">
        <f>F77/I77*100</f>
        <v>#DIV/0!</v>
      </c>
      <c r="K77" s="7"/>
      <c r="L77" s="7"/>
      <c r="M77" s="7"/>
      <c r="N77" s="7"/>
      <c r="O77" s="7"/>
      <c r="P77" s="7"/>
    </row>
    <row r="78" spans="1:16" s="9" customFormat="1" thickBot="1" x14ac:dyDescent="0.3">
      <c r="A78" s="6"/>
      <c r="B78" s="83"/>
      <c r="C78" s="83"/>
      <c r="D78" s="83"/>
      <c r="E78" s="103"/>
      <c r="F78" s="107"/>
      <c r="G78" s="19"/>
      <c r="H78" s="7"/>
      <c r="I78" s="7"/>
      <c r="J78" s="8"/>
      <c r="K78" s="7"/>
      <c r="L78" s="7"/>
      <c r="M78" s="7"/>
      <c r="N78" s="7"/>
      <c r="O78" s="7"/>
      <c r="P78" s="7"/>
    </row>
    <row r="79" spans="1:16" s="9" customFormat="1" ht="15.75" x14ac:dyDescent="0.25">
      <c r="A79" s="45" t="s">
        <v>88</v>
      </c>
      <c r="B79" s="165" t="s">
        <v>89</v>
      </c>
      <c r="C79" s="166"/>
      <c r="D79" s="167"/>
      <c r="E79" s="168"/>
      <c r="F79" s="167"/>
      <c r="G79" s="11"/>
      <c r="H79" s="7"/>
      <c r="I79" s="202" t="s">
        <v>89</v>
      </c>
      <c r="J79" s="8"/>
      <c r="K79" s="7"/>
      <c r="L79" s="7"/>
      <c r="M79" s="7"/>
      <c r="N79" s="7"/>
      <c r="O79" s="7"/>
      <c r="P79" s="7"/>
    </row>
    <row r="80" spans="1:16" s="9" customFormat="1" ht="12" x14ac:dyDescent="0.25">
      <c r="A80" s="6"/>
      <c r="B80" s="157"/>
      <c r="C80" s="13"/>
      <c r="D80" s="3"/>
      <c r="E80" s="13"/>
      <c r="F80" s="169"/>
      <c r="G80" s="12"/>
      <c r="H80" s="7"/>
      <c r="I80" s="209"/>
      <c r="K80" s="7"/>
      <c r="L80" s="7"/>
      <c r="M80" s="7"/>
      <c r="N80" s="7"/>
      <c r="O80" s="7"/>
      <c r="P80" s="7"/>
    </row>
    <row r="81" spans="1:16" s="9" customFormat="1" ht="12" x14ac:dyDescent="0.25">
      <c r="A81" s="6"/>
      <c r="B81" s="170" t="s">
        <v>90</v>
      </c>
      <c r="C81" s="13" t="s">
        <v>59</v>
      </c>
      <c r="D81" s="3" t="s">
        <v>91</v>
      </c>
      <c r="E81" s="13" t="s">
        <v>92</v>
      </c>
      <c r="F81" s="3" t="s">
        <v>69</v>
      </c>
      <c r="G81" s="12"/>
      <c r="H81" s="7"/>
      <c r="I81" s="209"/>
      <c r="J81" s="8"/>
      <c r="K81" s="7"/>
      <c r="L81" s="7"/>
      <c r="M81" s="7"/>
      <c r="N81" s="7"/>
      <c r="O81" s="7"/>
      <c r="P81" s="7"/>
    </row>
    <row r="82" spans="1:16" s="9" customFormat="1" ht="12" x14ac:dyDescent="0.25">
      <c r="A82" s="6"/>
      <c r="B82" s="99"/>
      <c r="C82" s="100"/>
      <c r="D82" s="101"/>
      <c r="E82" s="101"/>
      <c r="F82" s="139">
        <f>D82*E82</f>
        <v>0</v>
      </c>
      <c r="G82" s="18"/>
      <c r="H82" s="7"/>
      <c r="I82" s="210">
        <v>0</v>
      </c>
      <c r="J82" s="8"/>
      <c r="K82" s="7"/>
      <c r="L82" s="7"/>
      <c r="M82" s="7"/>
      <c r="N82" s="7"/>
      <c r="O82" s="7"/>
      <c r="P82" s="7"/>
    </row>
    <row r="83" spans="1:16" s="9" customFormat="1" ht="12" x14ac:dyDescent="0.25">
      <c r="A83" s="6"/>
      <c r="B83" s="99"/>
      <c r="C83" s="100"/>
      <c r="D83" s="101"/>
      <c r="E83" s="101"/>
      <c r="F83" s="139">
        <f t="shared" ref="F83:F89" si="2">D83*E83</f>
        <v>0</v>
      </c>
      <c r="G83" s="18"/>
      <c r="H83" s="7"/>
      <c r="I83" s="210">
        <v>0</v>
      </c>
      <c r="J83" s="8"/>
      <c r="K83" s="7"/>
      <c r="L83" s="7"/>
      <c r="M83" s="7"/>
      <c r="N83" s="7"/>
      <c r="O83" s="7"/>
      <c r="P83" s="7"/>
    </row>
    <row r="84" spans="1:16" s="9" customFormat="1" ht="12" x14ac:dyDescent="0.25">
      <c r="A84" s="6"/>
      <c r="B84" s="99"/>
      <c r="C84" s="100"/>
      <c r="D84" s="101"/>
      <c r="E84" s="101"/>
      <c r="F84" s="139">
        <f t="shared" si="2"/>
        <v>0</v>
      </c>
      <c r="G84" s="18"/>
      <c r="H84" s="7"/>
      <c r="I84" s="210">
        <v>0</v>
      </c>
      <c r="J84" s="8"/>
      <c r="K84" s="7"/>
      <c r="L84" s="7"/>
      <c r="M84" s="7"/>
      <c r="N84" s="7"/>
      <c r="O84" s="7"/>
      <c r="P84" s="7"/>
    </row>
    <row r="85" spans="1:16" s="9" customFormat="1" ht="12" x14ac:dyDescent="0.25">
      <c r="A85" s="6"/>
      <c r="B85" s="99"/>
      <c r="C85" s="100"/>
      <c r="D85" s="101"/>
      <c r="E85" s="101"/>
      <c r="F85" s="139">
        <f t="shared" si="2"/>
        <v>0</v>
      </c>
      <c r="G85" s="18"/>
      <c r="H85" s="7"/>
      <c r="I85" s="210">
        <v>0</v>
      </c>
      <c r="J85" s="8"/>
      <c r="K85" s="7"/>
      <c r="L85" s="7"/>
      <c r="M85" s="7"/>
      <c r="N85" s="7"/>
      <c r="O85" s="7"/>
      <c r="P85" s="7"/>
    </row>
    <row r="86" spans="1:16" s="9" customFormat="1" ht="12" x14ac:dyDescent="0.25">
      <c r="A86" s="6"/>
      <c r="B86" s="99"/>
      <c r="C86" s="100"/>
      <c r="D86" s="101"/>
      <c r="E86" s="101"/>
      <c r="F86" s="139">
        <f t="shared" si="2"/>
        <v>0</v>
      </c>
      <c r="G86" s="18"/>
      <c r="H86" s="7"/>
      <c r="I86" s="210">
        <v>0</v>
      </c>
      <c r="J86" s="8"/>
      <c r="K86" s="7"/>
      <c r="L86" s="7"/>
      <c r="M86" s="7"/>
      <c r="N86" s="7"/>
      <c r="O86" s="7"/>
      <c r="P86" s="7"/>
    </row>
    <row r="87" spans="1:16" s="9" customFormat="1" ht="12" x14ac:dyDescent="0.25">
      <c r="A87" s="6"/>
      <c r="B87" s="140"/>
      <c r="C87" s="141"/>
      <c r="D87" s="142"/>
      <c r="E87" s="142"/>
      <c r="F87" s="139">
        <f t="shared" si="2"/>
        <v>0</v>
      </c>
      <c r="G87" s="18"/>
      <c r="H87" s="7"/>
      <c r="I87" s="210">
        <v>0</v>
      </c>
      <c r="J87" s="8"/>
      <c r="K87" s="7"/>
      <c r="L87" s="7"/>
      <c r="M87" s="7"/>
      <c r="N87" s="7"/>
      <c r="O87" s="7"/>
      <c r="P87" s="7"/>
    </row>
    <row r="88" spans="1:16" s="9" customFormat="1" ht="12" x14ac:dyDescent="0.25">
      <c r="A88" s="6"/>
      <c r="B88" s="140"/>
      <c r="C88" s="141"/>
      <c r="D88" s="142"/>
      <c r="E88" s="142"/>
      <c r="F88" s="139">
        <f t="shared" si="2"/>
        <v>0</v>
      </c>
      <c r="G88" s="18"/>
      <c r="H88" s="7"/>
      <c r="I88" s="210">
        <v>0</v>
      </c>
      <c r="J88" s="8"/>
      <c r="K88" s="7"/>
      <c r="L88" s="7"/>
      <c r="M88" s="7"/>
      <c r="N88" s="7"/>
      <c r="O88" s="7"/>
      <c r="P88" s="7"/>
    </row>
    <row r="89" spans="1:16" s="9" customFormat="1" ht="12" x14ac:dyDescent="0.25">
      <c r="A89" s="1"/>
      <c r="B89" s="140"/>
      <c r="C89" s="141"/>
      <c r="D89" s="142"/>
      <c r="E89" s="142"/>
      <c r="F89" s="139">
        <f t="shared" si="2"/>
        <v>0</v>
      </c>
      <c r="G89" s="18"/>
      <c r="H89" s="7"/>
      <c r="I89" s="210">
        <v>0</v>
      </c>
      <c r="J89" s="8"/>
      <c r="K89" s="7"/>
      <c r="L89" s="7"/>
      <c r="M89" s="7"/>
      <c r="N89" s="7"/>
      <c r="O89" s="7"/>
      <c r="P89" s="7"/>
    </row>
    <row r="90" spans="1:16" s="9" customFormat="1" thickBot="1" x14ac:dyDescent="0.3">
      <c r="A90" s="1"/>
      <c r="B90" s="102"/>
      <c r="C90" s="86"/>
      <c r="D90" s="86"/>
      <c r="E90" s="86"/>
      <c r="F90" s="143"/>
      <c r="G90" s="18"/>
      <c r="H90" s="7"/>
      <c r="I90" s="211"/>
      <c r="J90" s="8"/>
      <c r="K90" s="2"/>
      <c r="L90" s="7"/>
      <c r="M90" s="7"/>
      <c r="N90" s="7"/>
      <c r="O90" s="7"/>
      <c r="P90" s="7"/>
    </row>
    <row r="91" spans="1:16" s="9" customFormat="1" thickBot="1" x14ac:dyDescent="0.3">
      <c r="A91" s="6"/>
      <c r="B91" s="110"/>
      <c r="C91" s="111"/>
      <c r="D91" s="111"/>
      <c r="E91" s="112" t="s">
        <v>93</v>
      </c>
      <c r="F91" s="113">
        <f>SUM(F82:F89)</f>
        <v>0</v>
      </c>
      <c r="G91" s="17"/>
      <c r="H91" s="7"/>
      <c r="I91" s="200">
        <f>SUM(I82:I89)</f>
        <v>0</v>
      </c>
      <c r="J91" s="8" t="e">
        <f>F91/I91*100</f>
        <v>#DIV/0!</v>
      </c>
      <c r="K91" s="2"/>
      <c r="L91" s="7"/>
      <c r="M91" s="7"/>
      <c r="N91" s="7"/>
      <c r="O91" s="7"/>
      <c r="P91" s="7"/>
    </row>
    <row r="92" spans="1:16" s="5" customFormat="1" ht="14.25" customHeight="1" thickBot="1" x14ac:dyDescent="0.3">
      <c r="A92" s="1"/>
      <c r="B92" s="86"/>
      <c r="C92" s="86"/>
      <c r="D92" s="86"/>
      <c r="E92" s="86"/>
      <c r="F92" s="86"/>
      <c r="G92" s="3"/>
      <c r="H92" s="2"/>
      <c r="I92" s="7"/>
      <c r="J92" s="8"/>
      <c r="K92" s="2"/>
      <c r="L92" s="2"/>
      <c r="M92" s="2"/>
      <c r="N92" s="2"/>
      <c r="O92" s="2"/>
      <c r="P92" s="2"/>
    </row>
    <row r="93" spans="1:16" s="5" customFormat="1" ht="14.25" customHeight="1" x14ac:dyDescent="0.25">
      <c r="A93" s="45" t="s">
        <v>109</v>
      </c>
      <c r="B93" s="165" t="s">
        <v>94</v>
      </c>
      <c r="C93" s="166"/>
      <c r="D93" s="166"/>
      <c r="E93" s="138"/>
      <c r="F93" s="95"/>
      <c r="G93" s="11"/>
      <c r="H93" s="2"/>
      <c r="I93" s="202" t="s">
        <v>150</v>
      </c>
      <c r="J93" s="8"/>
      <c r="K93" s="2"/>
      <c r="L93" s="2"/>
      <c r="M93" s="2"/>
      <c r="N93" s="2"/>
      <c r="O93" s="2"/>
      <c r="P93" s="2"/>
    </row>
    <row r="94" spans="1:16" s="5" customFormat="1" ht="14.25" customHeight="1" x14ac:dyDescent="0.25">
      <c r="A94" s="6"/>
      <c r="B94" s="157" t="s">
        <v>95</v>
      </c>
      <c r="C94" s="158"/>
      <c r="D94" s="158"/>
      <c r="E94" s="86"/>
      <c r="F94" s="97"/>
      <c r="G94" s="12"/>
      <c r="H94" s="2"/>
      <c r="I94" s="209"/>
      <c r="J94" s="8"/>
      <c r="K94" s="2"/>
      <c r="L94" s="2"/>
      <c r="M94" s="2"/>
      <c r="N94" s="2"/>
      <c r="O94" s="2"/>
      <c r="P94" s="2"/>
    </row>
    <row r="95" spans="1:16" s="5" customFormat="1" ht="14.25" customHeight="1" x14ac:dyDescent="0.25">
      <c r="A95" s="6"/>
      <c r="B95" s="159" t="s">
        <v>96</v>
      </c>
      <c r="C95" s="13" t="s">
        <v>97</v>
      </c>
      <c r="D95" s="3" t="s">
        <v>60</v>
      </c>
      <c r="E95" s="98" t="s">
        <v>61</v>
      </c>
      <c r="F95" s="98" t="s">
        <v>98</v>
      </c>
      <c r="G95" s="12"/>
      <c r="H95" s="2"/>
      <c r="I95" s="209"/>
      <c r="K95" s="2"/>
      <c r="L95" s="2"/>
      <c r="M95" s="2"/>
      <c r="N95" s="2"/>
      <c r="O95" s="2"/>
      <c r="P95" s="2"/>
    </row>
    <row r="96" spans="1:16" s="5" customFormat="1" ht="14.25" customHeight="1" x14ac:dyDescent="0.25">
      <c r="A96" s="6"/>
      <c r="B96" s="99"/>
      <c r="C96" s="101"/>
      <c r="D96" s="101"/>
      <c r="E96" s="101"/>
      <c r="F96" s="86">
        <f>(C96*D96)*E96</f>
        <v>0</v>
      </c>
      <c r="G96" s="12"/>
      <c r="H96" s="2"/>
      <c r="I96" s="204">
        <v>0</v>
      </c>
      <c r="J96" s="8"/>
      <c r="K96" s="2"/>
      <c r="L96" s="2"/>
      <c r="M96" s="2"/>
      <c r="N96" s="2"/>
      <c r="O96" s="2"/>
      <c r="P96" s="2"/>
    </row>
    <row r="97" spans="1:16" s="5" customFormat="1" ht="14.25" customHeight="1" x14ac:dyDescent="0.25">
      <c r="A97" s="6"/>
      <c r="B97" s="99"/>
      <c r="C97" s="101"/>
      <c r="D97" s="101"/>
      <c r="E97" s="101"/>
      <c r="F97" s="86">
        <f t="shared" ref="F97:F103" si="3">(C97*D97)*E97</f>
        <v>0</v>
      </c>
      <c r="G97" s="12"/>
      <c r="H97" s="2"/>
      <c r="I97" s="196">
        <v>0</v>
      </c>
      <c r="J97" s="8"/>
      <c r="K97" s="2"/>
      <c r="L97" s="2"/>
      <c r="M97" s="2"/>
      <c r="N97" s="2"/>
      <c r="O97" s="2"/>
      <c r="P97" s="2"/>
    </row>
    <row r="98" spans="1:16" s="5" customFormat="1" ht="14.25" customHeight="1" x14ac:dyDescent="0.25">
      <c r="A98" s="6"/>
      <c r="B98" s="99"/>
      <c r="C98" s="101"/>
      <c r="D98" s="101"/>
      <c r="E98" s="101"/>
      <c r="F98" s="86">
        <f t="shared" si="3"/>
        <v>0</v>
      </c>
      <c r="G98" s="12"/>
      <c r="H98" s="2"/>
      <c r="I98" s="196">
        <v>0</v>
      </c>
      <c r="J98" s="8"/>
      <c r="K98" s="2"/>
      <c r="L98" s="2"/>
      <c r="M98" s="2"/>
      <c r="N98" s="2"/>
      <c r="O98" s="2"/>
      <c r="P98" s="2"/>
    </row>
    <row r="99" spans="1:16" s="5" customFormat="1" ht="14.25" customHeight="1" x14ac:dyDescent="0.25">
      <c r="A99" s="6"/>
      <c r="B99" s="99"/>
      <c r="C99" s="101"/>
      <c r="D99" s="101"/>
      <c r="E99" s="101"/>
      <c r="F99" s="86">
        <f t="shared" si="3"/>
        <v>0</v>
      </c>
      <c r="G99" s="12"/>
      <c r="H99" s="2"/>
      <c r="I99" s="196">
        <v>0</v>
      </c>
      <c r="J99" s="8"/>
      <c r="K99" s="2"/>
      <c r="L99" s="2"/>
      <c r="M99" s="2"/>
      <c r="N99" s="2"/>
      <c r="O99" s="2"/>
      <c r="P99" s="2"/>
    </row>
    <row r="100" spans="1:16" s="5" customFormat="1" ht="14.25" customHeight="1" x14ac:dyDescent="0.25">
      <c r="A100" s="6"/>
      <c r="B100" s="99"/>
      <c r="C100" s="101"/>
      <c r="D100" s="101"/>
      <c r="E100" s="101"/>
      <c r="F100" s="86">
        <f t="shared" si="3"/>
        <v>0</v>
      </c>
      <c r="G100" s="12"/>
      <c r="H100" s="2"/>
      <c r="I100" s="196">
        <v>0</v>
      </c>
      <c r="J100" s="8"/>
      <c r="K100" s="2"/>
      <c r="L100" s="2"/>
      <c r="M100" s="2"/>
      <c r="N100" s="2"/>
      <c r="O100" s="2"/>
      <c r="P100" s="2"/>
    </row>
    <row r="101" spans="1:16" s="5" customFormat="1" ht="14.25" customHeight="1" x14ac:dyDescent="0.25">
      <c r="A101" s="6"/>
      <c r="B101" s="99"/>
      <c r="C101" s="101"/>
      <c r="D101" s="101"/>
      <c r="E101" s="101"/>
      <c r="F101" s="86">
        <f t="shared" si="3"/>
        <v>0</v>
      </c>
      <c r="G101" s="12"/>
      <c r="H101" s="2"/>
      <c r="I101" s="196">
        <v>0</v>
      </c>
      <c r="J101" s="8"/>
      <c r="K101" s="2"/>
      <c r="L101" s="2"/>
      <c r="M101" s="2"/>
      <c r="N101" s="2"/>
      <c r="O101" s="2"/>
      <c r="P101" s="2"/>
    </row>
    <row r="102" spans="1:16" s="5" customFormat="1" ht="14.25" customHeight="1" x14ac:dyDescent="0.25">
      <c r="A102" s="6"/>
      <c r="B102" s="99"/>
      <c r="C102" s="101"/>
      <c r="D102" s="101"/>
      <c r="E102" s="101"/>
      <c r="F102" s="86">
        <f t="shared" si="3"/>
        <v>0</v>
      </c>
      <c r="G102" s="12"/>
      <c r="H102" s="2"/>
      <c r="I102" s="196">
        <v>0</v>
      </c>
      <c r="J102" s="8"/>
      <c r="K102" s="2"/>
      <c r="L102" s="2"/>
      <c r="M102" s="2"/>
      <c r="N102" s="2"/>
      <c r="O102" s="2"/>
      <c r="P102" s="2"/>
    </row>
    <row r="103" spans="1:16" s="5" customFormat="1" ht="14.25" customHeight="1" x14ac:dyDescent="0.25">
      <c r="A103" s="6"/>
      <c r="B103" s="99"/>
      <c r="C103" s="101"/>
      <c r="D103" s="101"/>
      <c r="E103" s="101"/>
      <c r="F103" s="86">
        <f t="shared" si="3"/>
        <v>0</v>
      </c>
      <c r="G103" s="12"/>
      <c r="H103" s="2"/>
      <c r="I103" s="196">
        <v>0</v>
      </c>
      <c r="J103" s="8"/>
      <c r="K103" s="2"/>
      <c r="L103" s="2"/>
      <c r="M103" s="2"/>
      <c r="N103" s="2"/>
      <c r="O103" s="2"/>
      <c r="P103" s="2"/>
    </row>
    <row r="104" spans="1:16" s="5" customFormat="1" ht="14.25" customHeight="1" x14ac:dyDescent="0.25">
      <c r="A104" s="6"/>
      <c r="B104" s="99"/>
      <c r="C104" s="101"/>
      <c r="D104" s="101"/>
      <c r="E104" s="101"/>
      <c r="F104" s="86">
        <f>(C104*D104)*E104</f>
        <v>0</v>
      </c>
      <c r="G104" s="12"/>
      <c r="H104" s="2"/>
      <c r="I104" s="196">
        <v>0</v>
      </c>
      <c r="J104" s="8"/>
      <c r="K104" s="2"/>
      <c r="L104" s="2"/>
      <c r="M104" s="2"/>
      <c r="N104" s="2"/>
      <c r="O104" s="2"/>
      <c r="P104" s="2"/>
    </row>
    <row r="105" spans="1:16" s="5" customFormat="1" ht="14.25" customHeight="1" x14ac:dyDescent="0.25">
      <c r="A105" s="6"/>
      <c r="B105" s="102"/>
      <c r="C105" s="86"/>
      <c r="D105" s="86"/>
      <c r="E105" s="103" t="s">
        <v>99</v>
      </c>
      <c r="F105" s="83">
        <f>SUM(F96:F104)</f>
        <v>0</v>
      </c>
      <c r="G105" s="12"/>
      <c r="H105" s="2"/>
      <c r="I105" s="196">
        <f>SUM(I96:I104)</f>
        <v>0</v>
      </c>
      <c r="J105" s="8"/>
      <c r="K105" s="2"/>
      <c r="L105" s="2"/>
      <c r="M105" s="2"/>
      <c r="N105" s="2"/>
      <c r="O105" s="2"/>
      <c r="P105" s="2"/>
    </row>
    <row r="106" spans="1:16" s="5" customFormat="1" ht="14.25" customHeight="1" x14ac:dyDescent="0.25">
      <c r="A106" s="6"/>
      <c r="B106" s="96"/>
      <c r="C106" s="83"/>
      <c r="D106" s="83"/>
      <c r="E106" s="83"/>
      <c r="F106" s="83"/>
      <c r="G106" s="12"/>
      <c r="H106" s="2"/>
      <c r="I106" s="196"/>
      <c r="J106" s="8"/>
      <c r="K106" s="2"/>
      <c r="L106" s="2"/>
      <c r="M106" s="2"/>
      <c r="N106" s="2"/>
      <c r="O106" s="2"/>
      <c r="P106" s="2"/>
    </row>
    <row r="107" spans="1:16" s="5" customFormat="1" ht="14.25" customHeight="1" x14ac:dyDescent="0.25">
      <c r="A107" s="6"/>
      <c r="B107" s="96"/>
      <c r="C107" s="83"/>
      <c r="D107" s="83"/>
      <c r="E107" s="103"/>
      <c r="F107" s="107"/>
      <c r="G107" s="12"/>
      <c r="H107" s="2"/>
      <c r="I107" s="205"/>
      <c r="J107" s="8"/>
      <c r="K107" s="2"/>
      <c r="L107" s="2"/>
      <c r="M107" s="2"/>
      <c r="N107" s="2"/>
      <c r="O107" s="2"/>
      <c r="P107" s="2"/>
    </row>
    <row r="108" spans="1:16" s="5" customFormat="1" ht="14.25" customHeight="1" x14ac:dyDescent="0.25">
      <c r="A108" s="6"/>
      <c r="B108" s="157" t="s">
        <v>100</v>
      </c>
      <c r="C108" s="7"/>
      <c r="D108" s="162"/>
      <c r="E108" s="103"/>
      <c r="F108" s="107"/>
      <c r="G108" s="43"/>
      <c r="H108" s="2"/>
      <c r="I108" s="207"/>
      <c r="J108" s="8"/>
      <c r="K108" s="2"/>
      <c r="L108" s="2"/>
      <c r="M108" s="2"/>
      <c r="N108" s="2"/>
      <c r="O108" s="2"/>
      <c r="P108" s="2"/>
    </row>
    <row r="109" spans="1:16" s="5" customFormat="1" ht="14.25" customHeight="1" x14ac:dyDescent="0.25">
      <c r="A109" s="6"/>
      <c r="B109" s="159" t="s">
        <v>96</v>
      </c>
      <c r="C109" s="13" t="s">
        <v>101</v>
      </c>
      <c r="D109" s="3" t="s">
        <v>60</v>
      </c>
      <c r="E109" s="98" t="s">
        <v>61</v>
      </c>
      <c r="F109" s="98" t="s">
        <v>62</v>
      </c>
      <c r="G109" s="12"/>
      <c r="H109" s="2"/>
      <c r="I109" s="207"/>
      <c r="J109" s="8"/>
      <c r="K109" s="2"/>
      <c r="L109" s="2"/>
      <c r="M109" s="2"/>
      <c r="N109" s="2"/>
      <c r="O109" s="2"/>
      <c r="P109" s="2"/>
    </row>
    <row r="110" spans="1:16" s="5" customFormat="1" ht="14.25" customHeight="1" x14ac:dyDescent="0.25">
      <c r="A110" s="6"/>
      <c r="B110" s="99"/>
      <c r="C110" s="101"/>
      <c r="D110" s="101"/>
      <c r="E110" s="101"/>
      <c r="F110" s="86">
        <f t="shared" ref="F110:F118" si="4">$D110*E110</f>
        <v>0</v>
      </c>
      <c r="G110" s="12"/>
      <c r="H110" s="2"/>
      <c r="I110" s="204"/>
      <c r="J110" s="8"/>
      <c r="K110" s="2"/>
      <c r="L110" s="2"/>
      <c r="M110" s="2"/>
      <c r="N110" s="2"/>
      <c r="O110" s="2"/>
      <c r="P110" s="2"/>
    </row>
    <row r="111" spans="1:16" s="5" customFormat="1" ht="14.25" customHeight="1" x14ac:dyDescent="0.25">
      <c r="A111" s="6"/>
      <c r="B111" s="99"/>
      <c r="C111" s="101"/>
      <c r="D111" s="101"/>
      <c r="E111" s="101"/>
      <c r="F111" s="86">
        <f t="shared" si="4"/>
        <v>0</v>
      </c>
      <c r="G111" s="12"/>
      <c r="H111" s="2"/>
      <c r="I111" s="196">
        <v>0</v>
      </c>
      <c r="J111" s="8"/>
      <c r="K111" s="2"/>
      <c r="L111" s="2"/>
      <c r="M111" s="2"/>
      <c r="N111" s="2"/>
      <c r="O111" s="2"/>
      <c r="P111" s="2"/>
    </row>
    <row r="112" spans="1:16" s="5" customFormat="1" ht="14.25" customHeight="1" x14ac:dyDescent="0.25">
      <c r="A112" s="6"/>
      <c r="B112" s="99"/>
      <c r="C112" s="101"/>
      <c r="D112" s="101"/>
      <c r="E112" s="101"/>
      <c r="F112" s="86">
        <f t="shared" si="4"/>
        <v>0</v>
      </c>
      <c r="G112" s="12"/>
      <c r="H112" s="2"/>
      <c r="I112" s="196">
        <v>0</v>
      </c>
      <c r="J112" s="8"/>
      <c r="K112" s="2"/>
      <c r="L112" s="2"/>
      <c r="M112" s="2"/>
      <c r="N112" s="2"/>
      <c r="O112" s="2"/>
      <c r="P112" s="2"/>
    </row>
    <row r="113" spans="1:16" s="5" customFormat="1" ht="14.25" customHeight="1" x14ac:dyDescent="0.25">
      <c r="A113" s="6"/>
      <c r="B113" s="99"/>
      <c r="C113" s="101"/>
      <c r="D113" s="101"/>
      <c r="E113" s="101"/>
      <c r="F113" s="86">
        <f t="shared" si="4"/>
        <v>0</v>
      </c>
      <c r="G113" s="12"/>
      <c r="H113" s="2"/>
      <c r="I113" s="196">
        <v>0</v>
      </c>
      <c r="J113" s="8"/>
      <c r="K113" s="2"/>
      <c r="L113" s="2"/>
      <c r="M113" s="2"/>
      <c r="N113" s="2"/>
      <c r="O113" s="2"/>
      <c r="P113" s="2"/>
    </row>
    <row r="114" spans="1:16" s="5" customFormat="1" ht="14.25" customHeight="1" x14ac:dyDescent="0.25">
      <c r="A114" s="6"/>
      <c r="B114" s="99"/>
      <c r="C114" s="101"/>
      <c r="D114" s="101"/>
      <c r="E114" s="101"/>
      <c r="F114" s="86">
        <f t="shared" si="4"/>
        <v>0</v>
      </c>
      <c r="G114" s="12"/>
      <c r="H114" s="2"/>
      <c r="I114" s="196">
        <v>0</v>
      </c>
      <c r="J114" s="8"/>
      <c r="K114" s="2"/>
      <c r="L114" s="2"/>
      <c r="M114" s="2"/>
      <c r="N114" s="2"/>
      <c r="O114" s="2"/>
      <c r="P114" s="2"/>
    </row>
    <row r="115" spans="1:16" s="5" customFormat="1" ht="14.25" customHeight="1" x14ac:dyDescent="0.25">
      <c r="A115" s="6"/>
      <c r="B115" s="99"/>
      <c r="C115" s="101"/>
      <c r="D115" s="101"/>
      <c r="E115" s="101"/>
      <c r="F115" s="86">
        <f t="shared" si="4"/>
        <v>0</v>
      </c>
      <c r="G115" s="12"/>
      <c r="H115" s="2"/>
      <c r="I115" s="196">
        <v>0</v>
      </c>
      <c r="J115" s="8"/>
      <c r="K115" s="2"/>
      <c r="L115" s="2"/>
      <c r="M115" s="2"/>
      <c r="N115" s="2"/>
      <c r="O115" s="2"/>
      <c r="P115" s="2"/>
    </row>
    <row r="116" spans="1:16" s="5" customFormat="1" ht="14.25" customHeight="1" x14ac:dyDescent="0.25">
      <c r="A116" s="6"/>
      <c r="B116" s="99"/>
      <c r="C116" s="101"/>
      <c r="D116" s="101"/>
      <c r="E116" s="101"/>
      <c r="F116" s="86">
        <f t="shared" si="4"/>
        <v>0</v>
      </c>
      <c r="G116" s="12"/>
      <c r="H116" s="2"/>
      <c r="I116" s="196">
        <v>0</v>
      </c>
      <c r="J116" s="8"/>
      <c r="K116" s="2"/>
      <c r="L116" s="2"/>
      <c r="M116" s="2"/>
      <c r="N116" s="2"/>
      <c r="O116" s="2"/>
      <c r="P116" s="2"/>
    </row>
    <row r="117" spans="1:16" s="5" customFormat="1" ht="14.25" customHeight="1" x14ac:dyDescent="0.25">
      <c r="A117" s="6"/>
      <c r="B117" s="99"/>
      <c r="C117" s="101"/>
      <c r="D117" s="101"/>
      <c r="E117" s="101"/>
      <c r="F117" s="86">
        <f t="shared" si="4"/>
        <v>0</v>
      </c>
      <c r="G117" s="12"/>
      <c r="H117" s="2"/>
      <c r="I117" s="196">
        <v>0</v>
      </c>
      <c r="J117" s="8"/>
      <c r="K117" s="2"/>
      <c r="L117" s="2"/>
      <c r="M117" s="2"/>
      <c r="N117" s="2"/>
      <c r="O117" s="2"/>
      <c r="P117" s="2"/>
    </row>
    <row r="118" spans="1:16" s="5" customFormat="1" ht="14.25" customHeight="1" x14ac:dyDescent="0.25">
      <c r="A118" s="6"/>
      <c r="B118" s="99"/>
      <c r="C118" s="101"/>
      <c r="D118" s="101"/>
      <c r="E118" s="101"/>
      <c r="F118" s="86">
        <f t="shared" si="4"/>
        <v>0</v>
      </c>
      <c r="G118" s="12"/>
      <c r="H118" s="2"/>
      <c r="I118" s="196">
        <v>0</v>
      </c>
      <c r="J118" s="8"/>
      <c r="K118" s="2"/>
      <c r="L118" s="2"/>
      <c r="M118" s="2"/>
      <c r="N118" s="2"/>
      <c r="O118" s="2"/>
      <c r="P118" s="2"/>
    </row>
    <row r="119" spans="1:16" s="5" customFormat="1" ht="14.25" customHeight="1" x14ac:dyDescent="0.25">
      <c r="A119" s="6"/>
      <c r="B119" s="102"/>
      <c r="C119" s="86"/>
      <c r="D119" s="86"/>
      <c r="E119" s="103" t="s">
        <v>102</v>
      </c>
      <c r="F119" s="83">
        <f>SUM(F110:F118)</f>
        <v>0</v>
      </c>
      <c r="G119" s="12"/>
      <c r="H119" s="2"/>
      <c r="I119" s="196">
        <f>SUM(I111:I118)</f>
        <v>0</v>
      </c>
      <c r="J119" s="8"/>
      <c r="K119" s="2"/>
      <c r="L119" s="2"/>
      <c r="M119" s="2"/>
      <c r="N119" s="2"/>
      <c r="O119" s="2"/>
      <c r="P119" s="2"/>
    </row>
    <row r="120" spans="1:16" s="5" customFormat="1" ht="14.25" customHeight="1" x14ac:dyDescent="0.25">
      <c r="A120" s="6"/>
      <c r="B120" s="96"/>
      <c r="C120" s="83"/>
      <c r="D120" s="83"/>
      <c r="E120" s="103"/>
      <c r="F120" s="107"/>
      <c r="G120" s="12"/>
      <c r="H120" s="2"/>
      <c r="I120" s="196"/>
      <c r="J120" s="8"/>
      <c r="K120" s="2"/>
      <c r="L120" s="2"/>
      <c r="M120" s="2"/>
      <c r="N120" s="2"/>
      <c r="O120" s="2"/>
      <c r="P120" s="2"/>
    </row>
    <row r="121" spans="1:16" s="5" customFormat="1" ht="14.25" customHeight="1" x14ac:dyDescent="0.25">
      <c r="A121" s="6"/>
      <c r="B121" s="96" t="s">
        <v>64</v>
      </c>
      <c r="C121" s="83"/>
      <c r="D121" s="83"/>
      <c r="E121" s="103"/>
      <c r="F121" s="107">
        <f>(F105+F119)*0.15</f>
        <v>0</v>
      </c>
      <c r="G121" s="12"/>
      <c r="H121" s="2"/>
      <c r="I121" s="196">
        <f>(I105+I119)*0.15</f>
        <v>0</v>
      </c>
      <c r="J121" s="8"/>
      <c r="K121" s="2"/>
      <c r="L121" s="2"/>
      <c r="M121" s="2"/>
      <c r="N121" s="2"/>
      <c r="O121" s="2"/>
      <c r="P121" s="2"/>
    </row>
    <row r="122" spans="1:16" s="5" customFormat="1" ht="14.25" customHeight="1" x14ac:dyDescent="0.25">
      <c r="A122" s="6"/>
      <c r="B122" s="96"/>
      <c r="C122" s="83"/>
      <c r="D122" s="83"/>
      <c r="E122" s="103"/>
      <c r="F122" s="107"/>
      <c r="G122" s="43"/>
      <c r="H122" s="2"/>
      <c r="I122" s="206"/>
      <c r="J122" s="4"/>
      <c r="K122" s="2"/>
      <c r="L122" s="2"/>
      <c r="M122" s="2"/>
      <c r="N122" s="2"/>
      <c r="O122" s="2"/>
      <c r="P122" s="2"/>
    </row>
    <row r="123" spans="1:16" s="5" customFormat="1" ht="14.25" customHeight="1" x14ac:dyDescent="0.25">
      <c r="A123" s="6"/>
      <c r="B123" s="157" t="s">
        <v>65</v>
      </c>
      <c r="C123" s="7"/>
      <c r="D123" s="162"/>
      <c r="E123" s="163"/>
      <c r="F123" s="107"/>
      <c r="G123" s="12"/>
      <c r="H123" s="2"/>
      <c r="I123" s="207"/>
      <c r="J123" s="8"/>
      <c r="K123" s="2"/>
      <c r="L123" s="2"/>
      <c r="M123" s="2"/>
      <c r="N123" s="2"/>
      <c r="O123" s="2"/>
      <c r="P123" s="2"/>
    </row>
    <row r="124" spans="1:16" s="5" customFormat="1" ht="14.25" customHeight="1" x14ac:dyDescent="0.25">
      <c r="A124" s="6"/>
      <c r="B124" s="159" t="s">
        <v>66</v>
      </c>
      <c r="C124" s="7"/>
      <c r="D124" s="3" t="s">
        <v>60</v>
      </c>
      <c r="E124" s="13" t="s">
        <v>61</v>
      </c>
      <c r="F124" s="98" t="s">
        <v>62</v>
      </c>
      <c r="G124" s="12"/>
      <c r="H124" s="2"/>
      <c r="I124" s="207"/>
      <c r="J124" s="8"/>
      <c r="K124" s="2"/>
      <c r="L124" s="2"/>
      <c r="M124" s="2"/>
      <c r="N124" s="2"/>
      <c r="O124" s="2"/>
      <c r="P124" s="2"/>
    </row>
    <row r="125" spans="1:16" s="5" customFormat="1" ht="14.25" customHeight="1" x14ac:dyDescent="0.25">
      <c r="A125" s="6"/>
      <c r="B125" s="186"/>
      <c r="C125" s="187"/>
      <c r="D125" s="187"/>
      <c r="E125" s="187"/>
      <c r="F125" s="86">
        <f>$D125*E125</f>
        <v>0</v>
      </c>
      <c r="G125" s="12"/>
      <c r="H125" s="2"/>
      <c r="I125" s="207">
        <v>0</v>
      </c>
      <c r="J125" s="8"/>
      <c r="K125" s="2"/>
      <c r="L125" s="2"/>
      <c r="M125" s="2"/>
      <c r="N125" s="2"/>
      <c r="O125" s="2"/>
      <c r="P125" s="2"/>
    </row>
    <row r="126" spans="1:16" s="5" customFormat="1" ht="14.25" customHeight="1" x14ac:dyDescent="0.25">
      <c r="A126" s="6"/>
      <c r="B126" s="186"/>
      <c r="C126" s="187"/>
      <c r="D126" s="187"/>
      <c r="E126" s="187"/>
      <c r="F126" s="86">
        <f>$D126*E126</f>
        <v>0</v>
      </c>
      <c r="G126" s="12"/>
      <c r="H126" s="2"/>
      <c r="I126" s="204">
        <v>0</v>
      </c>
      <c r="J126" s="8"/>
      <c r="K126" s="2"/>
      <c r="L126" s="2"/>
      <c r="M126" s="2"/>
      <c r="N126" s="2"/>
      <c r="O126" s="2"/>
      <c r="P126" s="2"/>
    </row>
    <row r="127" spans="1:16" s="5" customFormat="1" ht="14.25" customHeight="1" x14ac:dyDescent="0.25">
      <c r="A127" s="6"/>
      <c r="B127" s="186"/>
      <c r="C127" s="187"/>
      <c r="D127" s="187"/>
      <c r="E127" s="187"/>
      <c r="F127" s="86">
        <f>$D127*E127</f>
        <v>0</v>
      </c>
      <c r="G127" s="12"/>
      <c r="H127" s="2"/>
      <c r="I127" s="196">
        <v>0</v>
      </c>
      <c r="J127" s="8"/>
      <c r="K127" s="2"/>
      <c r="L127" s="2"/>
      <c r="M127" s="2"/>
      <c r="N127" s="2"/>
      <c r="O127" s="2"/>
      <c r="P127" s="2"/>
    </row>
    <row r="128" spans="1:16" s="5" customFormat="1" ht="14.25" customHeight="1" x14ac:dyDescent="0.25">
      <c r="A128" s="6"/>
      <c r="B128" s="186"/>
      <c r="C128" s="187"/>
      <c r="D128" s="187"/>
      <c r="E128" s="187"/>
      <c r="F128" s="86">
        <f>$D128*E128</f>
        <v>0</v>
      </c>
      <c r="G128" s="12"/>
      <c r="H128" s="2"/>
      <c r="I128" s="196">
        <v>0</v>
      </c>
      <c r="J128" s="8"/>
      <c r="K128" s="2"/>
      <c r="L128" s="2"/>
      <c r="M128" s="2"/>
      <c r="N128" s="2"/>
      <c r="O128" s="2"/>
      <c r="P128" s="2"/>
    </row>
    <row r="129" spans="1:16" s="5" customFormat="1" ht="14.25" customHeight="1" x14ac:dyDescent="0.25">
      <c r="A129" s="6"/>
      <c r="B129" s="157"/>
      <c r="C129" s="7"/>
      <c r="D129" s="2"/>
      <c r="E129" s="188" t="s">
        <v>67</v>
      </c>
      <c r="F129" s="156">
        <f>SUM(F125:F128)</f>
        <v>0</v>
      </c>
      <c r="G129" s="12"/>
      <c r="H129" s="2"/>
      <c r="I129" s="196">
        <f>SUM(I125:I128)</f>
        <v>0</v>
      </c>
      <c r="J129" s="8"/>
      <c r="K129" s="2"/>
      <c r="L129" s="2"/>
      <c r="M129" s="2"/>
      <c r="N129" s="2"/>
      <c r="O129" s="2"/>
      <c r="P129" s="2"/>
    </row>
    <row r="130" spans="1:16" s="5" customFormat="1" ht="14.25" customHeight="1" x14ac:dyDescent="0.25">
      <c r="A130" s="6"/>
      <c r="B130" s="157" t="s">
        <v>68</v>
      </c>
      <c r="C130" s="7"/>
      <c r="D130" s="162"/>
      <c r="E130" s="163"/>
      <c r="F130" s="107"/>
      <c r="G130" s="12"/>
      <c r="H130" s="2"/>
      <c r="I130" s="196"/>
      <c r="J130" s="8"/>
      <c r="K130" s="2"/>
      <c r="L130" s="2"/>
      <c r="M130" s="2"/>
      <c r="N130" s="2"/>
      <c r="O130" s="2"/>
      <c r="P130" s="2"/>
    </row>
    <row r="131" spans="1:16" s="5" customFormat="1" ht="14.25" customHeight="1" x14ac:dyDescent="0.25">
      <c r="A131" s="6"/>
      <c r="B131" s="159" t="s">
        <v>66</v>
      </c>
      <c r="C131" s="7"/>
      <c r="D131" s="9"/>
      <c r="E131" s="163"/>
      <c r="F131" s="98" t="s">
        <v>69</v>
      </c>
      <c r="G131" s="12"/>
      <c r="H131" s="2"/>
      <c r="I131" s="208"/>
      <c r="J131" s="8"/>
      <c r="K131" s="2"/>
      <c r="L131" s="2"/>
      <c r="M131" s="2"/>
      <c r="N131" s="2"/>
      <c r="O131" s="2"/>
      <c r="P131" s="2"/>
    </row>
    <row r="132" spans="1:16" s="5" customFormat="1" ht="14.25" customHeight="1" x14ac:dyDescent="0.25">
      <c r="A132" s="6"/>
      <c r="B132" s="186"/>
      <c r="C132" s="187"/>
      <c r="D132" s="187"/>
      <c r="E132" s="187"/>
      <c r="F132" s="101">
        <v>0</v>
      </c>
      <c r="G132" s="12"/>
      <c r="H132" s="2"/>
      <c r="I132" s="207">
        <v>0</v>
      </c>
      <c r="J132" s="8"/>
      <c r="K132" s="2"/>
      <c r="L132" s="2"/>
      <c r="M132" s="2"/>
      <c r="N132" s="2"/>
      <c r="O132" s="2"/>
      <c r="P132" s="2"/>
    </row>
    <row r="133" spans="1:16" s="5" customFormat="1" ht="14.25" customHeight="1" x14ac:dyDescent="0.25">
      <c r="A133" s="6"/>
      <c r="B133" s="186"/>
      <c r="C133" s="187"/>
      <c r="D133" s="187"/>
      <c r="E133" s="187"/>
      <c r="F133" s="101">
        <v>0</v>
      </c>
      <c r="G133" s="12"/>
      <c r="H133" s="2"/>
      <c r="I133" s="204">
        <v>0</v>
      </c>
      <c r="J133" s="8"/>
      <c r="K133" s="2"/>
      <c r="L133" s="2"/>
      <c r="M133" s="2"/>
      <c r="N133" s="2"/>
      <c r="O133" s="2"/>
      <c r="P133" s="2"/>
    </row>
    <row r="134" spans="1:16" s="5" customFormat="1" ht="14.25" customHeight="1" x14ac:dyDescent="0.25">
      <c r="A134" s="6"/>
      <c r="B134" s="186"/>
      <c r="C134" s="187"/>
      <c r="D134" s="187"/>
      <c r="E134" s="187"/>
      <c r="F134" s="101">
        <v>0</v>
      </c>
      <c r="G134" s="12"/>
      <c r="H134" s="2"/>
      <c r="I134" s="196">
        <v>0</v>
      </c>
      <c r="J134" s="8"/>
      <c r="K134" s="2"/>
      <c r="L134" s="2"/>
      <c r="M134" s="2"/>
      <c r="N134" s="2"/>
      <c r="O134" s="2"/>
      <c r="P134" s="2"/>
    </row>
    <row r="135" spans="1:16" s="5" customFormat="1" ht="14.25" customHeight="1" x14ac:dyDescent="0.25">
      <c r="A135" s="6"/>
      <c r="B135" s="186"/>
      <c r="C135" s="187"/>
      <c r="D135" s="187"/>
      <c r="E135" s="187"/>
      <c r="F135" s="101">
        <v>0</v>
      </c>
      <c r="G135" s="12"/>
      <c r="H135" s="2"/>
      <c r="I135" s="196">
        <v>0</v>
      </c>
      <c r="J135" s="8"/>
      <c r="K135" s="2"/>
      <c r="L135" s="2"/>
      <c r="M135" s="2"/>
      <c r="N135" s="2"/>
      <c r="O135" s="2"/>
      <c r="P135" s="2"/>
    </row>
    <row r="136" spans="1:16" s="5" customFormat="1" ht="14.25" customHeight="1" x14ac:dyDescent="0.25">
      <c r="A136" s="6"/>
      <c r="B136" s="189"/>
      <c r="C136" s="190"/>
      <c r="D136" s="191"/>
      <c r="E136" s="188" t="s">
        <v>70</v>
      </c>
      <c r="F136" s="156">
        <f>SUM(F132:F135)</f>
        <v>0</v>
      </c>
      <c r="G136" s="12"/>
      <c r="H136" s="2"/>
      <c r="I136" s="196">
        <f>SUM(I132:I135)</f>
        <v>0</v>
      </c>
      <c r="J136" s="8"/>
      <c r="K136" s="2"/>
      <c r="L136" s="2"/>
      <c r="M136" s="2"/>
      <c r="N136" s="2"/>
      <c r="O136" s="2"/>
      <c r="P136" s="2"/>
    </row>
    <row r="137" spans="1:16" s="5" customFormat="1" ht="14.25" customHeight="1" thickBot="1" x14ac:dyDescent="0.3">
      <c r="A137" s="6"/>
      <c r="B137" s="96"/>
      <c r="C137" s="83"/>
      <c r="D137" s="83"/>
      <c r="E137" s="103"/>
      <c r="F137" s="107"/>
      <c r="G137" s="12"/>
      <c r="H137" s="2"/>
      <c r="I137" s="196"/>
      <c r="J137" s="8"/>
      <c r="K137" s="2"/>
      <c r="L137" s="2"/>
      <c r="M137" s="2"/>
      <c r="N137" s="2"/>
      <c r="O137" s="2"/>
      <c r="P137" s="2"/>
    </row>
    <row r="138" spans="1:16" s="5" customFormat="1" ht="14.25" customHeight="1" thickBot="1" x14ac:dyDescent="0.3">
      <c r="A138" s="6"/>
      <c r="B138" s="110"/>
      <c r="C138" s="111"/>
      <c r="D138" s="111"/>
      <c r="E138" s="112" t="s">
        <v>103</v>
      </c>
      <c r="F138" s="113">
        <f>F105+F119+F121+F129+F136</f>
        <v>0</v>
      </c>
      <c r="G138" s="44"/>
      <c r="H138" s="2"/>
      <c r="I138" s="200">
        <f>I105+I119+I121+I129+I136</f>
        <v>0</v>
      </c>
      <c r="J138" s="8" t="e">
        <f>F138/I138*100</f>
        <v>#DIV/0!</v>
      </c>
      <c r="K138" s="2"/>
      <c r="L138" s="2"/>
      <c r="M138" s="2"/>
      <c r="N138" s="2"/>
      <c r="O138" s="2"/>
      <c r="P138" s="2"/>
    </row>
    <row r="139" spans="1:16" s="5" customFormat="1" ht="14.25" customHeight="1" thickBot="1" x14ac:dyDescent="0.3">
      <c r="A139" s="1"/>
      <c r="B139" s="86"/>
      <c r="C139" s="86"/>
      <c r="D139" s="86"/>
      <c r="E139" s="86"/>
      <c r="F139" s="86"/>
      <c r="G139" s="3"/>
      <c r="H139" s="2"/>
      <c r="I139" s="7"/>
      <c r="J139" s="8"/>
      <c r="K139" s="2"/>
      <c r="L139" s="2"/>
      <c r="M139" s="2"/>
      <c r="N139" s="2"/>
      <c r="O139" s="2"/>
      <c r="P139" s="2"/>
    </row>
    <row r="140" spans="1:16" s="5" customFormat="1" ht="14.25" customHeight="1" thickBot="1" x14ac:dyDescent="0.3">
      <c r="A140" s="45" t="s">
        <v>72</v>
      </c>
      <c r="B140" s="114" t="s">
        <v>73</v>
      </c>
      <c r="C140" s="92"/>
      <c r="D140" s="92"/>
      <c r="E140" s="115"/>
      <c r="F140" s="116">
        <f>F43+F77+F91+F138</f>
        <v>0</v>
      </c>
      <c r="G140" s="20"/>
      <c r="H140" s="2"/>
      <c r="I140" s="212">
        <f>I43+I77+I91+I138</f>
        <v>0</v>
      </c>
      <c r="J140" s="83" t="e">
        <f>F140/I140*100</f>
        <v>#DIV/0!</v>
      </c>
      <c r="K140" s="2"/>
      <c r="L140" s="2"/>
      <c r="M140" s="2"/>
      <c r="N140" s="2"/>
      <c r="O140" s="2"/>
      <c r="P140" s="2"/>
    </row>
    <row r="141" spans="1:16" s="5" customFormat="1" ht="14.25" customHeight="1" thickBot="1" x14ac:dyDescent="0.3">
      <c r="A141" s="45"/>
      <c r="B141" s="146"/>
      <c r="C141" s="83"/>
      <c r="D141" s="83"/>
      <c r="E141" s="147"/>
      <c r="F141" s="88"/>
      <c r="G141" s="7"/>
      <c r="H141" s="2"/>
      <c r="K141" s="2"/>
      <c r="L141" s="2"/>
      <c r="M141" s="2"/>
      <c r="N141" s="2"/>
      <c r="O141" s="2"/>
      <c r="P141" s="2"/>
    </row>
    <row r="142" spans="1:16" s="5" customFormat="1" ht="14.25" hidden="1" customHeight="1" x14ac:dyDescent="0.25">
      <c r="A142" s="45"/>
      <c r="B142" s="117"/>
      <c r="C142" s="118"/>
      <c r="D142" s="119" t="s">
        <v>74</v>
      </c>
      <c r="E142" s="119" t="s">
        <v>75</v>
      </c>
      <c r="F142" s="119" t="s">
        <v>76</v>
      </c>
      <c r="G142" s="67"/>
      <c r="H142" s="2"/>
      <c r="I142" s="51" t="s">
        <v>77</v>
      </c>
      <c r="J142" s="52" t="s">
        <v>104</v>
      </c>
      <c r="K142" s="2"/>
      <c r="L142" s="2"/>
      <c r="M142" s="2"/>
      <c r="N142" s="2"/>
      <c r="O142" s="2"/>
      <c r="P142" s="2"/>
    </row>
    <row r="143" spans="1:16" s="5" customFormat="1" ht="14.25" hidden="1" customHeight="1" x14ac:dyDescent="0.25">
      <c r="A143" s="45"/>
      <c r="B143" s="120" t="s">
        <v>71</v>
      </c>
      <c r="C143" s="121"/>
      <c r="D143" s="121">
        <f>F43</f>
        <v>0</v>
      </c>
      <c r="E143" s="121">
        <f>D143</f>
        <v>0</v>
      </c>
      <c r="F143" s="122">
        <f>IF($F$6="grote onderneming",E143*0.15,E143*0.5)</f>
        <v>0</v>
      </c>
      <c r="G143" s="68"/>
      <c r="H143" s="2"/>
      <c r="I143" s="54">
        <f>IF(F143=0,0,F143/E143)</f>
        <v>0</v>
      </c>
      <c r="J143" s="55"/>
      <c r="K143" s="2"/>
      <c r="L143" s="2"/>
      <c r="M143" s="2"/>
      <c r="N143" s="2"/>
      <c r="O143" s="2"/>
      <c r="P143" s="2"/>
    </row>
    <row r="144" spans="1:16" s="5" customFormat="1" ht="14.25" hidden="1" customHeight="1" x14ac:dyDescent="0.25">
      <c r="A144" s="45"/>
      <c r="B144" s="120" t="s">
        <v>105</v>
      </c>
      <c r="C144" s="121"/>
      <c r="D144" s="121">
        <f>F77</f>
        <v>0</v>
      </c>
      <c r="E144" s="121">
        <f>D144</f>
        <v>0</v>
      </c>
      <c r="F144" s="122">
        <f t="shared" ref="F144:F145" si="5">IF($F$6="grote onderneming",E144*0.15,E144*0.5)</f>
        <v>0</v>
      </c>
      <c r="G144" s="68"/>
      <c r="H144" s="2"/>
      <c r="I144" s="54">
        <f>IF(F144=0,0,F144/E144)</f>
        <v>0</v>
      </c>
      <c r="J144" s="55"/>
      <c r="K144" s="2"/>
      <c r="L144" s="2"/>
      <c r="M144" s="2"/>
      <c r="N144" s="2"/>
      <c r="O144" s="2"/>
      <c r="P144" s="2"/>
    </row>
    <row r="145" spans="1:16" s="5" customFormat="1" ht="14.25" hidden="1" customHeight="1" x14ac:dyDescent="0.25">
      <c r="A145" s="45"/>
      <c r="B145" s="120" t="s">
        <v>106</v>
      </c>
      <c r="C145" s="121"/>
      <c r="D145" s="121">
        <f>F91</f>
        <v>0</v>
      </c>
      <c r="E145" s="121">
        <f>Totaalblad!F50</f>
        <v>0</v>
      </c>
      <c r="F145" s="122">
        <f t="shared" si="5"/>
        <v>0</v>
      </c>
      <c r="G145" s="68"/>
      <c r="H145" s="2"/>
      <c r="I145" s="54">
        <f>IF(F145=0,0,F145/E145)</f>
        <v>0</v>
      </c>
      <c r="J145" s="60" t="str">
        <f>IF(E145=0,"0%",E145/$D$145)</f>
        <v>0%</v>
      </c>
      <c r="K145" s="2"/>
      <c r="L145" s="2"/>
      <c r="M145" s="2"/>
      <c r="N145" s="2"/>
      <c r="O145" s="2"/>
      <c r="P145" s="2"/>
    </row>
    <row r="146" spans="1:16" s="5" customFormat="1" ht="14.25" hidden="1" customHeight="1" x14ac:dyDescent="0.25">
      <c r="A146" s="45"/>
      <c r="B146" s="120" t="s">
        <v>111</v>
      </c>
      <c r="C146" s="121"/>
      <c r="D146" s="121">
        <f>F138</f>
        <v>0</v>
      </c>
      <c r="E146" s="121">
        <f>D146</f>
        <v>0</v>
      </c>
      <c r="F146" s="122">
        <f>IF(F6="grote onderneming",E146*0.5,E146*0.5)</f>
        <v>0</v>
      </c>
      <c r="G146" s="68"/>
      <c r="H146" s="2"/>
      <c r="I146" s="54">
        <f>IF(F146=0,0,F146/E146)</f>
        <v>0</v>
      </c>
      <c r="J146" s="55"/>
      <c r="K146" s="2"/>
      <c r="L146" s="2"/>
      <c r="M146" s="2"/>
      <c r="N146" s="2"/>
      <c r="O146" s="2"/>
      <c r="P146" s="2"/>
    </row>
    <row r="147" spans="1:16" s="5" customFormat="1" ht="14.25" hidden="1" customHeight="1" thickBot="1" x14ac:dyDescent="0.3">
      <c r="A147" s="1"/>
      <c r="B147" s="123" t="s">
        <v>108</v>
      </c>
      <c r="C147" s="124"/>
      <c r="D147" s="124">
        <f>SUM(D143:D146)</f>
        <v>0</v>
      </c>
      <c r="E147" s="124">
        <f>SUM(E143:E146)</f>
        <v>0</v>
      </c>
      <c r="F147" s="125"/>
      <c r="G147" s="44"/>
      <c r="H147" s="2"/>
      <c r="I147" s="56"/>
      <c r="J147" s="58"/>
      <c r="K147" s="2"/>
      <c r="L147" s="2"/>
      <c r="M147" s="2"/>
      <c r="N147" s="2"/>
      <c r="O147" s="2"/>
      <c r="P147" s="2"/>
    </row>
    <row r="148" spans="1:16" s="5" customFormat="1" ht="14.25" hidden="1" customHeight="1" thickBot="1" x14ac:dyDescent="0.3">
      <c r="A148" s="1"/>
      <c r="B148" s="150"/>
      <c r="C148" s="124"/>
      <c r="D148" s="124"/>
      <c r="E148" s="124"/>
      <c r="F148" s="125"/>
      <c r="G148" s="3"/>
      <c r="H148" s="2"/>
      <c r="I148" s="2"/>
      <c r="K148" s="2"/>
      <c r="L148" s="2"/>
      <c r="M148" s="2"/>
      <c r="N148" s="2"/>
      <c r="O148" s="2"/>
      <c r="P148" s="2"/>
    </row>
    <row r="149" spans="1:16" s="2" customFormat="1" ht="16.5" thickBot="1" x14ac:dyDescent="0.3">
      <c r="A149" s="49" t="s">
        <v>79</v>
      </c>
      <c r="B149" s="174" t="s">
        <v>80</v>
      </c>
      <c r="C149" s="175"/>
      <c r="D149" s="175"/>
      <c r="E149" s="175"/>
      <c r="F149" s="176">
        <f>SUM(F143:F146)</f>
        <v>0</v>
      </c>
      <c r="G149" s="177"/>
      <c r="H149" s="35"/>
      <c r="I149" s="34"/>
    </row>
    <row r="150" spans="1:16" s="2" customFormat="1" thickBot="1" x14ac:dyDescent="0.3">
      <c r="A150" s="1"/>
      <c r="B150" s="86"/>
      <c r="C150" s="86"/>
      <c r="D150" s="86"/>
      <c r="E150" s="86"/>
      <c r="F150" s="103"/>
      <c r="G150" s="3"/>
      <c r="I150" s="4"/>
    </row>
    <row r="151" spans="1:16" s="2" customFormat="1" ht="15.75" x14ac:dyDescent="0.25">
      <c r="A151" s="45" t="s">
        <v>81</v>
      </c>
      <c r="B151" s="232" t="s">
        <v>82</v>
      </c>
      <c r="C151" s="233"/>
      <c r="D151" s="233"/>
      <c r="E151" s="233"/>
      <c r="F151" s="233"/>
      <c r="G151" s="11"/>
      <c r="I151" s="4"/>
    </row>
    <row r="152" spans="1:16" s="2" customFormat="1" ht="12" x14ac:dyDescent="0.25">
      <c r="A152" s="1"/>
      <c r="B152" s="243"/>
      <c r="C152" s="244"/>
      <c r="D152" s="244"/>
      <c r="E152" s="244"/>
      <c r="F152" s="244"/>
      <c r="G152" s="12"/>
      <c r="I152" s="4"/>
    </row>
    <row r="153" spans="1:16" s="2" customFormat="1" ht="12" x14ac:dyDescent="0.25">
      <c r="A153" s="1"/>
      <c r="B153" s="243"/>
      <c r="C153" s="244"/>
      <c r="D153" s="244"/>
      <c r="E153" s="244"/>
      <c r="F153" s="244"/>
      <c r="G153" s="27"/>
      <c r="I153" s="4"/>
    </row>
    <row r="154" spans="1:16" s="2" customFormat="1" ht="12" x14ac:dyDescent="0.25">
      <c r="A154" s="1"/>
      <c r="B154" s="243"/>
      <c r="C154" s="244"/>
      <c r="D154" s="244"/>
      <c r="E154" s="244"/>
      <c r="F154" s="244"/>
      <c r="G154" s="12"/>
      <c r="I154" s="4"/>
    </row>
    <row r="155" spans="1:16" s="2" customFormat="1" ht="12" x14ac:dyDescent="0.25">
      <c r="A155" s="1"/>
      <c r="B155" s="243"/>
      <c r="C155" s="244"/>
      <c r="D155" s="244"/>
      <c r="E155" s="244"/>
      <c r="F155" s="244"/>
      <c r="G155" s="12"/>
      <c r="I155" s="4"/>
    </row>
    <row r="156" spans="1:16" s="2" customFormat="1" ht="12" x14ac:dyDescent="0.25">
      <c r="A156" s="1"/>
      <c r="B156" s="243"/>
      <c r="C156" s="244"/>
      <c r="D156" s="244"/>
      <c r="E156" s="244"/>
      <c r="F156" s="244"/>
      <c r="G156" s="12"/>
      <c r="I156" s="4"/>
    </row>
    <row r="157" spans="1:16" s="2" customFormat="1" ht="12" x14ac:dyDescent="0.25">
      <c r="A157" s="1"/>
      <c r="B157" s="243"/>
      <c r="C157" s="244"/>
      <c r="D157" s="244"/>
      <c r="E157" s="244"/>
      <c r="F157" s="244"/>
      <c r="G157" s="12"/>
      <c r="I157" s="4"/>
    </row>
    <row r="158" spans="1:16" s="5" customFormat="1" ht="12" x14ac:dyDescent="0.25">
      <c r="A158" s="1"/>
      <c r="B158" s="243"/>
      <c r="C158" s="244"/>
      <c r="D158" s="244"/>
      <c r="E158" s="244"/>
      <c r="F158" s="244"/>
      <c r="G158" s="12"/>
      <c r="H158" s="2"/>
      <c r="I158" s="4"/>
      <c r="J158" s="2"/>
      <c r="K158" s="2"/>
      <c r="L158" s="2"/>
      <c r="M158" s="2"/>
      <c r="N158" s="2"/>
      <c r="O158" s="2"/>
      <c r="P158" s="2"/>
    </row>
    <row r="159" spans="1:16" s="5" customFormat="1" ht="12" x14ac:dyDescent="0.25">
      <c r="A159" s="1"/>
      <c r="B159" s="243"/>
      <c r="C159" s="244"/>
      <c r="D159" s="244"/>
      <c r="E159" s="244"/>
      <c r="F159" s="244"/>
      <c r="G159" s="12"/>
      <c r="H159" s="2"/>
      <c r="I159" s="4"/>
      <c r="J159" s="2"/>
      <c r="K159" s="2"/>
      <c r="L159" s="2"/>
      <c r="M159" s="2"/>
      <c r="N159" s="2"/>
      <c r="O159" s="2"/>
      <c r="P159" s="2"/>
    </row>
    <row r="160" spans="1:16" s="5" customFormat="1" ht="12" x14ac:dyDescent="0.25">
      <c r="A160" s="1"/>
      <c r="B160" s="243"/>
      <c r="C160" s="244"/>
      <c r="D160" s="244"/>
      <c r="E160" s="244"/>
      <c r="F160" s="244"/>
      <c r="G160" s="12"/>
      <c r="H160" s="2"/>
      <c r="I160" s="4"/>
      <c r="J160" s="2"/>
      <c r="K160" s="2"/>
      <c r="L160" s="2"/>
      <c r="M160" s="2"/>
      <c r="N160" s="2"/>
      <c r="O160" s="2"/>
      <c r="P160" s="2"/>
    </row>
    <row r="161" spans="1:16" s="5" customFormat="1" ht="12" x14ac:dyDescent="0.25">
      <c r="A161" s="1"/>
      <c r="B161" s="243"/>
      <c r="C161" s="244"/>
      <c r="D161" s="244"/>
      <c r="E161" s="244"/>
      <c r="F161" s="244"/>
      <c r="G161" s="12"/>
      <c r="H161" s="2"/>
      <c r="I161" s="4"/>
      <c r="J161" s="2"/>
      <c r="K161" s="2"/>
      <c r="L161" s="2"/>
      <c r="M161" s="2"/>
      <c r="N161" s="2"/>
      <c r="O161" s="2"/>
      <c r="P161" s="2"/>
    </row>
    <row r="162" spans="1:16" x14ac:dyDescent="0.25">
      <c r="B162" s="245"/>
      <c r="C162" s="246"/>
      <c r="D162" s="246"/>
      <c r="E162" s="246"/>
      <c r="F162" s="246"/>
      <c r="G162" s="28"/>
    </row>
    <row r="163" spans="1:16" ht="13.5" thickBot="1" x14ac:dyDescent="0.3">
      <c r="B163" s="247"/>
      <c r="C163" s="248"/>
      <c r="D163" s="248"/>
      <c r="E163" s="248"/>
      <c r="F163" s="248"/>
      <c r="G163" s="29"/>
    </row>
    <row r="164" spans="1:16" x14ac:dyDescent="0.25">
      <c r="B164" s="130"/>
      <c r="C164" s="130"/>
      <c r="D164" s="130"/>
      <c r="E164" s="130"/>
      <c r="F164" s="130"/>
      <c r="G164" s="22"/>
    </row>
    <row r="165" spans="1:16" x14ac:dyDescent="0.25">
      <c r="B165" s="130"/>
      <c r="C165" s="130"/>
      <c r="D165" s="130"/>
      <c r="E165" s="130"/>
      <c r="F165" s="130"/>
      <c r="G165" s="22"/>
    </row>
    <row r="166" spans="1:16" x14ac:dyDescent="0.25">
      <c r="B166" s="130"/>
      <c r="C166" s="130"/>
      <c r="D166" s="130"/>
      <c r="E166" s="130"/>
      <c r="F166" s="130"/>
      <c r="G166" s="22"/>
    </row>
    <row r="167" spans="1:16" x14ac:dyDescent="0.25">
      <c r="B167" s="130"/>
      <c r="C167" s="130"/>
      <c r="D167" s="130"/>
      <c r="E167" s="130"/>
      <c r="F167" s="130"/>
      <c r="G167" s="22"/>
    </row>
    <row r="168" spans="1:16" x14ac:dyDescent="0.25">
      <c r="B168" s="130"/>
      <c r="C168" s="130"/>
      <c r="D168" s="130"/>
      <c r="E168" s="130"/>
      <c r="F168" s="130"/>
      <c r="G168" s="22"/>
    </row>
    <row r="169" spans="1:16" x14ac:dyDescent="0.25">
      <c r="B169" s="130"/>
      <c r="C169" s="130"/>
      <c r="D169" s="130"/>
      <c r="E169" s="130"/>
      <c r="F169" s="130"/>
      <c r="G169" s="22"/>
    </row>
    <row r="170" spans="1:16" x14ac:dyDescent="0.25">
      <c r="B170" s="130"/>
      <c r="C170" s="130"/>
      <c r="D170" s="130"/>
      <c r="E170" s="130"/>
      <c r="F170" s="130"/>
      <c r="G170" s="22"/>
    </row>
    <row r="171" spans="1:16" x14ac:dyDescent="0.25">
      <c r="B171" s="130"/>
      <c r="C171" s="130"/>
      <c r="D171" s="130"/>
      <c r="E171" s="130"/>
      <c r="F171" s="130"/>
      <c r="G171" s="22"/>
    </row>
    <row r="172" spans="1:16" x14ac:dyDescent="0.25">
      <c r="B172" s="130"/>
      <c r="C172" s="130"/>
      <c r="D172" s="130"/>
      <c r="E172" s="130"/>
      <c r="F172" s="130"/>
      <c r="G172" s="22"/>
    </row>
    <row r="173" spans="1:16" x14ac:dyDescent="0.25">
      <c r="B173" s="130"/>
      <c r="C173" s="130"/>
      <c r="D173" s="130"/>
      <c r="E173" s="130"/>
      <c r="F173" s="130"/>
      <c r="G173" s="22"/>
    </row>
    <row r="174" spans="1:16" x14ac:dyDescent="0.25">
      <c r="B174" s="130"/>
      <c r="C174" s="130"/>
      <c r="D174" s="130"/>
      <c r="E174" s="130"/>
      <c r="F174" s="130"/>
      <c r="G174" s="22"/>
    </row>
  </sheetData>
  <mergeCells count="15">
    <mergeCell ref="C2:E2"/>
    <mergeCell ref="C3:E3"/>
    <mergeCell ref="B153:F153"/>
    <mergeCell ref="B154:F154"/>
    <mergeCell ref="B155:F155"/>
    <mergeCell ref="B151:F151"/>
    <mergeCell ref="B152:F152"/>
    <mergeCell ref="B161:F161"/>
    <mergeCell ref="B162:F162"/>
    <mergeCell ref="B163:F163"/>
    <mergeCell ref="B156:F156"/>
    <mergeCell ref="B157:F157"/>
    <mergeCell ref="B158:F158"/>
    <mergeCell ref="B159:F159"/>
    <mergeCell ref="B160:F160"/>
  </mergeCells>
  <conditionalFormatting sqref="B12">
    <cfRule type="cellIs" dxfId="41" priority="6" stopIfTrue="1" operator="equal">
      <formula>"Kies eerst uw systematiek voor de berekening van de subsidiabele kosten"</formula>
    </cfRule>
  </conditionalFormatting>
  <conditionalFormatting sqref="B45">
    <cfRule type="cellIs" dxfId="40" priority="5" stopIfTrue="1" operator="equal">
      <formula>"Kies eerst uw systematiek voor de berekening van de subsidiabele kosten"</formula>
    </cfRule>
  </conditionalFormatting>
  <conditionalFormatting sqref="B93">
    <cfRule type="cellIs" dxfId="39" priority="4" stopIfTrue="1" operator="equal">
      <formula>"Kies eerst uw systematiek voor de berekening van de subsidiabele kosten"</formula>
    </cfRule>
  </conditionalFormatting>
  <conditionalFormatting sqref="E26:E27">
    <cfRule type="cellIs" dxfId="38" priority="7" stopIfTrue="1" operator="equal">
      <formula>"Opslag algemene kosten (50%)"</formula>
    </cfRule>
  </conditionalFormatting>
  <conditionalFormatting sqref="E59">
    <cfRule type="cellIs" dxfId="37" priority="9" stopIfTrue="1" operator="equal">
      <formula>"Opslag algemene kosten (50%)"</formula>
    </cfRule>
  </conditionalFormatting>
  <conditionalFormatting sqref="I12">
    <cfRule type="cellIs" dxfId="36" priority="3" stopIfTrue="1" operator="equal">
      <formula>"Kies eerst uw systematiek voor de berekening van de subsidiabele kosten"</formula>
    </cfRule>
  </conditionalFormatting>
  <conditionalFormatting sqref="I45">
    <cfRule type="cellIs" dxfId="35" priority="2" stopIfTrue="1" operator="equal">
      <formula>"Kies eerst uw systematiek voor de berekening van de subsidiabele kosten"</formula>
    </cfRule>
  </conditionalFormatting>
  <conditionalFormatting sqref="I93">
    <cfRule type="cellIs" dxfId="34" priority="1" stopIfTrue="1" operator="equal">
      <formula>"Kies eerst uw systematiek voor de berekening van de subsidiabele kosten"</formula>
    </cfRule>
  </conditionalFormatting>
  <dataValidations count="4">
    <dataValidation type="list" allowBlank="1" showInputMessage="1" showErrorMessage="1" sqref="F5" xr:uid="{60F94FEC-D367-4622-9AD6-FF756D2D7E02}">
      <formula1>"Ja,Nee,Niet van toepassing"</formula1>
    </dataValidation>
    <dataValidation type="list" allowBlank="1" showInputMessage="1" showErrorMessage="1" sqref="F6" xr:uid="{BB77ABF4-6CD0-4553-9539-3E505F417F10}">
      <formula1>"KMO,Grote onderneming,Overig"</formula1>
    </dataValidation>
    <dataValidation type="list" allowBlank="1" showInputMessage="1" showErrorMessage="1" sqref="C15:C23 C48:C56" xr:uid="{99975A76-F838-4078-9796-61B4BDF5D847}">
      <formula1>"Loondienst,Inhuur"</formula1>
    </dataValidation>
    <dataValidation type="list" allowBlank="1" showInputMessage="1" showErrorMessage="1" sqref="C82:C89" xr:uid="{70087BF2-CB41-4F11-AE39-F15EE1E51B61}">
      <formula1>"Aankoop,Lease"</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oddFooter>&amp;L_x000D_&amp;1#&amp;"Calibri"&amp;10&amp;K000000 Intern gebruik</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802DA-0611-4110-B1C1-FD7C68AD960A}">
  <sheetPr>
    <pageSetUpPr fitToPage="1"/>
  </sheetPr>
  <dimension ref="A1:P174"/>
  <sheetViews>
    <sheetView workbookViewId="0">
      <selection activeCell="I10" sqref="I10"/>
    </sheetView>
  </sheetViews>
  <sheetFormatPr defaultColWidth="12.42578125" defaultRowHeight="12.75" x14ac:dyDescent="0.25"/>
  <cols>
    <col min="1" max="1" width="4.140625" style="21" customWidth="1"/>
    <col min="2" max="2" width="35" style="131" customWidth="1"/>
    <col min="3" max="3" width="23.42578125" style="131" customWidth="1"/>
    <col min="4" max="4" width="16.7109375" style="131" bestFit="1" customWidth="1"/>
    <col min="5" max="5" width="29.42578125" style="131" bestFit="1" customWidth="1"/>
    <col min="6" max="6" width="35" style="131" customWidth="1"/>
    <col min="7" max="7" width="6.85546875" style="26" customWidth="1"/>
    <col min="8" max="8" width="4.140625" style="23" customWidth="1"/>
    <col min="9" max="9" width="56.5703125" style="24" bestFit="1" customWidth="1"/>
    <col min="10" max="10" width="20.42578125" style="23" customWidth="1"/>
    <col min="11" max="16" width="49.140625" style="23" customWidth="1"/>
    <col min="17" max="16384" width="12.42578125" style="25"/>
  </cols>
  <sheetData>
    <row r="1" spans="1:16" ht="13.5" thickBot="1" x14ac:dyDescent="0.3">
      <c r="B1" s="83"/>
      <c r="C1" s="83"/>
      <c r="D1" s="83"/>
      <c r="E1" s="83"/>
      <c r="F1" s="84" t="s">
        <v>46</v>
      </c>
      <c r="G1" s="7"/>
    </row>
    <row r="2" spans="1:16" s="5" customFormat="1" ht="15.75" thickBot="1" x14ac:dyDescent="0.3">
      <c r="A2" s="1"/>
      <c r="B2" s="85" t="s">
        <v>83</v>
      </c>
      <c r="C2" s="240" t="s">
        <v>113</v>
      </c>
      <c r="D2" s="241"/>
      <c r="E2" s="242"/>
      <c r="F2" s="86"/>
      <c r="G2" s="3"/>
      <c r="H2" s="2"/>
      <c r="I2" s="4"/>
      <c r="J2" s="2"/>
      <c r="K2" s="2"/>
      <c r="L2" s="2"/>
      <c r="M2" s="2"/>
      <c r="N2" s="2"/>
      <c r="O2" s="2"/>
      <c r="P2" s="2"/>
    </row>
    <row r="3" spans="1:16" s="5" customFormat="1" ht="15.75" thickBot="1" x14ac:dyDescent="0.3">
      <c r="A3" s="1"/>
      <c r="B3" s="85" t="s">
        <v>49</v>
      </c>
      <c r="C3" s="240" t="str">
        <f>'Aanvrager-Penvoerder'!C3</f>
        <v>Projecttitel</v>
      </c>
      <c r="D3" s="241"/>
      <c r="E3" s="242"/>
      <c r="F3" s="86"/>
      <c r="G3" s="3"/>
      <c r="H3" s="2"/>
      <c r="I3" s="4"/>
      <c r="J3" s="2"/>
      <c r="K3" s="2"/>
      <c r="L3" s="2"/>
      <c r="M3" s="2"/>
      <c r="N3" s="2"/>
      <c r="O3" s="2"/>
      <c r="P3" s="2"/>
    </row>
    <row r="4" spans="1:16" s="9" customFormat="1" thickBot="1" x14ac:dyDescent="0.3">
      <c r="A4" s="6"/>
      <c r="B4" s="88"/>
      <c r="C4" s="86"/>
      <c r="D4" s="86"/>
      <c r="E4" s="86"/>
      <c r="F4" s="87"/>
      <c r="G4" s="3"/>
      <c r="H4" s="7"/>
      <c r="I4" s="8"/>
      <c r="J4" s="7"/>
      <c r="K4" s="7"/>
      <c r="L4" s="7"/>
      <c r="M4" s="7"/>
      <c r="N4" s="7"/>
      <c r="O4" s="7"/>
      <c r="P4" s="7"/>
    </row>
    <row r="5" spans="1:16" s="9" customFormat="1" thickBot="1" x14ac:dyDescent="0.3">
      <c r="A5" s="6"/>
      <c r="B5" s="161" t="s">
        <v>51</v>
      </c>
      <c r="C5" s="90"/>
      <c r="D5" s="90"/>
      <c r="E5" s="132"/>
      <c r="F5" s="91"/>
      <c r="G5" s="33"/>
      <c r="H5" s="2"/>
      <c r="I5" s="2"/>
      <c r="J5" s="7"/>
      <c r="K5" s="7"/>
      <c r="L5" s="7"/>
      <c r="M5" s="7"/>
      <c r="N5" s="7"/>
      <c r="O5" s="7"/>
      <c r="P5" s="7"/>
    </row>
    <row r="6" spans="1:16" s="9" customFormat="1" ht="12.75" customHeight="1" thickBot="1" x14ac:dyDescent="0.3">
      <c r="A6" s="6"/>
      <c r="B6" s="89" t="s">
        <v>52</v>
      </c>
      <c r="C6" s="92"/>
      <c r="D6" s="92"/>
      <c r="E6" s="92"/>
      <c r="F6" s="93"/>
      <c r="G6" s="33"/>
      <c r="H6" s="2"/>
      <c r="I6" s="2"/>
      <c r="J6" s="7"/>
      <c r="K6" s="7"/>
      <c r="L6" s="7"/>
      <c r="M6" s="7"/>
      <c r="N6" s="7"/>
      <c r="O6" s="7"/>
      <c r="P6" s="7"/>
    </row>
    <row r="7" spans="1:16" s="9" customFormat="1" thickBot="1" x14ac:dyDescent="0.3">
      <c r="A7" s="6"/>
      <c r="B7" s="89" t="s">
        <v>53</v>
      </c>
      <c r="C7" s="92"/>
      <c r="D7" s="92"/>
      <c r="E7" s="92"/>
      <c r="F7" s="93"/>
      <c r="G7" s="33"/>
      <c r="H7" s="7"/>
      <c r="I7" s="8"/>
      <c r="J7" s="7"/>
      <c r="K7" s="7"/>
      <c r="L7" s="7"/>
      <c r="M7" s="7"/>
      <c r="N7" s="7"/>
      <c r="O7" s="7"/>
      <c r="P7" s="7"/>
    </row>
    <row r="8" spans="1:16" s="9" customFormat="1" thickBot="1" x14ac:dyDescent="0.3">
      <c r="A8" s="6"/>
      <c r="B8" s="161" t="s">
        <v>147</v>
      </c>
      <c r="C8" s="192"/>
      <c r="D8" s="192"/>
      <c r="E8" s="20"/>
      <c r="F8" s="93"/>
      <c r="G8" s="33"/>
      <c r="H8" s="7"/>
      <c r="I8" s="8"/>
      <c r="J8" s="7"/>
      <c r="K8" s="7"/>
      <c r="L8" s="7"/>
      <c r="M8" s="7"/>
      <c r="N8" s="7"/>
      <c r="O8" s="7"/>
      <c r="P8" s="7"/>
    </row>
    <row r="9" spans="1:16" s="9" customFormat="1" ht="12" x14ac:dyDescent="0.25">
      <c r="A9" s="6"/>
      <c r="B9" s="83"/>
      <c r="C9" s="83"/>
      <c r="D9" s="83"/>
      <c r="E9" s="83"/>
      <c r="F9" s="33"/>
      <c r="G9" s="33"/>
      <c r="H9" s="7"/>
      <c r="I9" s="8"/>
      <c r="J9" s="7"/>
      <c r="K9" s="7"/>
      <c r="L9" s="7"/>
      <c r="M9" s="7"/>
      <c r="N9" s="7"/>
      <c r="O9" s="7"/>
      <c r="P9" s="7"/>
    </row>
    <row r="10" spans="1:16" s="9" customFormat="1" ht="15.75" x14ac:dyDescent="0.25">
      <c r="A10" s="6"/>
      <c r="B10" s="256" t="s">
        <v>177</v>
      </c>
      <c r="C10" s="83"/>
      <c r="D10" s="83"/>
      <c r="E10" s="83"/>
      <c r="F10" s="33"/>
      <c r="G10" s="33"/>
      <c r="H10" s="7"/>
      <c r="I10" s="256" t="s">
        <v>148</v>
      </c>
      <c r="J10" s="8"/>
      <c r="K10" s="2"/>
      <c r="L10" s="7"/>
      <c r="M10" s="7"/>
      <c r="N10" s="7"/>
      <c r="O10" s="7"/>
      <c r="P10" s="7"/>
    </row>
    <row r="11" spans="1:16" s="9" customFormat="1" ht="12.75" customHeight="1" thickBot="1" x14ac:dyDescent="0.3">
      <c r="A11" s="6"/>
      <c r="B11" s="83"/>
      <c r="C11" s="83"/>
      <c r="D11" s="83"/>
      <c r="E11" s="83"/>
      <c r="F11" s="83"/>
      <c r="G11" s="33"/>
      <c r="H11" s="2"/>
      <c r="I11" s="7"/>
      <c r="J11" s="4"/>
      <c r="K11" s="2"/>
      <c r="L11" s="7"/>
      <c r="M11" s="7"/>
      <c r="N11" s="7"/>
      <c r="O11" s="7"/>
      <c r="P11" s="7"/>
    </row>
    <row r="12" spans="1:16" s="5" customFormat="1" ht="15.75" x14ac:dyDescent="0.25">
      <c r="A12" s="45" t="s">
        <v>55</v>
      </c>
      <c r="B12" s="160" t="s">
        <v>56</v>
      </c>
      <c r="C12" s="94"/>
      <c r="D12" s="94"/>
      <c r="E12" s="94"/>
      <c r="F12" s="95"/>
      <c r="G12" s="11"/>
      <c r="H12" s="2"/>
      <c r="I12" s="193" t="s">
        <v>56</v>
      </c>
      <c r="J12" s="4"/>
      <c r="K12" s="13"/>
      <c r="L12" s="2"/>
      <c r="M12" s="2"/>
      <c r="N12" s="2"/>
      <c r="O12" s="2"/>
      <c r="P12" s="2"/>
    </row>
    <row r="13" spans="1:16" s="5" customFormat="1" ht="12" x14ac:dyDescent="0.25">
      <c r="A13" s="6"/>
      <c r="B13" s="157" t="s">
        <v>57</v>
      </c>
      <c r="C13" s="158"/>
      <c r="D13" s="158"/>
      <c r="E13" s="86"/>
      <c r="F13" s="97"/>
      <c r="G13" s="12"/>
      <c r="H13" s="2"/>
      <c r="I13" s="194"/>
      <c r="J13" s="4"/>
      <c r="K13" s="2"/>
      <c r="L13" s="2"/>
      <c r="M13" s="2"/>
      <c r="N13" s="2"/>
      <c r="O13" s="2"/>
      <c r="P13" s="2"/>
    </row>
    <row r="14" spans="1:16" s="15" customFormat="1" ht="12" x14ac:dyDescent="0.25">
      <c r="A14" s="6"/>
      <c r="B14" s="159" t="s">
        <v>58</v>
      </c>
      <c r="C14" s="13" t="s">
        <v>59</v>
      </c>
      <c r="D14" s="3" t="s">
        <v>60</v>
      </c>
      <c r="E14" s="98" t="s">
        <v>61</v>
      </c>
      <c r="F14" s="98" t="s">
        <v>62</v>
      </c>
      <c r="G14" s="12"/>
      <c r="H14" s="13"/>
      <c r="I14" s="195"/>
      <c r="J14" s="14"/>
      <c r="K14" s="2"/>
      <c r="L14" s="13"/>
      <c r="M14" s="13"/>
      <c r="N14" s="13"/>
      <c r="O14" s="13"/>
      <c r="P14" s="13"/>
    </row>
    <row r="15" spans="1:16" s="5" customFormat="1" ht="12" x14ac:dyDescent="0.25">
      <c r="A15" s="1"/>
      <c r="B15" s="99"/>
      <c r="C15" s="100"/>
      <c r="D15" s="101"/>
      <c r="E15" s="101"/>
      <c r="F15" s="86">
        <f t="shared" ref="F15:F23" si="0">$D15*E15</f>
        <v>0</v>
      </c>
      <c r="G15" s="12"/>
      <c r="H15" s="2"/>
      <c r="I15" s="196">
        <v>0</v>
      </c>
      <c r="J15" s="4"/>
      <c r="K15" s="2"/>
      <c r="L15" s="2"/>
      <c r="M15" s="2"/>
      <c r="N15" s="2"/>
      <c r="O15" s="2"/>
      <c r="P15" s="2"/>
    </row>
    <row r="16" spans="1:16" s="5" customFormat="1" ht="12" x14ac:dyDescent="0.25">
      <c r="A16" s="1"/>
      <c r="B16" s="99"/>
      <c r="C16" s="100"/>
      <c r="D16" s="101"/>
      <c r="E16" s="101"/>
      <c r="F16" s="86">
        <f t="shared" si="0"/>
        <v>0</v>
      </c>
      <c r="G16" s="12"/>
      <c r="H16" s="2"/>
      <c r="I16" s="196">
        <v>0</v>
      </c>
      <c r="J16" s="4"/>
      <c r="K16" s="2"/>
      <c r="L16" s="2"/>
      <c r="M16" s="2"/>
      <c r="N16" s="2"/>
      <c r="O16" s="2"/>
      <c r="P16" s="2"/>
    </row>
    <row r="17" spans="1:16" s="5" customFormat="1" ht="12" x14ac:dyDescent="0.25">
      <c r="A17" s="1"/>
      <c r="B17" s="99"/>
      <c r="C17" s="100"/>
      <c r="D17" s="101"/>
      <c r="E17" s="101"/>
      <c r="F17" s="86">
        <f t="shared" si="0"/>
        <v>0</v>
      </c>
      <c r="G17" s="12"/>
      <c r="H17" s="2"/>
      <c r="I17" s="196">
        <v>0</v>
      </c>
      <c r="J17" s="4"/>
      <c r="K17" s="2"/>
      <c r="L17" s="2"/>
      <c r="M17" s="2"/>
      <c r="N17" s="2"/>
      <c r="O17" s="2"/>
      <c r="P17" s="2"/>
    </row>
    <row r="18" spans="1:16" s="5" customFormat="1" ht="12" x14ac:dyDescent="0.25">
      <c r="A18" s="1"/>
      <c r="B18" s="99"/>
      <c r="C18" s="100"/>
      <c r="D18" s="101"/>
      <c r="E18" s="101"/>
      <c r="F18" s="86">
        <f t="shared" si="0"/>
        <v>0</v>
      </c>
      <c r="G18" s="12"/>
      <c r="H18" s="2"/>
      <c r="I18" s="196">
        <v>0</v>
      </c>
      <c r="J18" s="4"/>
      <c r="K18" s="2"/>
      <c r="L18" s="2"/>
      <c r="M18" s="2"/>
      <c r="N18" s="2"/>
      <c r="O18" s="2"/>
      <c r="P18" s="2"/>
    </row>
    <row r="19" spans="1:16" s="5" customFormat="1" ht="12" x14ac:dyDescent="0.25">
      <c r="A19" s="1"/>
      <c r="B19" s="99"/>
      <c r="C19" s="100"/>
      <c r="D19" s="101"/>
      <c r="E19" s="101"/>
      <c r="F19" s="86">
        <f t="shared" si="0"/>
        <v>0</v>
      </c>
      <c r="G19" s="12"/>
      <c r="H19" s="2"/>
      <c r="I19" s="196">
        <v>0</v>
      </c>
      <c r="J19" s="4"/>
      <c r="K19" s="2"/>
      <c r="L19" s="2"/>
      <c r="M19" s="2"/>
      <c r="N19" s="2"/>
      <c r="O19" s="2"/>
      <c r="P19" s="2"/>
    </row>
    <row r="20" spans="1:16" s="5" customFormat="1" ht="12" x14ac:dyDescent="0.25">
      <c r="A20" s="1"/>
      <c r="B20" s="99"/>
      <c r="C20" s="100"/>
      <c r="D20" s="101"/>
      <c r="E20" s="101"/>
      <c r="F20" s="86">
        <f t="shared" si="0"/>
        <v>0</v>
      </c>
      <c r="G20" s="12"/>
      <c r="H20" s="2"/>
      <c r="I20" s="196">
        <v>0</v>
      </c>
      <c r="J20" s="4"/>
      <c r="K20" s="2"/>
      <c r="L20" s="2"/>
      <c r="M20" s="2"/>
      <c r="N20" s="2"/>
      <c r="O20" s="2"/>
      <c r="P20" s="2"/>
    </row>
    <row r="21" spans="1:16" s="5" customFormat="1" ht="12" x14ac:dyDescent="0.25">
      <c r="A21" s="1"/>
      <c r="B21" s="99"/>
      <c r="C21" s="100"/>
      <c r="D21" s="101"/>
      <c r="E21" s="101"/>
      <c r="F21" s="86">
        <f t="shared" si="0"/>
        <v>0</v>
      </c>
      <c r="G21" s="12"/>
      <c r="H21" s="2"/>
      <c r="I21" s="196">
        <v>0</v>
      </c>
      <c r="J21" s="4"/>
      <c r="K21" s="2"/>
      <c r="L21" s="2"/>
      <c r="M21" s="2"/>
      <c r="N21" s="2"/>
      <c r="O21" s="2"/>
      <c r="P21" s="2"/>
    </row>
    <row r="22" spans="1:16" s="5" customFormat="1" ht="12" x14ac:dyDescent="0.25">
      <c r="A22" s="1"/>
      <c r="B22" s="99"/>
      <c r="C22" s="100"/>
      <c r="D22" s="101"/>
      <c r="E22" s="101"/>
      <c r="F22" s="86">
        <f t="shared" si="0"/>
        <v>0</v>
      </c>
      <c r="G22" s="12"/>
      <c r="H22" s="2"/>
      <c r="I22" s="196">
        <v>0</v>
      </c>
      <c r="J22" s="4"/>
      <c r="K22" s="2"/>
      <c r="L22" s="2"/>
      <c r="M22" s="2"/>
      <c r="N22" s="2"/>
      <c r="O22" s="2"/>
      <c r="P22" s="2"/>
    </row>
    <row r="23" spans="1:16" s="5" customFormat="1" ht="12" x14ac:dyDescent="0.25">
      <c r="A23" s="1"/>
      <c r="B23" s="99"/>
      <c r="C23" s="100"/>
      <c r="D23" s="101"/>
      <c r="E23" s="101"/>
      <c r="F23" s="86">
        <f t="shared" si="0"/>
        <v>0</v>
      </c>
      <c r="G23" s="12"/>
      <c r="H23" s="2"/>
      <c r="I23" s="197">
        <v>0</v>
      </c>
      <c r="J23" s="4"/>
      <c r="K23" s="7"/>
      <c r="L23" s="2"/>
      <c r="M23" s="2"/>
      <c r="N23" s="2"/>
      <c r="O23" s="2"/>
      <c r="P23" s="2"/>
    </row>
    <row r="24" spans="1:16" s="5" customFormat="1" ht="12" x14ac:dyDescent="0.25">
      <c r="A24" s="1"/>
      <c r="B24" s="102"/>
      <c r="C24" s="86"/>
      <c r="D24" s="86"/>
      <c r="E24" s="103" t="s">
        <v>63</v>
      </c>
      <c r="F24" s="83">
        <f>SUM(F15:F23)</f>
        <v>0</v>
      </c>
      <c r="G24" s="12"/>
      <c r="H24" s="2"/>
      <c r="I24" s="196">
        <f>SUM(I15:I23)</f>
        <v>0</v>
      </c>
      <c r="J24" s="4"/>
      <c r="K24" s="2"/>
      <c r="L24" s="2"/>
      <c r="M24" s="2"/>
      <c r="N24" s="2"/>
      <c r="O24" s="2"/>
      <c r="P24" s="2"/>
    </row>
    <row r="25" spans="1:16" s="9" customFormat="1" ht="12" x14ac:dyDescent="0.25">
      <c r="A25" s="6"/>
      <c r="B25" s="96"/>
      <c r="C25" s="83"/>
      <c r="D25" s="83"/>
      <c r="E25" s="83"/>
      <c r="F25" s="83"/>
      <c r="G25" s="12"/>
      <c r="H25" s="7"/>
      <c r="I25" s="198"/>
      <c r="J25" s="8"/>
      <c r="K25" s="2"/>
      <c r="L25" s="7"/>
      <c r="M25" s="7"/>
      <c r="N25" s="7"/>
      <c r="O25" s="7"/>
      <c r="P25" s="7"/>
    </row>
    <row r="26" spans="1:16" s="5" customFormat="1" ht="14.25" customHeight="1" x14ac:dyDescent="0.25">
      <c r="A26" s="6"/>
      <c r="B26" s="96" t="s">
        <v>64</v>
      </c>
      <c r="C26" s="83"/>
      <c r="D26" s="86"/>
      <c r="E26" s="104"/>
      <c r="F26" s="105">
        <f>F24*0.15</f>
        <v>0</v>
      </c>
      <c r="G26" s="16"/>
      <c r="H26" s="2"/>
      <c r="I26" s="196">
        <f>I24*0.15</f>
        <v>0</v>
      </c>
      <c r="J26" s="4"/>
      <c r="K26" s="7"/>
      <c r="L26" s="2"/>
      <c r="M26" s="2"/>
      <c r="N26" s="2"/>
      <c r="O26" s="2"/>
      <c r="P26" s="2"/>
    </row>
    <row r="27" spans="1:16" s="5" customFormat="1" ht="14.25" customHeight="1" x14ac:dyDescent="0.25">
      <c r="A27" s="6"/>
      <c r="B27" s="96"/>
      <c r="C27" s="83"/>
      <c r="D27" s="86"/>
      <c r="E27" s="104"/>
      <c r="F27" s="106"/>
      <c r="G27" s="16"/>
      <c r="H27" s="2"/>
      <c r="I27" s="199"/>
      <c r="J27" s="4"/>
      <c r="K27" s="7"/>
      <c r="L27" s="2"/>
      <c r="M27" s="2"/>
      <c r="N27" s="2"/>
      <c r="O27" s="2"/>
      <c r="P27" s="2"/>
    </row>
    <row r="28" spans="1:16" s="9" customFormat="1" ht="12" x14ac:dyDescent="0.25">
      <c r="A28" s="6"/>
      <c r="B28" s="157" t="s">
        <v>65</v>
      </c>
      <c r="C28" s="7"/>
      <c r="D28" s="162"/>
      <c r="E28" s="163"/>
      <c r="F28" s="107"/>
      <c r="G28" s="12"/>
      <c r="H28" s="7"/>
      <c r="I28" s="198"/>
      <c r="J28" s="7"/>
      <c r="K28" s="7"/>
      <c r="L28" s="7"/>
      <c r="M28" s="7"/>
      <c r="N28" s="7"/>
      <c r="O28" s="7"/>
      <c r="P28" s="7"/>
    </row>
    <row r="29" spans="1:16" s="9" customFormat="1" ht="12" x14ac:dyDescent="0.25">
      <c r="A29" s="6"/>
      <c r="B29" s="159" t="s">
        <v>66</v>
      </c>
      <c r="C29" s="7"/>
      <c r="D29" s="3" t="s">
        <v>60</v>
      </c>
      <c r="E29" s="13" t="s">
        <v>61</v>
      </c>
      <c r="F29" s="98" t="s">
        <v>62</v>
      </c>
      <c r="G29" s="12"/>
      <c r="H29" s="7"/>
      <c r="I29" s="198"/>
      <c r="J29" s="7"/>
      <c r="K29" s="7"/>
      <c r="L29" s="7"/>
      <c r="M29" s="7"/>
      <c r="N29" s="7"/>
      <c r="O29" s="7"/>
      <c r="P29" s="7"/>
    </row>
    <row r="30" spans="1:16" s="9" customFormat="1" ht="12" x14ac:dyDescent="0.25">
      <c r="A30" s="6"/>
      <c r="B30" s="186"/>
      <c r="C30" s="187"/>
      <c r="D30" s="187"/>
      <c r="E30" s="187"/>
      <c r="F30" s="86">
        <f>$D30*E30</f>
        <v>0</v>
      </c>
      <c r="G30" s="12"/>
      <c r="H30" s="7"/>
      <c r="I30" s="197">
        <v>0</v>
      </c>
      <c r="J30" s="7"/>
      <c r="K30" s="7"/>
      <c r="L30" s="7"/>
      <c r="M30" s="7"/>
      <c r="N30" s="7"/>
      <c r="O30" s="7"/>
      <c r="P30" s="7"/>
    </row>
    <row r="31" spans="1:16" s="9" customFormat="1" ht="12" x14ac:dyDescent="0.25">
      <c r="A31" s="6"/>
      <c r="B31" s="186"/>
      <c r="C31" s="187"/>
      <c r="D31" s="187"/>
      <c r="E31" s="187"/>
      <c r="F31" s="86">
        <f>$D31*E31</f>
        <v>0</v>
      </c>
      <c r="G31" s="12"/>
      <c r="H31" s="7"/>
      <c r="I31" s="196">
        <v>0</v>
      </c>
      <c r="J31" s="7"/>
      <c r="K31" s="7"/>
      <c r="L31" s="7"/>
      <c r="M31" s="7"/>
      <c r="N31" s="7"/>
      <c r="O31" s="7"/>
      <c r="P31" s="7"/>
    </row>
    <row r="32" spans="1:16" s="9" customFormat="1" ht="12" x14ac:dyDescent="0.25">
      <c r="A32" s="6"/>
      <c r="B32" s="186"/>
      <c r="C32" s="187"/>
      <c r="D32" s="187"/>
      <c r="E32" s="187"/>
      <c r="F32" s="86">
        <f>$D32*E32</f>
        <v>0</v>
      </c>
      <c r="G32" s="12"/>
      <c r="H32" s="7"/>
      <c r="I32" s="196">
        <v>0</v>
      </c>
      <c r="J32" s="7"/>
      <c r="K32" s="7"/>
      <c r="L32" s="7"/>
      <c r="M32" s="7"/>
      <c r="N32" s="7"/>
      <c r="O32" s="7"/>
      <c r="P32" s="7"/>
    </row>
    <row r="33" spans="1:16" s="9" customFormat="1" ht="12" x14ac:dyDescent="0.25">
      <c r="A33" s="6"/>
      <c r="B33" s="186"/>
      <c r="C33" s="187"/>
      <c r="D33" s="187"/>
      <c r="E33" s="187"/>
      <c r="F33" s="86">
        <f>$D33*E33</f>
        <v>0</v>
      </c>
      <c r="G33" s="12"/>
      <c r="H33" s="7"/>
      <c r="I33" s="196">
        <v>0</v>
      </c>
      <c r="J33" s="7"/>
      <c r="K33" s="7"/>
      <c r="L33" s="7"/>
      <c r="M33" s="7"/>
      <c r="N33" s="7"/>
      <c r="O33" s="7"/>
      <c r="P33" s="7"/>
    </row>
    <row r="34" spans="1:16" s="9" customFormat="1" ht="12" x14ac:dyDescent="0.25">
      <c r="A34" s="6"/>
      <c r="B34" s="157"/>
      <c r="C34" s="7"/>
      <c r="D34" s="2"/>
      <c r="E34" s="188" t="s">
        <v>67</v>
      </c>
      <c r="F34" s="156">
        <f>SUM(F30:F33)</f>
        <v>0</v>
      </c>
      <c r="G34" s="12"/>
      <c r="H34" s="7"/>
      <c r="I34" s="196">
        <f>SUM(I30:I33)</f>
        <v>0</v>
      </c>
      <c r="J34" s="4"/>
      <c r="K34" s="7"/>
      <c r="L34" s="7"/>
      <c r="M34" s="7"/>
      <c r="N34" s="7"/>
      <c r="O34" s="7"/>
      <c r="P34" s="7"/>
    </row>
    <row r="35" spans="1:16" s="9" customFormat="1" ht="12" x14ac:dyDescent="0.25">
      <c r="A35" s="6"/>
      <c r="B35" s="157" t="s">
        <v>68</v>
      </c>
      <c r="C35" s="7"/>
      <c r="D35" s="162"/>
      <c r="E35" s="163"/>
      <c r="F35" s="107"/>
      <c r="G35" s="12"/>
      <c r="H35" s="7"/>
      <c r="I35" s="198"/>
      <c r="J35" s="7"/>
      <c r="K35" s="7"/>
      <c r="L35" s="7"/>
      <c r="M35" s="7"/>
      <c r="N35" s="7"/>
      <c r="O35" s="7"/>
      <c r="P35" s="7"/>
    </row>
    <row r="36" spans="1:16" s="9" customFormat="1" ht="12" x14ac:dyDescent="0.25">
      <c r="A36" s="6"/>
      <c r="B36" s="159" t="s">
        <v>66</v>
      </c>
      <c r="C36" s="7"/>
      <c r="E36" s="163"/>
      <c r="F36" s="98" t="s">
        <v>69</v>
      </c>
      <c r="G36" s="12"/>
      <c r="H36" s="7"/>
      <c r="I36" s="198"/>
      <c r="J36" s="7"/>
      <c r="K36" s="7"/>
      <c r="L36" s="7"/>
      <c r="M36" s="7"/>
      <c r="N36" s="7"/>
      <c r="O36" s="7"/>
      <c r="P36" s="7"/>
    </row>
    <row r="37" spans="1:16" s="9" customFormat="1" ht="12" x14ac:dyDescent="0.25">
      <c r="A37" s="6"/>
      <c r="B37" s="186"/>
      <c r="C37" s="187"/>
      <c r="D37" s="187"/>
      <c r="E37" s="187"/>
      <c r="F37" s="101">
        <v>0</v>
      </c>
      <c r="G37" s="12"/>
      <c r="H37" s="7"/>
      <c r="I37" s="196">
        <v>0</v>
      </c>
      <c r="J37" s="7"/>
      <c r="K37" s="7"/>
      <c r="L37" s="7"/>
      <c r="M37" s="7"/>
      <c r="N37" s="7"/>
      <c r="O37" s="7"/>
      <c r="P37" s="7"/>
    </row>
    <row r="38" spans="1:16" s="9" customFormat="1" ht="12" x14ac:dyDescent="0.25">
      <c r="A38" s="6"/>
      <c r="B38" s="186"/>
      <c r="C38" s="187"/>
      <c r="D38" s="187"/>
      <c r="E38" s="187"/>
      <c r="F38" s="101">
        <v>0</v>
      </c>
      <c r="G38" s="12"/>
      <c r="H38" s="7"/>
      <c r="I38" s="196">
        <v>0</v>
      </c>
      <c r="J38" s="7"/>
      <c r="K38" s="7"/>
      <c r="L38" s="7"/>
      <c r="M38" s="7"/>
      <c r="N38" s="7"/>
      <c r="O38" s="7"/>
      <c r="P38" s="7"/>
    </row>
    <row r="39" spans="1:16" s="9" customFormat="1" ht="12" x14ac:dyDescent="0.25">
      <c r="A39" s="6"/>
      <c r="B39" s="186"/>
      <c r="C39" s="187"/>
      <c r="D39" s="187"/>
      <c r="E39" s="187"/>
      <c r="F39" s="101">
        <v>0</v>
      </c>
      <c r="G39" s="12"/>
      <c r="H39" s="7"/>
      <c r="I39" s="196">
        <v>0</v>
      </c>
      <c r="J39" s="7"/>
      <c r="K39" s="7"/>
      <c r="L39" s="7"/>
      <c r="M39" s="7"/>
      <c r="N39" s="7"/>
      <c r="O39" s="7"/>
      <c r="P39" s="7"/>
    </row>
    <row r="40" spans="1:16" s="9" customFormat="1" ht="12" x14ac:dyDescent="0.25">
      <c r="A40" s="6"/>
      <c r="B40" s="186"/>
      <c r="C40" s="187"/>
      <c r="D40" s="187"/>
      <c r="E40" s="187"/>
      <c r="F40" s="101">
        <v>0</v>
      </c>
      <c r="G40" s="12"/>
      <c r="H40" s="7"/>
      <c r="I40" s="197">
        <v>0</v>
      </c>
      <c r="J40" s="7"/>
      <c r="K40" s="7"/>
      <c r="L40" s="7"/>
      <c r="M40" s="7"/>
      <c r="N40" s="7"/>
      <c r="O40" s="7"/>
      <c r="P40" s="7"/>
    </row>
    <row r="41" spans="1:16" s="9" customFormat="1" ht="12" x14ac:dyDescent="0.25">
      <c r="A41" s="6"/>
      <c r="B41" s="189"/>
      <c r="C41" s="190"/>
      <c r="D41" s="191"/>
      <c r="E41" s="188" t="s">
        <v>70</v>
      </c>
      <c r="F41" s="156">
        <f>SUM(F37:F40)</f>
        <v>0</v>
      </c>
      <c r="G41" s="12"/>
      <c r="H41" s="7"/>
      <c r="I41" s="196">
        <f>SUM(I37:I40)</f>
        <v>0</v>
      </c>
      <c r="J41" s="7"/>
      <c r="K41" s="7"/>
      <c r="L41" s="7"/>
      <c r="M41" s="7"/>
      <c r="N41" s="7"/>
      <c r="O41" s="7"/>
      <c r="P41" s="7"/>
    </row>
    <row r="42" spans="1:16" s="9" customFormat="1" thickBot="1" x14ac:dyDescent="0.3">
      <c r="A42" s="6"/>
      <c r="B42" s="108"/>
      <c r="C42" s="107"/>
      <c r="D42" s="107"/>
      <c r="E42" s="109"/>
      <c r="F42" s="107"/>
      <c r="G42" s="12"/>
      <c r="H42" s="7"/>
      <c r="I42" s="198"/>
      <c r="J42" s="7"/>
      <c r="K42" s="7"/>
      <c r="L42" s="7"/>
      <c r="M42" s="7"/>
      <c r="N42" s="7"/>
      <c r="O42" s="7"/>
      <c r="P42" s="7"/>
    </row>
    <row r="43" spans="1:16" s="9" customFormat="1" thickBot="1" x14ac:dyDescent="0.3">
      <c r="A43" s="6"/>
      <c r="B43" s="110"/>
      <c r="C43" s="111"/>
      <c r="D43" s="111"/>
      <c r="E43" s="112" t="s">
        <v>71</v>
      </c>
      <c r="F43" s="113">
        <f>F24+F26+F34+F41</f>
        <v>0</v>
      </c>
      <c r="G43" s="44"/>
      <c r="H43" s="7"/>
      <c r="I43" s="200">
        <f>I24+I26+I34+I41</f>
        <v>0</v>
      </c>
      <c r="J43" s="201" t="e">
        <f>F43/I43*100</f>
        <v>#DIV/0!</v>
      </c>
      <c r="K43" s="7"/>
      <c r="L43" s="7"/>
      <c r="M43" s="7"/>
      <c r="N43" s="7"/>
      <c r="O43" s="7"/>
      <c r="P43" s="7"/>
    </row>
    <row r="44" spans="1:16" s="9" customFormat="1" thickBot="1" x14ac:dyDescent="0.3">
      <c r="A44" s="6"/>
      <c r="B44" s="83"/>
      <c r="C44" s="83"/>
      <c r="D44" s="83"/>
      <c r="E44" s="103"/>
      <c r="F44" s="107"/>
      <c r="G44" s="42"/>
      <c r="H44" s="7"/>
      <c r="I44" s="7"/>
      <c r="J44" s="7"/>
      <c r="K44" s="7"/>
      <c r="L44" s="7"/>
      <c r="M44" s="7"/>
      <c r="N44" s="7"/>
      <c r="O44" s="7"/>
      <c r="P44" s="7"/>
    </row>
    <row r="45" spans="1:16" s="9" customFormat="1" ht="15.75" x14ac:dyDescent="0.25">
      <c r="A45" s="45" t="s">
        <v>85</v>
      </c>
      <c r="B45" s="165" t="s">
        <v>86</v>
      </c>
      <c r="C45" s="138"/>
      <c r="D45" s="138"/>
      <c r="E45" s="138"/>
      <c r="F45" s="95"/>
      <c r="G45" s="11"/>
      <c r="H45" s="7"/>
      <c r="I45" s="202" t="s">
        <v>149</v>
      </c>
      <c r="J45" s="8"/>
      <c r="K45" s="7"/>
      <c r="L45" s="7"/>
      <c r="M45" s="7"/>
      <c r="N45" s="7"/>
      <c r="O45" s="7"/>
      <c r="P45" s="7"/>
    </row>
    <row r="46" spans="1:16" s="9" customFormat="1" ht="12" x14ac:dyDescent="0.25">
      <c r="A46" s="6"/>
      <c r="B46" s="157" t="s">
        <v>57</v>
      </c>
      <c r="C46" s="158"/>
      <c r="D46" s="158"/>
      <c r="E46" s="86"/>
      <c r="F46" s="97"/>
      <c r="G46" s="12"/>
      <c r="H46" s="7"/>
      <c r="I46" s="203"/>
      <c r="K46" s="7"/>
      <c r="L46" s="7"/>
      <c r="M46" s="7"/>
      <c r="N46" s="7"/>
      <c r="O46" s="7"/>
      <c r="P46" s="7"/>
    </row>
    <row r="47" spans="1:16" s="9" customFormat="1" ht="12" x14ac:dyDescent="0.25">
      <c r="A47" s="6"/>
      <c r="B47" s="159" t="s">
        <v>58</v>
      </c>
      <c r="C47" s="13" t="s">
        <v>59</v>
      </c>
      <c r="D47" s="3" t="s">
        <v>60</v>
      </c>
      <c r="E47" s="98" t="s">
        <v>61</v>
      </c>
      <c r="F47" s="98" t="s">
        <v>62</v>
      </c>
      <c r="G47" s="12"/>
      <c r="H47" s="7"/>
      <c r="I47" s="204"/>
      <c r="J47" s="8"/>
      <c r="K47" s="7"/>
      <c r="L47" s="7"/>
      <c r="M47" s="7"/>
      <c r="N47" s="7"/>
      <c r="O47" s="7"/>
      <c r="P47" s="7"/>
    </row>
    <row r="48" spans="1:16" s="9" customFormat="1" ht="12" x14ac:dyDescent="0.25">
      <c r="A48" s="6"/>
      <c r="B48" s="99"/>
      <c r="C48" s="100"/>
      <c r="D48" s="101"/>
      <c r="E48" s="101"/>
      <c r="F48" s="86">
        <f t="shared" ref="F48:F56" si="1">$D48*E48</f>
        <v>0</v>
      </c>
      <c r="G48" s="12"/>
      <c r="H48" s="7"/>
      <c r="I48" s="196">
        <v>0</v>
      </c>
      <c r="J48" s="8"/>
      <c r="K48" s="7"/>
      <c r="L48" s="7"/>
      <c r="M48" s="7"/>
      <c r="N48" s="7"/>
      <c r="O48" s="7"/>
      <c r="P48" s="7"/>
    </row>
    <row r="49" spans="1:16" s="9" customFormat="1" ht="12" x14ac:dyDescent="0.25">
      <c r="A49" s="6"/>
      <c r="B49" s="99"/>
      <c r="C49" s="100"/>
      <c r="D49" s="101"/>
      <c r="E49" s="101"/>
      <c r="F49" s="86">
        <f t="shared" si="1"/>
        <v>0</v>
      </c>
      <c r="G49" s="12"/>
      <c r="H49" s="7"/>
      <c r="I49" s="196">
        <v>0</v>
      </c>
      <c r="J49" s="8"/>
      <c r="K49" s="7"/>
      <c r="L49" s="7"/>
      <c r="M49" s="7"/>
      <c r="N49" s="7"/>
      <c r="O49" s="7"/>
      <c r="P49" s="7"/>
    </row>
    <row r="50" spans="1:16" s="9" customFormat="1" ht="12" x14ac:dyDescent="0.25">
      <c r="A50" s="6"/>
      <c r="B50" s="99"/>
      <c r="C50" s="100"/>
      <c r="D50" s="101"/>
      <c r="E50" s="101"/>
      <c r="F50" s="86">
        <f t="shared" si="1"/>
        <v>0</v>
      </c>
      <c r="G50" s="12"/>
      <c r="H50" s="7"/>
      <c r="I50" s="196">
        <v>0</v>
      </c>
      <c r="J50" s="8"/>
      <c r="K50" s="7"/>
      <c r="L50" s="7"/>
      <c r="M50" s="7"/>
      <c r="N50" s="7"/>
      <c r="O50" s="7"/>
      <c r="P50" s="7"/>
    </row>
    <row r="51" spans="1:16" s="9" customFormat="1" ht="12" x14ac:dyDescent="0.25">
      <c r="A51" s="6"/>
      <c r="B51" s="99"/>
      <c r="C51" s="100"/>
      <c r="D51" s="101"/>
      <c r="E51" s="101"/>
      <c r="F51" s="86">
        <f t="shared" si="1"/>
        <v>0</v>
      </c>
      <c r="G51" s="12"/>
      <c r="H51" s="7"/>
      <c r="I51" s="196">
        <v>0</v>
      </c>
      <c r="J51" s="8"/>
      <c r="K51" s="7"/>
      <c r="L51" s="7"/>
      <c r="M51" s="7"/>
      <c r="N51" s="7"/>
      <c r="O51" s="7"/>
      <c r="P51" s="7"/>
    </row>
    <row r="52" spans="1:16" s="9" customFormat="1" ht="12" x14ac:dyDescent="0.25">
      <c r="A52" s="6"/>
      <c r="B52" s="99"/>
      <c r="C52" s="100"/>
      <c r="D52" s="101"/>
      <c r="E52" s="101"/>
      <c r="F52" s="86">
        <f t="shared" si="1"/>
        <v>0</v>
      </c>
      <c r="G52" s="12"/>
      <c r="H52" s="7"/>
      <c r="I52" s="196">
        <v>0</v>
      </c>
      <c r="J52" s="8"/>
      <c r="K52" s="7"/>
      <c r="L52" s="7"/>
      <c r="M52" s="7"/>
      <c r="N52" s="7"/>
      <c r="O52" s="7"/>
      <c r="P52" s="7"/>
    </row>
    <row r="53" spans="1:16" s="9" customFormat="1" ht="12" x14ac:dyDescent="0.25">
      <c r="A53" s="6"/>
      <c r="B53" s="99"/>
      <c r="C53" s="100"/>
      <c r="D53" s="101"/>
      <c r="E53" s="101"/>
      <c r="F53" s="86">
        <f t="shared" si="1"/>
        <v>0</v>
      </c>
      <c r="G53" s="12"/>
      <c r="H53" s="7"/>
      <c r="I53" s="196">
        <v>0</v>
      </c>
      <c r="J53" s="8"/>
      <c r="K53" s="7"/>
      <c r="L53" s="7"/>
      <c r="M53" s="7"/>
      <c r="N53" s="7"/>
      <c r="O53" s="7"/>
      <c r="P53" s="7"/>
    </row>
    <row r="54" spans="1:16" s="9" customFormat="1" ht="12" x14ac:dyDescent="0.25">
      <c r="A54" s="6"/>
      <c r="B54" s="99"/>
      <c r="C54" s="100"/>
      <c r="D54" s="101"/>
      <c r="E54" s="101"/>
      <c r="F54" s="86">
        <f t="shared" si="1"/>
        <v>0</v>
      </c>
      <c r="G54" s="12"/>
      <c r="H54" s="7"/>
      <c r="I54" s="196">
        <v>0</v>
      </c>
      <c r="J54" s="8"/>
      <c r="K54" s="7"/>
      <c r="L54" s="7"/>
      <c r="M54" s="7"/>
      <c r="N54" s="7"/>
      <c r="O54" s="7"/>
      <c r="P54" s="7"/>
    </row>
    <row r="55" spans="1:16" s="9" customFormat="1" ht="12" x14ac:dyDescent="0.25">
      <c r="A55" s="6"/>
      <c r="B55" s="99"/>
      <c r="C55" s="100"/>
      <c r="D55" s="101"/>
      <c r="E55" s="101"/>
      <c r="F55" s="86">
        <f t="shared" si="1"/>
        <v>0</v>
      </c>
      <c r="G55" s="12"/>
      <c r="H55" s="7"/>
      <c r="I55" s="196">
        <v>0</v>
      </c>
      <c r="J55" s="8"/>
      <c r="K55" s="7"/>
      <c r="L55" s="7"/>
      <c r="M55" s="7"/>
      <c r="N55" s="7"/>
      <c r="O55" s="7"/>
      <c r="P55" s="7"/>
    </row>
    <row r="56" spans="1:16" s="9" customFormat="1" ht="12" x14ac:dyDescent="0.25">
      <c r="A56" s="6"/>
      <c r="B56" s="99"/>
      <c r="C56" s="100"/>
      <c r="D56" s="101"/>
      <c r="E56" s="101"/>
      <c r="F56" s="86">
        <f t="shared" si="1"/>
        <v>0</v>
      </c>
      <c r="G56" s="12"/>
      <c r="H56" s="7"/>
      <c r="I56" s="196">
        <v>0</v>
      </c>
      <c r="J56" s="8"/>
      <c r="K56" s="7"/>
      <c r="L56" s="7"/>
      <c r="M56" s="7"/>
      <c r="N56" s="7"/>
      <c r="O56" s="7"/>
      <c r="P56" s="7"/>
    </row>
    <row r="57" spans="1:16" s="9" customFormat="1" ht="12" x14ac:dyDescent="0.25">
      <c r="A57" s="6"/>
      <c r="B57" s="102"/>
      <c r="C57" s="86"/>
      <c r="D57" s="86"/>
      <c r="E57" s="103" t="s">
        <v>63</v>
      </c>
      <c r="F57" s="83">
        <f>SUM(F48:F56)</f>
        <v>0</v>
      </c>
      <c r="G57" s="12"/>
      <c r="H57" s="7"/>
      <c r="I57" s="196">
        <f>SUM(I48:I56)</f>
        <v>0</v>
      </c>
      <c r="J57" s="8"/>
      <c r="K57" s="7"/>
      <c r="L57" s="7"/>
      <c r="M57" s="7"/>
      <c r="N57" s="7"/>
      <c r="O57" s="7"/>
      <c r="P57" s="7"/>
    </row>
    <row r="58" spans="1:16" s="9" customFormat="1" ht="12" x14ac:dyDescent="0.25">
      <c r="A58" s="6"/>
      <c r="B58" s="96"/>
      <c r="C58" s="83"/>
      <c r="D58" s="83"/>
      <c r="E58" s="83"/>
      <c r="F58" s="83"/>
      <c r="G58" s="12"/>
      <c r="H58" s="7"/>
      <c r="I58" s="205"/>
      <c r="J58" s="8"/>
      <c r="K58" s="7"/>
      <c r="L58" s="7"/>
      <c r="M58" s="7"/>
      <c r="N58" s="7"/>
      <c r="O58" s="7"/>
      <c r="P58" s="7"/>
    </row>
    <row r="59" spans="1:16" s="9" customFormat="1" ht="12" x14ac:dyDescent="0.25">
      <c r="A59" s="6"/>
      <c r="B59" s="96" t="s">
        <v>64</v>
      </c>
      <c r="C59" s="83"/>
      <c r="D59" s="86"/>
      <c r="E59" s="104"/>
      <c r="F59" s="105">
        <f>F57*0.15</f>
        <v>0</v>
      </c>
      <c r="G59" s="16"/>
      <c r="H59" s="7"/>
      <c r="I59" s="206">
        <f>I57*0.15</f>
        <v>0</v>
      </c>
      <c r="J59" s="8"/>
      <c r="K59" s="7"/>
      <c r="L59" s="7"/>
      <c r="M59" s="7"/>
      <c r="N59" s="7"/>
      <c r="O59" s="7"/>
      <c r="P59" s="7"/>
    </row>
    <row r="60" spans="1:16" s="9" customFormat="1" ht="12" x14ac:dyDescent="0.25">
      <c r="A60" s="6"/>
      <c r="B60" s="96"/>
      <c r="C60" s="83"/>
      <c r="D60" s="83"/>
      <c r="E60" s="103"/>
      <c r="F60" s="107"/>
      <c r="G60" s="12"/>
      <c r="H60" s="7"/>
      <c r="I60" s="207"/>
      <c r="J60" s="8"/>
      <c r="K60" s="7"/>
      <c r="L60" s="7"/>
      <c r="M60" s="7"/>
      <c r="N60" s="7"/>
      <c r="O60" s="7"/>
      <c r="P60" s="7"/>
    </row>
    <row r="61" spans="1:16" s="9" customFormat="1" ht="12" x14ac:dyDescent="0.25">
      <c r="A61" s="6"/>
      <c r="B61" s="96"/>
      <c r="C61" s="83"/>
      <c r="D61" s="83"/>
      <c r="E61" s="103"/>
      <c r="F61" s="107"/>
      <c r="G61" s="12"/>
      <c r="H61" s="7"/>
      <c r="I61" s="207"/>
      <c r="J61" s="8"/>
      <c r="K61" s="7"/>
      <c r="L61" s="7"/>
      <c r="M61" s="7"/>
      <c r="N61" s="7"/>
      <c r="O61" s="7"/>
      <c r="P61" s="7"/>
    </row>
    <row r="62" spans="1:16" s="9" customFormat="1" ht="12" x14ac:dyDescent="0.25">
      <c r="A62" s="6"/>
      <c r="B62" s="157" t="s">
        <v>65</v>
      </c>
      <c r="C62" s="7"/>
      <c r="D62" s="162"/>
      <c r="E62" s="163"/>
      <c r="F62" s="107"/>
      <c r="G62" s="12"/>
      <c r="H62" s="7"/>
      <c r="I62" s="207"/>
      <c r="J62" s="8"/>
      <c r="K62" s="7"/>
      <c r="L62" s="7"/>
      <c r="M62" s="7"/>
      <c r="N62" s="7"/>
      <c r="O62" s="7"/>
      <c r="P62" s="7"/>
    </row>
    <row r="63" spans="1:16" s="9" customFormat="1" ht="12" x14ac:dyDescent="0.25">
      <c r="A63" s="6"/>
      <c r="B63" s="159" t="s">
        <v>66</v>
      </c>
      <c r="C63" s="7"/>
      <c r="D63" s="3" t="s">
        <v>60</v>
      </c>
      <c r="E63" s="13" t="s">
        <v>61</v>
      </c>
      <c r="F63" s="98" t="s">
        <v>62</v>
      </c>
      <c r="G63" s="12"/>
      <c r="H63" s="7"/>
      <c r="I63" s="204"/>
      <c r="J63" s="8"/>
      <c r="K63" s="7"/>
      <c r="L63" s="7"/>
      <c r="M63" s="7"/>
      <c r="N63" s="7"/>
      <c r="O63" s="7"/>
      <c r="P63" s="7"/>
    </row>
    <row r="64" spans="1:16" s="9" customFormat="1" ht="12" x14ac:dyDescent="0.25">
      <c r="A64" s="6"/>
      <c r="B64" s="186"/>
      <c r="C64" s="187"/>
      <c r="D64" s="187"/>
      <c r="E64" s="187"/>
      <c r="F64" s="86">
        <f>$D64*E64</f>
        <v>0</v>
      </c>
      <c r="G64" s="12"/>
      <c r="H64" s="7"/>
      <c r="I64" s="196">
        <v>0</v>
      </c>
      <c r="J64" s="8"/>
      <c r="K64" s="7"/>
      <c r="L64" s="7"/>
      <c r="M64" s="7"/>
      <c r="N64" s="7"/>
      <c r="O64" s="7"/>
      <c r="P64" s="7"/>
    </row>
    <row r="65" spans="1:16" s="9" customFormat="1" ht="12" x14ac:dyDescent="0.25">
      <c r="A65" s="6"/>
      <c r="B65" s="186"/>
      <c r="C65" s="187"/>
      <c r="D65" s="187"/>
      <c r="E65" s="187"/>
      <c r="F65" s="86">
        <f>$D65*E65</f>
        <v>0</v>
      </c>
      <c r="G65" s="12"/>
      <c r="H65" s="7"/>
      <c r="I65" s="196">
        <v>0</v>
      </c>
      <c r="J65" s="8"/>
      <c r="K65" s="7"/>
      <c r="L65" s="7"/>
      <c r="M65" s="7"/>
      <c r="N65" s="7"/>
      <c r="O65" s="7"/>
      <c r="P65" s="7"/>
    </row>
    <row r="66" spans="1:16" s="9" customFormat="1" ht="12" x14ac:dyDescent="0.25">
      <c r="A66" s="6"/>
      <c r="B66" s="186"/>
      <c r="C66" s="187"/>
      <c r="D66" s="187"/>
      <c r="E66" s="187"/>
      <c r="F66" s="86">
        <f>$D66*E66</f>
        <v>0</v>
      </c>
      <c r="G66" s="12"/>
      <c r="H66" s="7"/>
      <c r="I66" s="196">
        <v>0</v>
      </c>
      <c r="J66" s="8"/>
      <c r="K66" s="7"/>
      <c r="L66" s="7"/>
      <c r="M66" s="7"/>
      <c r="N66" s="7"/>
      <c r="O66" s="7"/>
      <c r="P66" s="7"/>
    </row>
    <row r="67" spans="1:16" s="9" customFormat="1" ht="12" x14ac:dyDescent="0.25">
      <c r="A67" s="6"/>
      <c r="B67" s="186"/>
      <c r="C67" s="187"/>
      <c r="D67" s="187"/>
      <c r="E67" s="187"/>
      <c r="F67" s="86">
        <f>$D67*E67</f>
        <v>0</v>
      </c>
      <c r="G67" s="12"/>
      <c r="H67" s="7"/>
      <c r="I67" s="196">
        <v>0</v>
      </c>
      <c r="J67" s="8"/>
      <c r="K67" s="7"/>
      <c r="L67" s="7"/>
      <c r="M67" s="7"/>
      <c r="N67" s="7"/>
      <c r="O67" s="7"/>
      <c r="P67" s="7"/>
    </row>
    <row r="68" spans="1:16" s="9" customFormat="1" ht="12" x14ac:dyDescent="0.25">
      <c r="A68" s="6"/>
      <c r="B68" s="157"/>
      <c r="C68" s="7"/>
      <c r="D68" s="2"/>
      <c r="E68" s="188" t="s">
        <v>67</v>
      </c>
      <c r="F68" s="156">
        <f>SUM(F64:F67)</f>
        <v>0</v>
      </c>
      <c r="G68" s="12"/>
      <c r="H68" s="7"/>
      <c r="I68" s="208">
        <f>SUM(I64:I67)</f>
        <v>0</v>
      </c>
      <c r="J68" s="8"/>
      <c r="K68" s="7"/>
      <c r="L68" s="7"/>
      <c r="M68" s="7"/>
      <c r="N68" s="7"/>
      <c r="O68" s="7"/>
      <c r="P68" s="7"/>
    </row>
    <row r="69" spans="1:16" s="9" customFormat="1" ht="12" x14ac:dyDescent="0.25">
      <c r="A69" s="6"/>
      <c r="B69" s="157" t="s">
        <v>68</v>
      </c>
      <c r="C69" s="7"/>
      <c r="D69" s="162"/>
      <c r="E69" s="163"/>
      <c r="F69" s="107"/>
      <c r="G69" s="12"/>
      <c r="H69" s="7"/>
      <c r="I69" s="207"/>
      <c r="J69" s="8"/>
      <c r="K69" s="7"/>
      <c r="L69" s="7"/>
      <c r="M69" s="7"/>
      <c r="N69" s="7"/>
      <c r="O69" s="7"/>
      <c r="P69" s="7"/>
    </row>
    <row r="70" spans="1:16" s="9" customFormat="1" ht="12" x14ac:dyDescent="0.25">
      <c r="A70" s="6"/>
      <c r="B70" s="159" t="s">
        <v>66</v>
      </c>
      <c r="C70" s="7"/>
      <c r="E70" s="163"/>
      <c r="F70" s="98" t="s">
        <v>69</v>
      </c>
      <c r="G70" s="12"/>
      <c r="H70" s="7"/>
      <c r="I70" s="204"/>
      <c r="J70" s="8"/>
      <c r="K70" s="7"/>
      <c r="L70" s="7"/>
      <c r="M70" s="7"/>
      <c r="N70" s="7"/>
      <c r="O70" s="7"/>
      <c r="P70" s="7"/>
    </row>
    <row r="71" spans="1:16" s="9" customFormat="1" ht="12" x14ac:dyDescent="0.25">
      <c r="A71" s="6"/>
      <c r="B71" s="186"/>
      <c r="C71" s="187"/>
      <c r="D71" s="187"/>
      <c r="E71" s="187"/>
      <c r="F71" s="101">
        <v>0</v>
      </c>
      <c r="G71" s="12"/>
      <c r="H71" s="7"/>
      <c r="I71" s="196">
        <v>0</v>
      </c>
      <c r="J71" s="8"/>
      <c r="K71" s="7"/>
      <c r="L71" s="7"/>
      <c r="M71" s="7"/>
      <c r="N71" s="7"/>
      <c r="O71" s="7"/>
      <c r="P71" s="7"/>
    </row>
    <row r="72" spans="1:16" s="9" customFormat="1" ht="12" x14ac:dyDescent="0.25">
      <c r="A72" s="6"/>
      <c r="B72" s="186"/>
      <c r="C72" s="187"/>
      <c r="D72" s="187"/>
      <c r="E72" s="187"/>
      <c r="F72" s="101">
        <v>0</v>
      </c>
      <c r="G72" s="12"/>
      <c r="H72" s="7"/>
      <c r="I72" s="196">
        <v>0</v>
      </c>
      <c r="J72" s="8"/>
      <c r="K72" s="7"/>
      <c r="L72" s="7"/>
      <c r="M72" s="7"/>
      <c r="N72" s="7"/>
      <c r="O72" s="7"/>
      <c r="P72" s="7"/>
    </row>
    <row r="73" spans="1:16" s="9" customFormat="1" ht="12" x14ac:dyDescent="0.25">
      <c r="A73" s="6"/>
      <c r="B73" s="186"/>
      <c r="C73" s="187"/>
      <c r="D73" s="187"/>
      <c r="E73" s="187"/>
      <c r="F73" s="101">
        <v>0</v>
      </c>
      <c r="G73" s="12"/>
      <c r="H73" s="7"/>
      <c r="I73" s="196">
        <v>0</v>
      </c>
      <c r="J73" s="8"/>
      <c r="K73" s="7"/>
      <c r="L73" s="7"/>
      <c r="M73" s="7"/>
      <c r="N73" s="7"/>
      <c r="O73" s="7"/>
      <c r="P73" s="7"/>
    </row>
    <row r="74" spans="1:16" s="9" customFormat="1" ht="12" x14ac:dyDescent="0.25">
      <c r="A74" s="6"/>
      <c r="B74" s="186"/>
      <c r="C74" s="187"/>
      <c r="D74" s="187"/>
      <c r="E74" s="187"/>
      <c r="F74" s="101">
        <v>0</v>
      </c>
      <c r="G74" s="12"/>
      <c r="H74" s="7"/>
      <c r="I74" s="197">
        <v>0</v>
      </c>
      <c r="J74" s="8"/>
      <c r="K74" s="7"/>
      <c r="L74" s="7"/>
      <c r="M74" s="7"/>
      <c r="N74" s="7"/>
      <c r="O74" s="7"/>
      <c r="P74" s="7"/>
    </row>
    <row r="75" spans="1:16" s="9" customFormat="1" ht="12" x14ac:dyDescent="0.25">
      <c r="A75" s="6"/>
      <c r="B75" s="189"/>
      <c r="C75" s="190"/>
      <c r="D75" s="191"/>
      <c r="E75" s="188" t="s">
        <v>70</v>
      </c>
      <c r="F75" s="156">
        <f>SUM(F71:F74)</f>
        <v>0</v>
      </c>
      <c r="G75" s="12"/>
      <c r="H75" s="7"/>
      <c r="I75" s="208">
        <f>SUM(I71:I74)</f>
        <v>0</v>
      </c>
      <c r="J75" s="8"/>
      <c r="K75" s="7"/>
      <c r="L75" s="7"/>
      <c r="M75" s="7"/>
      <c r="N75" s="7"/>
      <c r="O75" s="7"/>
      <c r="P75" s="7"/>
    </row>
    <row r="76" spans="1:16" s="9" customFormat="1" thickBot="1" x14ac:dyDescent="0.3">
      <c r="A76" s="6"/>
      <c r="B76" s="96"/>
      <c r="C76" s="83"/>
      <c r="D76" s="83"/>
      <c r="E76" s="103"/>
      <c r="F76" s="107"/>
      <c r="G76" s="12"/>
      <c r="H76" s="7"/>
      <c r="I76" s="207"/>
      <c r="J76" s="8"/>
      <c r="K76" s="7"/>
      <c r="L76" s="7"/>
      <c r="M76" s="7"/>
      <c r="N76" s="7"/>
      <c r="O76" s="7"/>
      <c r="P76" s="7"/>
    </row>
    <row r="77" spans="1:16" s="9" customFormat="1" thickBot="1" x14ac:dyDescent="0.3">
      <c r="A77" s="6"/>
      <c r="B77" s="110"/>
      <c r="C77" s="111"/>
      <c r="D77" s="111"/>
      <c r="E77" s="112" t="s">
        <v>87</v>
      </c>
      <c r="F77" s="113">
        <f>F57+F59+F68+F75</f>
        <v>0</v>
      </c>
      <c r="G77" s="44"/>
      <c r="H77" s="7"/>
      <c r="I77" s="200">
        <f>I57+I59+I68+I75</f>
        <v>0</v>
      </c>
      <c r="J77" s="8" t="e">
        <f>F77/I77*100</f>
        <v>#DIV/0!</v>
      </c>
      <c r="K77" s="7"/>
      <c r="L77" s="7"/>
      <c r="M77" s="7"/>
      <c r="N77" s="7"/>
      <c r="O77" s="7"/>
      <c r="P77" s="7"/>
    </row>
    <row r="78" spans="1:16" s="9" customFormat="1" thickBot="1" x14ac:dyDescent="0.3">
      <c r="A78" s="6"/>
      <c r="B78" s="83"/>
      <c r="C78" s="83"/>
      <c r="D78" s="83"/>
      <c r="E78" s="103"/>
      <c r="F78" s="107"/>
      <c r="G78" s="19"/>
      <c r="H78" s="7"/>
      <c r="I78" s="7"/>
      <c r="J78" s="8"/>
      <c r="K78" s="7"/>
      <c r="L78" s="7"/>
      <c r="M78" s="7"/>
      <c r="N78" s="7"/>
      <c r="O78" s="7"/>
      <c r="P78" s="7"/>
    </row>
    <row r="79" spans="1:16" s="9" customFormat="1" ht="15.75" x14ac:dyDescent="0.25">
      <c r="A79" s="45" t="s">
        <v>88</v>
      </c>
      <c r="B79" s="165" t="s">
        <v>89</v>
      </c>
      <c r="C79" s="166"/>
      <c r="D79" s="167"/>
      <c r="E79" s="168"/>
      <c r="F79" s="167"/>
      <c r="G79" s="11"/>
      <c r="H79" s="7"/>
      <c r="I79" s="202" t="s">
        <v>89</v>
      </c>
      <c r="J79" s="8"/>
      <c r="K79" s="7"/>
      <c r="L79" s="7"/>
      <c r="M79" s="7"/>
      <c r="N79" s="7"/>
      <c r="O79" s="7"/>
      <c r="P79" s="7"/>
    </row>
    <row r="80" spans="1:16" s="9" customFormat="1" ht="12" x14ac:dyDescent="0.25">
      <c r="A80" s="6"/>
      <c r="B80" s="157"/>
      <c r="C80" s="13"/>
      <c r="D80" s="3"/>
      <c r="E80" s="13"/>
      <c r="F80" s="169"/>
      <c r="G80" s="12"/>
      <c r="H80" s="7"/>
      <c r="I80" s="209"/>
      <c r="K80" s="7"/>
      <c r="L80" s="7"/>
      <c r="M80" s="7"/>
      <c r="N80" s="7"/>
      <c r="O80" s="7"/>
      <c r="P80" s="7"/>
    </row>
    <row r="81" spans="1:16" s="9" customFormat="1" ht="12" x14ac:dyDescent="0.25">
      <c r="A81" s="6"/>
      <c r="B81" s="170" t="s">
        <v>90</v>
      </c>
      <c r="C81" s="13" t="s">
        <v>59</v>
      </c>
      <c r="D81" s="3" t="s">
        <v>91</v>
      </c>
      <c r="E81" s="13" t="s">
        <v>92</v>
      </c>
      <c r="F81" s="3" t="s">
        <v>69</v>
      </c>
      <c r="G81" s="12"/>
      <c r="H81" s="7"/>
      <c r="I81" s="209"/>
      <c r="J81" s="8"/>
      <c r="K81" s="7"/>
      <c r="L81" s="7"/>
      <c r="M81" s="7"/>
      <c r="N81" s="7"/>
      <c r="O81" s="7"/>
      <c r="P81" s="7"/>
    </row>
    <row r="82" spans="1:16" s="9" customFormat="1" ht="12" x14ac:dyDescent="0.25">
      <c r="A82" s="6"/>
      <c r="B82" s="99"/>
      <c r="C82" s="100"/>
      <c r="D82" s="101"/>
      <c r="E82" s="101"/>
      <c r="F82" s="139">
        <f t="shared" ref="F82:F89" si="2">D82*E82</f>
        <v>0</v>
      </c>
      <c r="G82" s="18"/>
      <c r="H82" s="7"/>
      <c r="I82" s="210">
        <v>0</v>
      </c>
      <c r="J82" s="8"/>
      <c r="K82" s="7"/>
      <c r="L82" s="7"/>
      <c r="M82" s="7"/>
      <c r="N82" s="7"/>
      <c r="O82" s="7"/>
      <c r="P82" s="7"/>
    </row>
    <row r="83" spans="1:16" s="9" customFormat="1" ht="12" x14ac:dyDescent="0.25">
      <c r="A83" s="6"/>
      <c r="B83" s="99"/>
      <c r="C83" s="100"/>
      <c r="D83" s="101"/>
      <c r="E83" s="101"/>
      <c r="F83" s="139">
        <f t="shared" si="2"/>
        <v>0</v>
      </c>
      <c r="G83" s="18"/>
      <c r="H83" s="7"/>
      <c r="I83" s="210">
        <v>0</v>
      </c>
      <c r="J83" s="8"/>
      <c r="K83" s="7"/>
      <c r="L83" s="7"/>
      <c r="M83" s="7"/>
      <c r="N83" s="7"/>
      <c r="O83" s="7"/>
      <c r="P83" s="7"/>
    </row>
    <row r="84" spans="1:16" s="9" customFormat="1" ht="12" x14ac:dyDescent="0.25">
      <c r="A84" s="6"/>
      <c r="B84" s="99"/>
      <c r="C84" s="100"/>
      <c r="D84" s="101"/>
      <c r="E84" s="101"/>
      <c r="F84" s="139">
        <f t="shared" si="2"/>
        <v>0</v>
      </c>
      <c r="G84" s="18"/>
      <c r="H84" s="7"/>
      <c r="I84" s="210">
        <v>0</v>
      </c>
      <c r="J84" s="8"/>
      <c r="K84" s="7"/>
      <c r="L84" s="7"/>
      <c r="M84" s="7"/>
      <c r="N84" s="7"/>
      <c r="O84" s="7"/>
      <c r="P84" s="7"/>
    </row>
    <row r="85" spans="1:16" s="9" customFormat="1" ht="12" x14ac:dyDescent="0.25">
      <c r="A85" s="6"/>
      <c r="B85" s="99"/>
      <c r="C85" s="100"/>
      <c r="D85" s="101"/>
      <c r="E85" s="101"/>
      <c r="F85" s="139">
        <f t="shared" si="2"/>
        <v>0</v>
      </c>
      <c r="G85" s="18"/>
      <c r="H85" s="7"/>
      <c r="I85" s="210">
        <v>0</v>
      </c>
      <c r="J85" s="8"/>
      <c r="K85" s="7"/>
      <c r="L85" s="7"/>
      <c r="M85" s="7"/>
      <c r="N85" s="7"/>
      <c r="O85" s="7"/>
      <c r="P85" s="7"/>
    </row>
    <row r="86" spans="1:16" s="9" customFormat="1" ht="12" x14ac:dyDescent="0.25">
      <c r="A86" s="6"/>
      <c r="B86" s="99"/>
      <c r="C86" s="100"/>
      <c r="D86" s="101"/>
      <c r="E86" s="101"/>
      <c r="F86" s="139">
        <f t="shared" si="2"/>
        <v>0</v>
      </c>
      <c r="G86" s="18"/>
      <c r="H86" s="7"/>
      <c r="I86" s="210">
        <v>0</v>
      </c>
      <c r="J86" s="8"/>
      <c r="K86" s="7"/>
      <c r="L86" s="7"/>
      <c r="M86" s="7"/>
      <c r="N86" s="7"/>
      <c r="O86" s="7"/>
      <c r="P86" s="7"/>
    </row>
    <row r="87" spans="1:16" s="9" customFormat="1" ht="12" x14ac:dyDescent="0.25">
      <c r="A87" s="6"/>
      <c r="B87" s="140"/>
      <c r="C87" s="141"/>
      <c r="D87" s="142"/>
      <c r="E87" s="142"/>
      <c r="F87" s="139">
        <f t="shared" si="2"/>
        <v>0</v>
      </c>
      <c r="G87" s="18"/>
      <c r="H87" s="7"/>
      <c r="I87" s="210">
        <v>0</v>
      </c>
      <c r="J87" s="8"/>
      <c r="K87" s="7"/>
      <c r="L87" s="7"/>
      <c r="M87" s="7"/>
      <c r="N87" s="7"/>
      <c r="O87" s="7"/>
      <c r="P87" s="7"/>
    </row>
    <row r="88" spans="1:16" s="9" customFormat="1" ht="12" x14ac:dyDescent="0.25">
      <c r="A88" s="6"/>
      <c r="B88" s="140"/>
      <c r="C88" s="141"/>
      <c r="D88" s="142"/>
      <c r="E88" s="142"/>
      <c r="F88" s="139">
        <f t="shared" si="2"/>
        <v>0</v>
      </c>
      <c r="G88" s="18"/>
      <c r="H88" s="7"/>
      <c r="I88" s="210">
        <v>0</v>
      </c>
      <c r="J88" s="8"/>
      <c r="K88" s="7"/>
      <c r="L88" s="7"/>
      <c r="M88" s="7"/>
      <c r="N88" s="7"/>
      <c r="O88" s="7"/>
      <c r="P88" s="7"/>
    </row>
    <row r="89" spans="1:16" s="9" customFormat="1" ht="12" x14ac:dyDescent="0.25">
      <c r="A89" s="1"/>
      <c r="B89" s="140"/>
      <c r="C89" s="141"/>
      <c r="D89" s="142"/>
      <c r="E89" s="142"/>
      <c r="F89" s="139">
        <f t="shared" si="2"/>
        <v>0</v>
      </c>
      <c r="G89" s="18"/>
      <c r="H89" s="7"/>
      <c r="I89" s="210">
        <v>0</v>
      </c>
      <c r="J89" s="8"/>
      <c r="K89" s="7"/>
      <c r="L89" s="7"/>
      <c r="M89" s="7"/>
      <c r="N89" s="7"/>
      <c r="O89" s="7"/>
      <c r="P89" s="7"/>
    </row>
    <row r="90" spans="1:16" s="9" customFormat="1" thickBot="1" x14ac:dyDescent="0.3">
      <c r="A90" s="1"/>
      <c r="B90" s="102"/>
      <c r="C90" s="86"/>
      <c r="D90" s="86"/>
      <c r="E90" s="86"/>
      <c r="F90" s="143"/>
      <c r="G90" s="18"/>
      <c r="H90" s="7"/>
      <c r="I90" s="211"/>
      <c r="J90" s="8"/>
      <c r="K90" s="2"/>
      <c r="L90" s="7"/>
      <c r="M90" s="7"/>
      <c r="N90" s="7"/>
      <c r="O90" s="7"/>
      <c r="P90" s="7"/>
    </row>
    <row r="91" spans="1:16" s="9" customFormat="1" thickBot="1" x14ac:dyDescent="0.3">
      <c r="A91" s="6"/>
      <c r="B91" s="110"/>
      <c r="C91" s="111"/>
      <c r="D91" s="111"/>
      <c r="E91" s="112" t="s">
        <v>93</v>
      </c>
      <c r="F91" s="113">
        <f>SUM(F82:F89)</f>
        <v>0</v>
      </c>
      <c r="G91" s="17"/>
      <c r="H91" s="7"/>
      <c r="I91" s="200">
        <f>SUM(I82:I89)</f>
        <v>0</v>
      </c>
      <c r="J91" s="8" t="e">
        <f>F91/I91*100</f>
        <v>#DIV/0!</v>
      </c>
      <c r="K91" s="2"/>
      <c r="L91" s="7"/>
      <c r="M91" s="7"/>
      <c r="N91" s="7"/>
      <c r="O91" s="7"/>
      <c r="P91" s="7"/>
    </row>
    <row r="92" spans="1:16" s="5" customFormat="1" ht="14.25" customHeight="1" thickBot="1" x14ac:dyDescent="0.3">
      <c r="A92" s="1"/>
      <c r="B92" s="86"/>
      <c r="C92" s="86"/>
      <c r="D92" s="86"/>
      <c r="E92" s="86"/>
      <c r="F92" s="86"/>
      <c r="G92" s="3"/>
      <c r="H92" s="2"/>
      <c r="I92" s="7"/>
      <c r="J92" s="8"/>
      <c r="K92" s="2"/>
      <c r="L92" s="2"/>
      <c r="M92" s="2"/>
      <c r="N92" s="2"/>
      <c r="O92" s="2"/>
      <c r="P92" s="2"/>
    </row>
    <row r="93" spans="1:16" s="5" customFormat="1" ht="14.25" customHeight="1" x14ac:dyDescent="0.25">
      <c r="A93" s="45" t="s">
        <v>109</v>
      </c>
      <c r="B93" s="165" t="s">
        <v>94</v>
      </c>
      <c r="C93" s="166"/>
      <c r="D93" s="166"/>
      <c r="E93" s="138"/>
      <c r="F93" s="95"/>
      <c r="G93" s="11"/>
      <c r="H93" s="2"/>
      <c r="I93" s="202" t="s">
        <v>150</v>
      </c>
      <c r="J93" s="8"/>
      <c r="K93" s="2"/>
      <c r="L93" s="2"/>
      <c r="M93" s="2"/>
      <c r="N93" s="2"/>
      <c r="O93" s="2"/>
      <c r="P93" s="2"/>
    </row>
    <row r="94" spans="1:16" s="5" customFormat="1" ht="14.25" customHeight="1" x14ac:dyDescent="0.25">
      <c r="A94" s="6"/>
      <c r="B94" s="157" t="s">
        <v>95</v>
      </c>
      <c r="C94" s="158"/>
      <c r="D94" s="158"/>
      <c r="E94" s="86"/>
      <c r="F94" s="97"/>
      <c r="G94" s="12"/>
      <c r="H94" s="2"/>
      <c r="I94" s="209"/>
      <c r="J94" s="8"/>
      <c r="K94" s="2"/>
      <c r="L94" s="2"/>
      <c r="M94" s="2"/>
      <c r="N94" s="2"/>
      <c r="O94" s="2"/>
      <c r="P94" s="2"/>
    </row>
    <row r="95" spans="1:16" s="5" customFormat="1" ht="14.25" customHeight="1" x14ac:dyDescent="0.25">
      <c r="A95" s="6"/>
      <c r="B95" s="159" t="s">
        <v>96</v>
      </c>
      <c r="C95" s="13" t="s">
        <v>97</v>
      </c>
      <c r="D95" s="3" t="s">
        <v>60</v>
      </c>
      <c r="E95" s="98" t="s">
        <v>61</v>
      </c>
      <c r="F95" s="98" t="s">
        <v>98</v>
      </c>
      <c r="G95" s="12"/>
      <c r="H95" s="2"/>
      <c r="I95" s="209"/>
      <c r="K95" s="2"/>
      <c r="L95" s="2"/>
      <c r="M95" s="2"/>
      <c r="N95" s="2"/>
      <c r="O95" s="2"/>
      <c r="P95" s="2"/>
    </row>
    <row r="96" spans="1:16" s="5" customFormat="1" ht="14.25" customHeight="1" x14ac:dyDescent="0.25">
      <c r="A96" s="6"/>
      <c r="B96" s="99"/>
      <c r="C96" s="101"/>
      <c r="D96" s="101"/>
      <c r="E96" s="101"/>
      <c r="F96" s="86">
        <f t="shared" ref="F96" si="3">C96*D96*E96</f>
        <v>0</v>
      </c>
      <c r="G96" s="12"/>
      <c r="H96" s="2"/>
      <c r="I96" s="204">
        <v>0</v>
      </c>
      <c r="J96" s="8"/>
      <c r="K96" s="2"/>
      <c r="L96" s="2"/>
      <c r="M96" s="2"/>
      <c r="N96" s="2"/>
      <c r="O96" s="2"/>
      <c r="P96" s="2"/>
    </row>
    <row r="97" spans="1:16" s="5" customFormat="1" ht="14.25" customHeight="1" x14ac:dyDescent="0.25">
      <c r="A97" s="6"/>
      <c r="B97" s="99"/>
      <c r="C97" s="101"/>
      <c r="D97" s="101"/>
      <c r="E97" s="101"/>
      <c r="F97" s="86">
        <f t="shared" ref="F97:F104" si="4">C97*D97*E97</f>
        <v>0</v>
      </c>
      <c r="G97" s="12"/>
      <c r="H97" s="2"/>
      <c r="I97" s="196">
        <v>0</v>
      </c>
      <c r="J97" s="8"/>
      <c r="K97" s="2"/>
      <c r="L97" s="2"/>
      <c r="M97" s="2"/>
      <c r="N97" s="2"/>
      <c r="O97" s="2"/>
      <c r="P97" s="2"/>
    </row>
    <row r="98" spans="1:16" s="5" customFormat="1" ht="14.25" customHeight="1" x14ac:dyDescent="0.25">
      <c r="A98" s="6"/>
      <c r="B98" s="99"/>
      <c r="C98" s="101"/>
      <c r="D98" s="101"/>
      <c r="E98" s="101"/>
      <c r="F98" s="86">
        <f t="shared" si="4"/>
        <v>0</v>
      </c>
      <c r="G98" s="12"/>
      <c r="H98" s="2"/>
      <c r="I98" s="196">
        <v>0</v>
      </c>
      <c r="J98" s="8"/>
      <c r="K98" s="2"/>
      <c r="L98" s="2"/>
      <c r="M98" s="2"/>
      <c r="N98" s="2"/>
      <c r="O98" s="2"/>
      <c r="P98" s="2"/>
    </row>
    <row r="99" spans="1:16" s="5" customFormat="1" ht="14.25" customHeight="1" x14ac:dyDescent="0.25">
      <c r="A99" s="6"/>
      <c r="B99" s="99"/>
      <c r="C99" s="101"/>
      <c r="D99" s="101"/>
      <c r="E99" s="101"/>
      <c r="F99" s="86">
        <f t="shared" si="4"/>
        <v>0</v>
      </c>
      <c r="G99" s="12"/>
      <c r="H99" s="2"/>
      <c r="I99" s="196">
        <v>0</v>
      </c>
      <c r="J99" s="8"/>
      <c r="K99" s="2"/>
      <c r="L99" s="2"/>
      <c r="M99" s="2"/>
      <c r="N99" s="2"/>
      <c r="O99" s="2"/>
      <c r="P99" s="2"/>
    </row>
    <row r="100" spans="1:16" s="5" customFormat="1" ht="14.25" customHeight="1" x14ac:dyDescent="0.25">
      <c r="A100" s="6"/>
      <c r="B100" s="99"/>
      <c r="C100" s="101"/>
      <c r="D100" s="101"/>
      <c r="E100" s="101"/>
      <c r="F100" s="86">
        <f t="shared" si="4"/>
        <v>0</v>
      </c>
      <c r="G100" s="12"/>
      <c r="H100" s="2"/>
      <c r="I100" s="196">
        <v>0</v>
      </c>
      <c r="J100" s="8"/>
      <c r="K100" s="2"/>
      <c r="L100" s="2"/>
      <c r="M100" s="2"/>
      <c r="N100" s="2"/>
      <c r="O100" s="2"/>
      <c r="P100" s="2"/>
    </row>
    <row r="101" spans="1:16" s="5" customFormat="1" ht="14.25" customHeight="1" x14ac:dyDescent="0.25">
      <c r="A101" s="6"/>
      <c r="B101" s="99"/>
      <c r="C101" s="101"/>
      <c r="D101" s="101"/>
      <c r="E101" s="101"/>
      <c r="F101" s="86">
        <f t="shared" si="4"/>
        <v>0</v>
      </c>
      <c r="G101" s="12"/>
      <c r="H101" s="2"/>
      <c r="I101" s="196">
        <v>0</v>
      </c>
      <c r="J101" s="8"/>
      <c r="K101" s="2"/>
      <c r="L101" s="2"/>
      <c r="M101" s="2"/>
      <c r="N101" s="2"/>
      <c r="O101" s="2"/>
      <c r="P101" s="2"/>
    </row>
    <row r="102" spans="1:16" s="5" customFormat="1" ht="14.25" customHeight="1" x14ac:dyDescent="0.25">
      <c r="A102" s="6"/>
      <c r="B102" s="99"/>
      <c r="C102" s="101"/>
      <c r="D102" s="101"/>
      <c r="E102" s="101"/>
      <c r="F102" s="86">
        <f t="shared" si="4"/>
        <v>0</v>
      </c>
      <c r="G102" s="12"/>
      <c r="H102" s="2"/>
      <c r="I102" s="196">
        <v>0</v>
      </c>
      <c r="J102" s="8"/>
      <c r="K102" s="2"/>
      <c r="L102" s="2"/>
      <c r="M102" s="2"/>
      <c r="N102" s="2"/>
      <c r="O102" s="2"/>
      <c r="P102" s="2"/>
    </row>
    <row r="103" spans="1:16" s="5" customFormat="1" ht="14.25" customHeight="1" x14ac:dyDescent="0.25">
      <c r="A103" s="6"/>
      <c r="B103" s="99"/>
      <c r="C103" s="101"/>
      <c r="D103" s="101"/>
      <c r="E103" s="101"/>
      <c r="F103" s="86">
        <f t="shared" si="4"/>
        <v>0</v>
      </c>
      <c r="G103" s="12"/>
      <c r="H103" s="2"/>
      <c r="I103" s="196">
        <v>0</v>
      </c>
      <c r="J103" s="8"/>
      <c r="K103" s="2"/>
      <c r="L103" s="2"/>
      <c r="M103" s="2"/>
      <c r="N103" s="2"/>
      <c r="O103" s="2"/>
      <c r="P103" s="2"/>
    </row>
    <row r="104" spans="1:16" s="5" customFormat="1" ht="14.25" customHeight="1" x14ac:dyDescent="0.25">
      <c r="A104" s="6"/>
      <c r="B104" s="99"/>
      <c r="C104" s="101"/>
      <c r="D104" s="101"/>
      <c r="E104" s="101"/>
      <c r="F104" s="86">
        <f t="shared" si="4"/>
        <v>0</v>
      </c>
      <c r="G104" s="12"/>
      <c r="H104" s="2"/>
      <c r="I104" s="196">
        <v>0</v>
      </c>
      <c r="J104" s="8"/>
      <c r="K104" s="2"/>
      <c r="L104" s="2"/>
      <c r="M104" s="2"/>
      <c r="N104" s="2"/>
      <c r="O104" s="2"/>
      <c r="P104" s="2"/>
    </row>
    <row r="105" spans="1:16" s="5" customFormat="1" ht="14.25" customHeight="1" x14ac:dyDescent="0.25">
      <c r="A105" s="6"/>
      <c r="B105" s="102"/>
      <c r="C105" s="86"/>
      <c r="D105" s="86"/>
      <c r="E105" s="103" t="s">
        <v>99</v>
      </c>
      <c r="F105" s="83">
        <f>SUM(F96:F104)</f>
        <v>0</v>
      </c>
      <c r="G105" s="12"/>
      <c r="H105" s="2"/>
      <c r="I105" s="196">
        <f>SUM(I96:I104)</f>
        <v>0</v>
      </c>
      <c r="J105" s="8"/>
      <c r="K105" s="2"/>
      <c r="L105" s="2"/>
      <c r="M105" s="2"/>
      <c r="N105" s="2"/>
      <c r="O105" s="2"/>
      <c r="P105" s="2"/>
    </row>
    <row r="106" spans="1:16" s="5" customFormat="1" ht="14.25" customHeight="1" x14ac:dyDescent="0.25">
      <c r="A106" s="6"/>
      <c r="B106" s="96"/>
      <c r="C106" s="83"/>
      <c r="D106" s="83"/>
      <c r="E106" s="83"/>
      <c r="F106" s="83"/>
      <c r="G106" s="12"/>
      <c r="H106" s="2"/>
      <c r="I106" s="196"/>
      <c r="J106" s="8"/>
      <c r="K106" s="2"/>
      <c r="L106" s="2"/>
      <c r="M106" s="2"/>
      <c r="N106" s="2"/>
      <c r="O106" s="2"/>
      <c r="P106" s="2"/>
    </row>
    <row r="107" spans="1:16" s="5" customFormat="1" ht="14.25" customHeight="1" x14ac:dyDescent="0.25">
      <c r="A107" s="6"/>
      <c r="B107" s="96"/>
      <c r="C107" s="83"/>
      <c r="D107" s="83"/>
      <c r="E107" s="103"/>
      <c r="F107" s="107"/>
      <c r="G107" s="12"/>
      <c r="H107" s="2"/>
      <c r="I107" s="205"/>
      <c r="J107" s="8"/>
      <c r="K107" s="2"/>
      <c r="L107" s="2"/>
      <c r="M107" s="2"/>
      <c r="N107" s="2"/>
      <c r="O107" s="2"/>
      <c r="P107" s="2"/>
    </row>
    <row r="108" spans="1:16" s="5" customFormat="1" ht="14.25" customHeight="1" x14ac:dyDescent="0.25">
      <c r="A108" s="6"/>
      <c r="B108" s="157" t="s">
        <v>100</v>
      </c>
      <c r="C108" s="7"/>
      <c r="D108" s="162"/>
      <c r="E108" s="103"/>
      <c r="F108" s="107"/>
      <c r="G108" s="43"/>
      <c r="H108" s="2"/>
      <c r="I108" s="207"/>
      <c r="J108" s="8"/>
      <c r="K108" s="2"/>
      <c r="L108" s="2"/>
      <c r="M108" s="2"/>
      <c r="N108" s="2"/>
      <c r="O108" s="2"/>
      <c r="P108" s="2"/>
    </row>
    <row r="109" spans="1:16" s="5" customFormat="1" ht="14.25" customHeight="1" x14ac:dyDescent="0.25">
      <c r="A109" s="6"/>
      <c r="B109" s="159" t="s">
        <v>96</v>
      </c>
      <c r="C109" s="13" t="s">
        <v>101</v>
      </c>
      <c r="D109" s="3" t="s">
        <v>60</v>
      </c>
      <c r="E109" s="98" t="s">
        <v>61</v>
      </c>
      <c r="F109" s="98" t="s">
        <v>62</v>
      </c>
      <c r="G109" s="12"/>
      <c r="H109" s="2"/>
      <c r="I109" s="207"/>
      <c r="J109" s="8"/>
      <c r="K109" s="2"/>
      <c r="L109" s="2"/>
      <c r="M109" s="2"/>
      <c r="N109" s="2"/>
      <c r="O109" s="2"/>
      <c r="P109" s="2"/>
    </row>
    <row r="110" spans="1:16" s="5" customFormat="1" ht="14.25" customHeight="1" x14ac:dyDescent="0.25">
      <c r="A110" s="6"/>
      <c r="B110" s="99"/>
      <c r="C110" s="101"/>
      <c r="D110" s="101"/>
      <c r="E110" s="101"/>
      <c r="F110" s="86">
        <f t="shared" ref="F110:F118" si="5">$D110*E110</f>
        <v>0</v>
      </c>
      <c r="G110" s="12"/>
      <c r="H110" s="2"/>
      <c r="I110" s="204"/>
      <c r="J110" s="8"/>
      <c r="K110" s="2"/>
      <c r="L110" s="2"/>
      <c r="M110" s="2"/>
      <c r="N110" s="2"/>
      <c r="O110" s="2"/>
      <c r="P110" s="2"/>
    </row>
    <row r="111" spans="1:16" s="5" customFormat="1" ht="14.25" customHeight="1" x14ac:dyDescent="0.25">
      <c r="A111" s="6"/>
      <c r="B111" s="99"/>
      <c r="C111" s="101"/>
      <c r="D111" s="101"/>
      <c r="E111" s="101"/>
      <c r="F111" s="86">
        <f t="shared" si="5"/>
        <v>0</v>
      </c>
      <c r="G111" s="12"/>
      <c r="H111" s="2"/>
      <c r="I111" s="196">
        <v>0</v>
      </c>
      <c r="J111" s="8"/>
      <c r="K111" s="2"/>
      <c r="L111" s="2"/>
      <c r="M111" s="2"/>
      <c r="N111" s="2"/>
      <c r="O111" s="2"/>
      <c r="P111" s="2"/>
    </row>
    <row r="112" spans="1:16" s="5" customFormat="1" ht="14.25" customHeight="1" x14ac:dyDescent="0.25">
      <c r="A112" s="6"/>
      <c r="B112" s="99"/>
      <c r="C112" s="101"/>
      <c r="D112" s="101"/>
      <c r="E112" s="101"/>
      <c r="F112" s="86">
        <f t="shared" si="5"/>
        <v>0</v>
      </c>
      <c r="G112" s="12"/>
      <c r="H112" s="2"/>
      <c r="I112" s="196">
        <v>0</v>
      </c>
      <c r="J112" s="8"/>
      <c r="K112" s="2"/>
      <c r="L112" s="2"/>
      <c r="M112" s="2"/>
      <c r="N112" s="2"/>
      <c r="O112" s="2"/>
      <c r="P112" s="2"/>
    </row>
    <row r="113" spans="1:16" s="5" customFormat="1" ht="14.25" customHeight="1" x14ac:dyDescent="0.25">
      <c r="A113" s="6"/>
      <c r="B113" s="99"/>
      <c r="C113" s="101"/>
      <c r="D113" s="101"/>
      <c r="E113" s="101"/>
      <c r="F113" s="86">
        <f t="shared" si="5"/>
        <v>0</v>
      </c>
      <c r="G113" s="12"/>
      <c r="H113" s="2"/>
      <c r="I113" s="196">
        <v>0</v>
      </c>
      <c r="J113" s="8"/>
      <c r="K113" s="2"/>
      <c r="L113" s="2"/>
      <c r="M113" s="2"/>
      <c r="N113" s="2"/>
      <c r="O113" s="2"/>
      <c r="P113" s="2"/>
    </row>
    <row r="114" spans="1:16" s="5" customFormat="1" ht="14.25" customHeight="1" x14ac:dyDescent="0.25">
      <c r="A114" s="6"/>
      <c r="B114" s="99"/>
      <c r="C114" s="101"/>
      <c r="D114" s="101"/>
      <c r="E114" s="101"/>
      <c r="F114" s="86">
        <f t="shared" si="5"/>
        <v>0</v>
      </c>
      <c r="G114" s="12"/>
      <c r="H114" s="2"/>
      <c r="I114" s="196">
        <v>0</v>
      </c>
      <c r="J114" s="8"/>
      <c r="K114" s="2"/>
      <c r="L114" s="2"/>
      <c r="M114" s="2"/>
      <c r="N114" s="2"/>
      <c r="O114" s="2"/>
      <c r="P114" s="2"/>
    </row>
    <row r="115" spans="1:16" s="5" customFormat="1" ht="14.25" customHeight="1" x14ac:dyDescent="0.25">
      <c r="A115" s="6"/>
      <c r="B115" s="99"/>
      <c r="C115" s="101"/>
      <c r="D115" s="101"/>
      <c r="E115" s="101"/>
      <c r="F115" s="86">
        <f t="shared" si="5"/>
        <v>0</v>
      </c>
      <c r="G115" s="12"/>
      <c r="H115" s="2"/>
      <c r="I115" s="196">
        <v>0</v>
      </c>
      <c r="J115" s="8"/>
      <c r="K115" s="2"/>
      <c r="L115" s="2"/>
      <c r="M115" s="2"/>
      <c r="N115" s="2"/>
      <c r="O115" s="2"/>
      <c r="P115" s="2"/>
    </row>
    <row r="116" spans="1:16" s="5" customFormat="1" ht="14.25" customHeight="1" x14ac:dyDescent="0.25">
      <c r="A116" s="6"/>
      <c r="B116" s="99"/>
      <c r="C116" s="101"/>
      <c r="D116" s="101"/>
      <c r="E116" s="101"/>
      <c r="F116" s="86">
        <f t="shared" si="5"/>
        <v>0</v>
      </c>
      <c r="G116" s="12"/>
      <c r="H116" s="2"/>
      <c r="I116" s="196">
        <v>0</v>
      </c>
      <c r="J116" s="8"/>
      <c r="K116" s="2"/>
      <c r="L116" s="2"/>
      <c r="M116" s="2"/>
      <c r="N116" s="2"/>
      <c r="O116" s="2"/>
      <c r="P116" s="2"/>
    </row>
    <row r="117" spans="1:16" s="5" customFormat="1" ht="14.25" customHeight="1" x14ac:dyDescent="0.25">
      <c r="A117" s="6"/>
      <c r="B117" s="99"/>
      <c r="C117" s="101"/>
      <c r="D117" s="101"/>
      <c r="E117" s="101"/>
      <c r="F117" s="86">
        <f t="shared" si="5"/>
        <v>0</v>
      </c>
      <c r="G117" s="12"/>
      <c r="H117" s="2"/>
      <c r="I117" s="196">
        <v>0</v>
      </c>
      <c r="J117" s="8"/>
      <c r="K117" s="2"/>
      <c r="L117" s="2"/>
      <c r="M117" s="2"/>
      <c r="N117" s="2"/>
      <c r="O117" s="2"/>
      <c r="P117" s="2"/>
    </row>
    <row r="118" spans="1:16" s="5" customFormat="1" ht="14.25" customHeight="1" x14ac:dyDescent="0.25">
      <c r="A118" s="6"/>
      <c r="B118" s="99"/>
      <c r="C118" s="101"/>
      <c r="D118" s="101"/>
      <c r="E118" s="101"/>
      <c r="F118" s="86">
        <f t="shared" si="5"/>
        <v>0</v>
      </c>
      <c r="G118" s="12"/>
      <c r="H118" s="2"/>
      <c r="I118" s="196">
        <v>0</v>
      </c>
      <c r="J118" s="8"/>
      <c r="K118" s="2"/>
      <c r="L118" s="2"/>
      <c r="M118" s="2"/>
      <c r="N118" s="2"/>
      <c r="O118" s="2"/>
      <c r="P118" s="2"/>
    </row>
    <row r="119" spans="1:16" s="5" customFormat="1" ht="14.25" customHeight="1" x14ac:dyDescent="0.25">
      <c r="A119" s="6"/>
      <c r="B119" s="102"/>
      <c r="C119" s="86"/>
      <c r="D119" s="86"/>
      <c r="E119" s="103" t="s">
        <v>102</v>
      </c>
      <c r="F119" s="83">
        <f>SUM(F110:F118)</f>
        <v>0</v>
      </c>
      <c r="G119" s="12"/>
      <c r="H119" s="2"/>
      <c r="I119" s="196">
        <f>SUM(I111:I118)</f>
        <v>0</v>
      </c>
      <c r="J119" s="8"/>
      <c r="K119" s="2"/>
      <c r="L119" s="2"/>
      <c r="M119" s="2"/>
      <c r="N119" s="2"/>
      <c r="O119" s="2"/>
      <c r="P119" s="2"/>
    </row>
    <row r="120" spans="1:16" s="5" customFormat="1" ht="14.25" customHeight="1" x14ac:dyDescent="0.25">
      <c r="A120" s="6"/>
      <c r="B120" s="96"/>
      <c r="C120" s="83"/>
      <c r="D120" s="83"/>
      <c r="E120" s="103"/>
      <c r="F120" s="107"/>
      <c r="G120" s="12"/>
      <c r="H120" s="2"/>
      <c r="I120" s="196"/>
      <c r="J120" s="8"/>
      <c r="K120" s="2"/>
      <c r="L120" s="2"/>
      <c r="M120" s="2"/>
      <c r="N120" s="2"/>
      <c r="O120" s="2"/>
      <c r="P120" s="2"/>
    </row>
    <row r="121" spans="1:16" s="5" customFormat="1" ht="14.25" customHeight="1" x14ac:dyDescent="0.25">
      <c r="A121" s="6"/>
      <c r="B121" s="96" t="s">
        <v>64</v>
      </c>
      <c r="C121" s="83"/>
      <c r="D121" s="83"/>
      <c r="E121" s="103"/>
      <c r="F121" s="107">
        <f>(F105+F119)*0.15</f>
        <v>0</v>
      </c>
      <c r="G121" s="12"/>
      <c r="H121" s="2"/>
      <c r="I121" s="196">
        <f>(I105+I119)*0.15</f>
        <v>0</v>
      </c>
      <c r="J121" s="8"/>
      <c r="K121" s="2"/>
      <c r="L121" s="2"/>
      <c r="M121" s="2"/>
      <c r="N121" s="2"/>
      <c r="O121" s="2"/>
      <c r="P121" s="2"/>
    </row>
    <row r="122" spans="1:16" s="5" customFormat="1" ht="14.25" customHeight="1" x14ac:dyDescent="0.25">
      <c r="A122" s="6"/>
      <c r="B122" s="96"/>
      <c r="C122" s="83"/>
      <c r="D122" s="83"/>
      <c r="E122" s="103"/>
      <c r="F122" s="107"/>
      <c r="G122" s="43"/>
      <c r="H122" s="2"/>
      <c r="I122" s="206"/>
      <c r="J122" s="4"/>
      <c r="K122" s="2"/>
      <c r="L122" s="2"/>
      <c r="M122" s="2"/>
      <c r="N122" s="2"/>
      <c r="O122" s="2"/>
      <c r="P122" s="2"/>
    </row>
    <row r="123" spans="1:16" s="5" customFormat="1" ht="14.25" customHeight="1" x14ac:dyDescent="0.25">
      <c r="A123" s="6"/>
      <c r="B123" s="157" t="s">
        <v>65</v>
      </c>
      <c r="C123" s="7"/>
      <c r="D123" s="162"/>
      <c r="E123" s="163"/>
      <c r="F123" s="107"/>
      <c r="G123" s="12"/>
      <c r="H123" s="2"/>
      <c r="I123" s="207"/>
      <c r="J123" s="8"/>
      <c r="K123" s="2"/>
      <c r="L123" s="2"/>
      <c r="M123" s="2"/>
      <c r="N123" s="2"/>
      <c r="O123" s="2"/>
      <c r="P123" s="2"/>
    </row>
    <row r="124" spans="1:16" s="5" customFormat="1" ht="14.25" customHeight="1" x14ac:dyDescent="0.25">
      <c r="A124" s="6"/>
      <c r="B124" s="159" t="s">
        <v>66</v>
      </c>
      <c r="C124" s="7"/>
      <c r="D124" s="3" t="s">
        <v>60</v>
      </c>
      <c r="E124" s="13" t="s">
        <v>61</v>
      </c>
      <c r="F124" s="98" t="s">
        <v>62</v>
      </c>
      <c r="G124" s="12"/>
      <c r="H124" s="2"/>
      <c r="I124" s="207"/>
      <c r="J124" s="8"/>
      <c r="K124" s="2"/>
      <c r="L124" s="2"/>
      <c r="M124" s="2"/>
      <c r="N124" s="2"/>
      <c r="O124" s="2"/>
      <c r="P124" s="2"/>
    </row>
    <row r="125" spans="1:16" s="5" customFormat="1" ht="14.25" customHeight="1" x14ac:dyDescent="0.25">
      <c r="A125" s="6"/>
      <c r="B125" s="186"/>
      <c r="C125" s="187"/>
      <c r="D125" s="187"/>
      <c r="E125" s="187"/>
      <c r="F125" s="86">
        <f>$D125*E125</f>
        <v>0</v>
      </c>
      <c r="G125" s="12"/>
      <c r="H125" s="2"/>
      <c r="I125" s="207">
        <v>0</v>
      </c>
      <c r="J125" s="8"/>
      <c r="K125" s="2"/>
      <c r="L125" s="2"/>
      <c r="M125" s="2"/>
      <c r="N125" s="2"/>
      <c r="O125" s="2"/>
      <c r="P125" s="2"/>
    </row>
    <row r="126" spans="1:16" s="5" customFormat="1" ht="14.25" customHeight="1" x14ac:dyDescent="0.25">
      <c r="A126" s="6"/>
      <c r="B126" s="186"/>
      <c r="C126" s="187"/>
      <c r="D126" s="187"/>
      <c r="E126" s="187"/>
      <c r="F126" s="86">
        <f>$D126*E126</f>
        <v>0</v>
      </c>
      <c r="G126" s="12"/>
      <c r="H126" s="2"/>
      <c r="I126" s="204">
        <v>0</v>
      </c>
      <c r="J126" s="8"/>
      <c r="K126" s="2"/>
      <c r="L126" s="2"/>
      <c r="M126" s="2"/>
      <c r="N126" s="2"/>
      <c r="O126" s="2"/>
      <c r="P126" s="2"/>
    </row>
    <row r="127" spans="1:16" s="5" customFormat="1" ht="14.25" customHeight="1" x14ac:dyDescent="0.25">
      <c r="A127" s="6"/>
      <c r="B127" s="186"/>
      <c r="C127" s="187"/>
      <c r="D127" s="187"/>
      <c r="E127" s="187"/>
      <c r="F127" s="86">
        <f>$D127*E127</f>
        <v>0</v>
      </c>
      <c r="G127" s="12"/>
      <c r="H127" s="2"/>
      <c r="I127" s="196">
        <v>0</v>
      </c>
      <c r="J127" s="8"/>
      <c r="K127" s="2"/>
      <c r="L127" s="2"/>
      <c r="M127" s="2"/>
      <c r="N127" s="2"/>
      <c r="O127" s="2"/>
      <c r="P127" s="2"/>
    </row>
    <row r="128" spans="1:16" s="5" customFormat="1" ht="14.25" customHeight="1" x14ac:dyDescent="0.25">
      <c r="A128" s="6"/>
      <c r="B128" s="186"/>
      <c r="C128" s="187"/>
      <c r="D128" s="187"/>
      <c r="E128" s="187"/>
      <c r="F128" s="86">
        <f>$D128*E128</f>
        <v>0</v>
      </c>
      <c r="G128" s="12"/>
      <c r="H128" s="2"/>
      <c r="I128" s="196">
        <v>0</v>
      </c>
      <c r="J128" s="8"/>
      <c r="K128" s="2"/>
      <c r="L128" s="2"/>
      <c r="M128" s="2"/>
      <c r="N128" s="2"/>
      <c r="O128" s="2"/>
      <c r="P128" s="2"/>
    </row>
    <row r="129" spans="1:16" s="5" customFormat="1" ht="14.25" customHeight="1" x14ac:dyDescent="0.25">
      <c r="A129" s="6"/>
      <c r="B129" s="157"/>
      <c r="C129" s="7"/>
      <c r="D129" s="2"/>
      <c r="E129" s="188" t="s">
        <v>67</v>
      </c>
      <c r="F129" s="156">
        <f>SUM(F125:F128)</f>
        <v>0</v>
      </c>
      <c r="G129" s="12"/>
      <c r="H129" s="2"/>
      <c r="I129" s="196">
        <f>SUM(I125:I128)</f>
        <v>0</v>
      </c>
      <c r="J129" s="8"/>
      <c r="K129" s="2"/>
      <c r="L129" s="2"/>
      <c r="M129" s="2"/>
      <c r="N129" s="2"/>
      <c r="O129" s="2"/>
      <c r="P129" s="2"/>
    </row>
    <row r="130" spans="1:16" s="5" customFormat="1" ht="14.25" customHeight="1" x14ac:dyDescent="0.25">
      <c r="A130" s="6"/>
      <c r="B130" s="157" t="s">
        <v>68</v>
      </c>
      <c r="C130" s="7"/>
      <c r="D130" s="162"/>
      <c r="E130" s="163"/>
      <c r="F130" s="107"/>
      <c r="G130" s="12"/>
      <c r="H130" s="2"/>
      <c r="I130" s="196"/>
      <c r="J130" s="8"/>
      <c r="K130" s="2"/>
      <c r="L130" s="2"/>
      <c r="M130" s="2"/>
      <c r="N130" s="2"/>
      <c r="O130" s="2"/>
      <c r="P130" s="2"/>
    </row>
    <row r="131" spans="1:16" s="5" customFormat="1" ht="14.25" customHeight="1" x14ac:dyDescent="0.25">
      <c r="A131" s="6"/>
      <c r="B131" s="159" t="s">
        <v>66</v>
      </c>
      <c r="C131" s="7"/>
      <c r="D131" s="9"/>
      <c r="E131" s="163"/>
      <c r="F131" s="98" t="s">
        <v>69</v>
      </c>
      <c r="G131" s="12"/>
      <c r="H131" s="2"/>
      <c r="I131" s="208"/>
      <c r="J131" s="8"/>
      <c r="K131" s="2"/>
      <c r="L131" s="2"/>
      <c r="M131" s="2"/>
      <c r="N131" s="2"/>
      <c r="O131" s="2"/>
      <c r="P131" s="2"/>
    </row>
    <row r="132" spans="1:16" s="5" customFormat="1" ht="14.25" customHeight="1" x14ac:dyDescent="0.25">
      <c r="A132" s="6"/>
      <c r="B132" s="186"/>
      <c r="C132" s="187"/>
      <c r="D132" s="187"/>
      <c r="E132" s="187"/>
      <c r="F132" s="101">
        <v>0</v>
      </c>
      <c r="G132" s="12"/>
      <c r="H132" s="2"/>
      <c r="I132" s="207">
        <v>0</v>
      </c>
      <c r="J132" s="8"/>
      <c r="K132" s="2"/>
      <c r="L132" s="2"/>
      <c r="M132" s="2"/>
      <c r="N132" s="2"/>
      <c r="O132" s="2"/>
      <c r="P132" s="2"/>
    </row>
    <row r="133" spans="1:16" s="5" customFormat="1" ht="14.25" customHeight="1" x14ac:dyDescent="0.25">
      <c r="A133" s="6"/>
      <c r="B133" s="186"/>
      <c r="C133" s="187"/>
      <c r="D133" s="187"/>
      <c r="E133" s="187"/>
      <c r="F133" s="101">
        <v>0</v>
      </c>
      <c r="G133" s="12"/>
      <c r="H133" s="2"/>
      <c r="I133" s="204">
        <v>0</v>
      </c>
      <c r="J133" s="8"/>
      <c r="K133" s="2"/>
      <c r="L133" s="2"/>
      <c r="M133" s="2"/>
      <c r="N133" s="2"/>
      <c r="O133" s="2"/>
      <c r="P133" s="2"/>
    </row>
    <row r="134" spans="1:16" s="5" customFormat="1" ht="14.25" customHeight="1" x14ac:dyDescent="0.25">
      <c r="A134" s="6"/>
      <c r="B134" s="186"/>
      <c r="C134" s="187"/>
      <c r="D134" s="187"/>
      <c r="E134" s="187"/>
      <c r="F134" s="101">
        <v>0</v>
      </c>
      <c r="G134" s="12"/>
      <c r="H134" s="2"/>
      <c r="I134" s="196">
        <v>0</v>
      </c>
      <c r="J134" s="8"/>
      <c r="K134" s="2"/>
      <c r="L134" s="2"/>
      <c r="M134" s="2"/>
      <c r="N134" s="2"/>
      <c r="O134" s="2"/>
      <c r="P134" s="2"/>
    </row>
    <row r="135" spans="1:16" s="5" customFormat="1" ht="14.25" customHeight="1" x14ac:dyDescent="0.25">
      <c r="A135" s="6"/>
      <c r="B135" s="186"/>
      <c r="C135" s="187"/>
      <c r="D135" s="187"/>
      <c r="E135" s="187"/>
      <c r="F135" s="101">
        <v>0</v>
      </c>
      <c r="G135" s="12"/>
      <c r="H135" s="2"/>
      <c r="I135" s="196">
        <v>0</v>
      </c>
      <c r="J135" s="8"/>
      <c r="K135" s="2"/>
      <c r="L135" s="2"/>
      <c r="M135" s="2"/>
      <c r="N135" s="2"/>
      <c r="O135" s="2"/>
      <c r="P135" s="2"/>
    </row>
    <row r="136" spans="1:16" s="5" customFormat="1" ht="14.25" customHeight="1" x14ac:dyDescent="0.25">
      <c r="A136" s="6"/>
      <c r="B136" s="189"/>
      <c r="C136" s="190"/>
      <c r="D136" s="191"/>
      <c r="E136" s="188" t="s">
        <v>70</v>
      </c>
      <c r="F136" s="156">
        <f>SUM(F132:F135)</f>
        <v>0</v>
      </c>
      <c r="G136" s="12"/>
      <c r="H136" s="2"/>
      <c r="I136" s="196">
        <f>SUM(I132:I135)</f>
        <v>0</v>
      </c>
      <c r="J136" s="8"/>
      <c r="K136" s="2"/>
      <c r="L136" s="2"/>
      <c r="M136" s="2"/>
      <c r="N136" s="2"/>
      <c r="O136" s="2"/>
      <c r="P136" s="2"/>
    </row>
    <row r="137" spans="1:16" s="5" customFormat="1" ht="14.25" customHeight="1" thickBot="1" x14ac:dyDescent="0.3">
      <c r="A137" s="6"/>
      <c r="B137" s="96"/>
      <c r="C137" s="83"/>
      <c r="D137" s="83"/>
      <c r="E137" s="103"/>
      <c r="F137" s="107"/>
      <c r="G137" s="12"/>
      <c r="H137" s="2"/>
      <c r="I137" s="196"/>
      <c r="J137" s="8"/>
      <c r="K137" s="2"/>
      <c r="L137" s="2"/>
      <c r="M137" s="2"/>
      <c r="N137" s="2"/>
      <c r="O137" s="2"/>
      <c r="P137" s="2"/>
    </row>
    <row r="138" spans="1:16" s="5" customFormat="1" ht="14.25" customHeight="1" thickBot="1" x14ac:dyDescent="0.3">
      <c r="A138" s="6"/>
      <c r="B138" s="110"/>
      <c r="C138" s="111"/>
      <c r="D138" s="111"/>
      <c r="E138" s="112" t="s">
        <v>103</v>
      </c>
      <c r="F138" s="113">
        <f>F105+F119+F121+F129+F136</f>
        <v>0</v>
      </c>
      <c r="G138" s="44"/>
      <c r="H138" s="2"/>
      <c r="I138" s="200">
        <f>I105+I119+I121+I129+I136</f>
        <v>0</v>
      </c>
      <c r="J138" s="8" t="e">
        <f>F138/I138*100</f>
        <v>#DIV/0!</v>
      </c>
      <c r="K138" s="2"/>
      <c r="L138" s="2"/>
      <c r="M138" s="2"/>
      <c r="N138" s="2"/>
      <c r="O138" s="2"/>
      <c r="P138" s="2"/>
    </row>
    <row r="139" spans="1:16" s="5" customFormat="1" ht="14.25" customHeight="1" thickBot="1" x14ac:dyDescent="0.3">
      <c r="A139" s="1"/>
      <c r="B139" s="86"/>
      <c r="C139" s="86"/>
      <c r="D139" s="86"/>
      <c r="E139" s="86"/>
      <c r="F139" s="86"/>
      <c r="G139" s="3"/>
      <c r="H139" s="2"/>
      <c r="I139" s="7"/>
      <c r="J139" s="8"/>
      <c r="K139" s="2"/>
      <c r="L139" s="2"/>
      <c r="M139" s="2"/>
      <c r="N139" s="2"/>
      <c r="O139" s="2"/>
      <c r="P139" s="2"/>
    </row>
    <row r="140" spans="1:16" s="5" customFormat="1" ht="14.25" customHeight="1" thickBot="1" x14ac:dyDescent="0.3">
      <c r="A140" s="45" t="s">
        <v>72</v>
      </c>
      <c r="B140" s="114" t="s">
        <v>73</v>
      </c>
      <c r="C140" s="92"/>
      <c r="D140" s="92"/>
      <c r="E140" s="115"/>
      <c r="F140" s="116">
        <f>F43+F77+F91+F138</f>
        <v>0</v>
      </c>
      <c r="G140" s="20"/>
      <c r="H140" s="2"/>
      <c r="I140" s="212">
        <f>I43+I77+I91+I138</f>
        <v>0</v>
      </c>
      <c r="J140" s="83" t="e">
        <f>F140/I140*100</f>
        <v>#DIV/0!</v>
      </c>
      <c r="K140" s="2"/>
      <c r="L140" s="2"/>
      <c r="M140" s="2"/>
      <c r="N140" s="2"/>
      <c r="O140" s="2"/>
      <c r="P140" s="2"/>
    </row>
    <row r="141" spans="1:16" s="5" customFormat="1" ht="14.25" customHeight="1" thickBot="1" x14ac:dyDescent="0.3">
      <c r="A141" s="45"/>
      <c r="B141" s="146"/>
      <c r="C141" s="83"/>
      <c r="D141" s="83"/>
      <c r="E141" s="147"/>
      <c r="F141" s="88"/>
      <c r="G141" s="7"/>
      <c r="H141" s="2"/>
      <c r="K141" s="2"/>
      <c r="L141" s="2"/>
      <c r="M141" s="2"/>
      <c r="N141" s="2"/>
      <c r="O141" s="2"/>
      <c r="P141" s="2"/>
    </row>
    <row r="142" spans="1:16" s="5" customFormat="1" ht="14.25" hidden="1" customHeight="1" x14ac:dyDescent="0.25">
      <c r="A142" s="45"/>
      <c r="B142" s="117"/>
      <c r="C142" s="118"/>
      <c r="D142" s="119" t="s">
        <v>74</v>
      </c>
      <c r="E142" s="119" t="s">
        <v>75</v>
      </c>
      <c r="F142" s="119" t="s">
        <v>76</v>
      </c>
      <c r="G142" s="67"/>
      <c r="H142" s="2"/>
      <c r="I142" s="51" t="s">
        <v>77</v>
      </c>
      <c r="J142" s="52" t="s">
        <v>104</v>
      </c>
      <c r="L142" s="2"/>
      <c r="M142" s="2"/>
      <c r="N142" s="2"/>
      <c r="O142" s="2"/>
      <c r="P142" s="2"/>
    </row>
    <row r="143" spans="1:16" s="5" customFormat="1" ht="14.25" hidden="1" customHeight="1" x14ac:dyDescent="0.25">
      <c r="A143" s="45"/>
      <c r="B143" s="120" t="s">
        <v>71</v>
      </c>
      <c r="C143" s="121"/>
      <c r="D143" s="121">
        <f>F43</f>
        <v>0</v>
      </c>
      <c r="E143" s="121">
        <f>D143</f>
        <v>0</v>
      </c>
      <c r="F143" s="122">
        <f>IF($F$6="grote onderneming",E143*0.15,E143*0.5)</f>
        <v>0</v>
      </c>
      <c r="G143" s="68"/>
      <c r="H143" s="2"/>
      <c r="I143" s="54">
        <f>IF(F143=0,0,F143/E143)</f>
        <v>0</v>
      </c>
      <c r="J143" s="55"/>
      <c r="K143" s="2"/>
      <c r="L143" s="2"/>
      <c r="M143" s="2"/>
      <c r="N143" s="2"/>
      <c r="O143" s="2"/>
      <c r="P143" s="2"/>
    </row>
    <row r="144" spans="1:16" s="5" customFormat="1" ht="14.25" hidden="1" customHeight="1" x14ac:dyDescent="0.25">
      <c r="A144" s="45"/>
      <c r="B144" s="120" t="s">
        <v>105</v>
      </c>
      <c r="C144" s="121"/>
      <c r="D144" s="121">
        <f>F77</f>
        <v>0</v>
      </c>
      <c r="E144" s="121">
        <f>D144</f>
        <v>0</v>
      </c>
      <c r="F144" s="122">
        <f t="shared" ref="F144:F145" si="6">IF($F$6="grote onderneming",E144*0.15,E144*0.5)</f>
        <v>0</v>
      </c>
      <c r="G144" s="68"/>
      <c r="H144" s="2"/>
      <c r="I144" s="54">
        <f>IF(F144=0,0,F144/E144)</f>
        <v>0</v>
      </c>
      <c r="J144" s="55"/>
      <c r="K144" s="2"/>
      <c r="L144" s="2"/>
      <c r="M144" s="2"/>
      <c r="N144" s="2"/>
      <c r="O144" s="2"/>
      <c r="P144" s="2"/>
    </row>
    <row r="145" spans="1:16" s="5" customFormat="1" ht="14.25" hidden="1" customHeight="1" x14ac:dyDescent="0.25">
      <c r="A145" s="45"/>
      <c r="B145" s="120" t="s">
        <v>106</v>
      </c>
      <c r="C145" s="121"/>
      <c r="D145" s="121">
        <f>F91</f>
        <v>0</v>
      </c>
      <c r="E145" s="121">
        <f>Totaalblad!F51</f>
        <v>0</v>
      </c>
      <c r="F145" s="122">
        <f t="shared" si="6"/>
        <v>0</v>
      </c>
      <c r="G145" s="68"/>
      <c r="H145" s="2"/>
      <c r="I145" s="54">
        <f>IF(F145=0,0,F145/E145)</f>
        <v>0</v>
      </c>
      <c r="J145" s="60" t="str">
        <f>IF(E145=0,"0%",E145/$D$145)</f>
        <v>0%</v>
      </c>
      <c r="K145" s="2"/>
      <c r="L145" s="2"/>
      <c r="M145" s="2"/>
      <c r="N145" s="2"/>
      <c r="O145" s="2"/>
      <c r="P145" s="2"/>
    </row>
    <row r="146" spans="1:16" s="5" customFormat="1" ht="14.25" hidden="1" customHeight="1" x14ac:dyDescent="0.25">
      <c r="A146" s="45"/>
      <c r="B146" s="120" t="s">
        <v>111</v>
      </c>
      <c r="C146" s="121"/>
      <c r="D146" s="121">
        <f>F138</f>
        <v>0</v>
      </c>
      <c r="E146" s="121">
        <f>D146</f>
        <v>0</v>
      </c>
      <c r="F146" s="122">
        <f>IF(F6="grote onderneming",E146*0.5,E146*0.5)</f>
        <v>0</v>
      </c>
      <c r="G146" s="68"/>
      <c r="H146" s="2"/>
      <c r="I146" s="54">
        <f>IF(F146=0,0,F146/E146)</f>
        <v>0</v>
      </c>
      <c r="J146" s="55"/>
      <c r="K146" s="2"/>
      <c r="L146" s="2"/>
      <c r="M146" s="2"/>
      <c r="N146" s="2"/>
      <c r="O146" s="2"/>
      <c r="P146" s="2"/>
    </row>
    <row r="147" spans="1:16" s="5" customFormat="1" ht="14.25" hidden="1" customHeight="1" thickBot="1" x14ac:dyDescent="0.3">
      <c r="A147" s="1"/>
      <c r="B147" s="123" t="s">
        <v>108</v>
      </c>
      <c r="C147" s="124"/>
      <c r="D147" s="124">
        <f>SUM(D143:D146)</f>
        <v>0</v>
      </c>
      <c r="E147" s="124">
        <f>SUM(E143:E146)</f>
        <v>0</v>
      </c>
      <c r="F147" s="125"/>
      <c r="G147" s="44"/>
      <c r="H147" s="2"/>
      <c r="I147" s="54"/>
      <c r="J147" s="55"/>
      <c r="K147" s="2"/>
      <c r="L147" s="2"/>
      <c r="M147" s="2"/>
      <c r="N147" s="2"/>
      <c r="O147" s="2"/>
      <c r="P147" s="2"/>
    </row>
    <row r="148" spans="1:16" s="5" customFormat="1" ht="14.25" hidden="1" customHeight="1" thickBot="1" x14ac:dyDescent="0.3">
      <c r="A148" s="1"/>
      <c r="B148" s="150"/>
      <c r="C148" s="124"/>
      <c r="D148" s="124"/>
      <c r="E148" s="124"/>
      <c r="F148" s="125"/>
      <c r="G148" s="3"/>
      <c r="H148" s="2"/>
      <c r="I148" s="56"/>
      <c r="J148" s="58"/>
      <c r="K148" s="2"/>
      <c r="L148" s="2"/>
      <c r="M148" s="2"/>
      <c r="N148" s="2"/>
      <c r="O148" s="2"/>
      <c r="P148" s="2"/>
    </row>
    <row r="149" spans="1:16" s="2" customFormat="1" ht="16.5" thickBot="1" x14ac:dyDescent="0.3">
      <c r="A149" s="49" t="s">
        <v>79</v>
      </c>
      <c r="B149" s="174" t="s">
        <v>80</v>
      </c>
      <c r="C149" s="175"/>
      <c r="D149" s="175"/>
      <c r="E149" s="175"/>
      <c r="F149" s="176">
        <f>SUM(F143:F146)</f>
        <v>0</v>
      </c>
      <c r="G149" s="177"/>
      <c r="H149" s="35"/>
      <c r="I149" s="34"/>
    </row>
    <row r="150" spans="1:16" s="2" customFormat="1" thickBot="1" x14ac:dyDescent="0.3">
      <c r="A150" s="1"/>
      <c r="B150" s="86"/>
      <c r="C150" s="86"/>
      <c r="D150" s="86"/>
      <c r="E150" s="86"/>
      <c r="F150" s="103"/>
      <c r="G150" s="3"/>
      <c r="I150" s="4"/>
    </row>
    <row r="151" spans="1:16" s="2" customFormat="1" ht="15.75" x14ac:dyDescent="0.25">
      <c r="A151" s="45" t="s">
        <v>81</v>
      </c>
      <c r="B151" s="232" t="s">
        <v>82</v>
      </c>
      <c r="C151" s="233"/>
      <c r="D151" s="233"/>
      <c r="E151" s="233"/>
      <c r="F151" s="233"/>
      <c r="G151" s="11"/>
      <c r="I151" s="4"/>
    </row>
    <row r="152" spans="1:16" s="2" customFormat="1" ht="12" x14ac:dyDescent="0.25">
      <c r="A152" s="1"/>
      <c r="B152" s="243"/>
      <c r="C152" s="244"/>
      <c r="D152" s="244"/>
      <c r="E152" s="244"/>
      <c r="F152" s="244"/>
      <c r="G152" s="12"/>
      <c r="I152" s="4"/>
    </row>
    <row r="153" spans="1:16" s="2" customFormat="1" ht="12" x14ac:dyDescent="0.25">
      <c r="A153" s="1"/>
      <c r="B153" s="243"/>
      <c r="C153" s="244"/>
      <c r="D153" s="244"/>
      <c r="E153" s="244"/>
      <c r="F153" s="244"/>
      <c r="G153" s="27"/>
      <c r="I153" s="4"/>
    </row>
    <row r="154" spans="1:16" s="2" customFormat="1" ht="12" x14ac:dyDescent="0.25">
      <c r="A154" s="1"/>
      <c r="B154" s="243"/>
      <c r="C154" s="244"/>
      <c r="D154" s="244"/>
      <c r="E154" s="244"/>
      <c r="F154" s="244"/>
      <c r="G154" s="12"/>
      <c r="I154" s="4"/>
    </row>
    <row r="155" spans="1:16" s="2" customFormat="1" ht="12" x14ac:dyDescent="0.25">
      <c r="A155" s="1"/>
      <c r="B155" s="243"/>
      <c r="C155" s="244"/>
      <c r="D155" s="244"/>
      <c r="E155" s="244"/>
      <c r="F155" s="244"/>
      <c r="G155" s="12"/>
      <c r="I155" s="4"/>
    </row>
    <row r="156" spans="1:16" s="2" customFormat="1" ht="12" x14ac:dyDescent="0.25">
      <c r="A156" s="1"/>
      <c r="B156" s="243"/>
      <c r="C156" s="244"/>
      <c r="D156" s="244"/>
      <c r="E156" s="244"/>
      <c r="F156" s="244"/>
      <c r="G156" s="12"/>
      <c r="I156" s="4"/>
    </row>
    <row r="157" spans="1:16" s="2" customFormat="1" ht="12" x14ac:dyDescent="0.25">
      <c r="A157" s="1"/>
      <c r="B157" s="243"/>
      <c r="C157" s="244"/>
      <c r="D157" s="244"/>
      <c r="E157" s="244"/>
      <c r="F157" s="244"/>
      <c r="G157" s="12"/>
      <c r="I157" s="4"/>
    </row>
    <row r="158" spans="1:16" s="5" customFormat="1" ht="12" x14ac:dyDescent="0.25">
      <c r="A158" s="1"/>
      <c r="B158" s="243"/>
      <c r="C158" s="244"/>
      <c r="D158" s="244"/>
      <c r="E158" s="244"/>
      <c r="F158" s="244"/>
      <c r="G158" s="12"/>
      <c r="H158" s="2"/>
      <c r="I158" s="4"/>
      <c r="J158" s="2"/>
      <c r="K158" s="2"/>
      <c r="L158" s="2"/>
      <c r="M158" s="2"/>
      <c r="N158" s="2"/>
      <c r="O158" s="2"/>
      <c r="P158" s="2"/>
    </row>
    <row r="159" spans="1:16" s="5" customFormat="1" ht="12" x14ac:dyDescent="0.25">
      <c r="A159" s="1"/>
      <c r="B159" s="243"/>
      <c r="C159" s="244"/>
      <c r="D159" s="244"/>
      <c r="E159" s="244"/>
      <c r="F159" s="244"/>
      <c r="G159" s="12"/>
      <c r="H159" s="2"/>
      <c r="I159" s="4"/>
      <c r="J159" s="2"/>
      <c r="K159" s="2"/>
      <c r="L159" s="2"/>
      <c r="M159" s="2"/>
      <c r="N159" s="2"/>
      <c r="O159" s="2"/>
      <c r="P159" s="2"/>
    </row>
    <row r="160" spans="1:16" s="5" customFormat="1" ht="12" x14ac:dyDescent="0.25">
      <c r="A160" s="1"/>
      <c r="B160" s="243"/>
      <c r="C160" s="244"/>
      <c r="D160" s="244"/>
      <c r="E160" s="244"/>
      <c r="F160" s="244"/>
      <c r="G160" s="12"/>
      <c r="H160" s="2"/>
      <c r="I160" s="4"/>
      <c r="J160" s="2"/>
      <c r="K160" s="2"/>
      <c r="L160" s="2"/>
      <c r="M160" s="2"/>
      <c r="N160" s="2"/>
      <c r="O160" s="2"/>
      <c r="P160" s="2"/>
    </row>
    <row r="161" spans="1:16" s="5" customFormat="1" ht="12" x14ac:dyDescent="0.25">
      <c r="A161" s="1"/>
      <c r="B161" s="243"/>
      <c r="C161" s="244"/>
      <c r="D161" s="244"/>
      <c r="E161" s="244"/>
      <c r="F161" s="244"/>
      <c r="G161" s="12"/>
      <c r="H161" s="2"/>
      <c r="I161" s="4"/>
      <c r="J161" s="2"/>
      <c r="K161" s="2"/>
      <c r="L161" s="2"/>
      <c r="M161" s="2"/>
      <c r="N161" s="2"/>
      <c r="O161" s="2"/>
      <c r="P161" s="2"/>
    </row>
    <row r="162" spans="1:16" x14ac:dyDescent="0.25">
      <c r="B162" s="245"/>
      <c r="C162" s="246"/>
      <c r="D162" s="246"/>
      <c r="E162" s="246"/>
      <c r="F162" s="246"/>
      <c r="G162" s="28"/>
    </row>
    <row r="163" spans="1:16" ht="13.5" thickBot="1" x14ac:dyDescent="0.3">
      <c r="B163" s="247"/>
      <c r="C163" s="248"/>
      <c r="D163" s="248"/>
      <c r="E163" s="248"/>
      <c r="F163" s="248"/>
      <c r="G163" s="29"/>
    </row>
    <row r="164" spans="1:16" x14ac:dyDescent="0.25">
      <c r="B164" s="130"/>
      <c r="C164" s="130"/>
      <c r="D164" s="130"/>
      <c r="E164" s="130"/>
      <c r="F164" s="130"/>
      <c r="G164" s="22"/>
    </row>
    <row r="165" spans="1:16" x14ac:dyDescent="0.25">
      <c r="B165" s="130"/>
      <c r="C165" s="130"/>
      <c r="D165" s="130"/>
      <c r="E165" s="130"/>
      <c r="F165" s="130"/>
      <c r="G165" s="22"/>
    </row>
    <row r="166" spans="1:16" x14ac:dyDescent="0.25">
      <c r="B166" s="130"/>
      <c r="C166" s="130"/>
      <c r="D166" s="130"/>
      <c r="E166" s="130"/>
      <c r="F166" s="130"/>
      <c r="G166" s="22"/>
    </row>
    <row r="167" spans="1:16" x14ac:dyDescent="0.25">
      <c r="B167" s="130"/>
      <c r="C167" s="130"/>
      <c r="D167" s="130"/>
      <c r="E167" s="130"/>
      <c r="F167" s="130"/>
      <c r="G167" s="22"/>
    </row>
    <row r="168" spans="1:16" x14ac:dyDescent="0.25">
      <c r="B168" s="130"/>
      <c r="C168" s="130"/>
      <c r="D168" s="130"/>
      <c r="E168" s="130"/>
      <c r="F168" s="130"/>
      <c r="G168" s="22"/>
    </row>
    <row r="169" spans="1:16" x14ac:dyDescent="0.25">
      <c r="B169" s="130"/>
      <c r="C169" s="130"/>
      <c r="D169" s="130"/>
      <c r="E169" s="130"/>
      <c r="F169" s="130"/>
      <c r="G169" s="22"/>
    </row>
    <row r="170" spans="1:16" x14ac:dyDescent="0.25">
      <c r="B170" s="130"/>
      <c r="C170" s="130"/>
      <c r="D170" s="130"/>
      <c r="E170" s="130"/>
      <c r="F170" s="130"/>
      <c r="G170" s="22"/>
    </row>
    <row r="171" spans="1:16" x14ac:dyDescent="0.25">
      <c r="B171" s="130"/>
      <c r="C171" s="130"/>
      <c r="D171" s="130"/>
      <c r="E171" s="130"/>
      <c r="F171" s="130"/>
      <c r="G171" s="22"/>
    </row>
    <row r="172" spans="1:16" x14ac:dyDescent="0.25">
      <c r="B172" s="130"/>
      <c r="C172" s="130"/>
      <c r="D172" s="130"/>
      <c r="E172" s="130"/>
      <c r="F172" s="130"/>
      <c r="G172" s="22"/>
    </row>
    <row r="173" spans="1:16" x14ac:dyDescent="0.25">
      <c r="B173" s="130"/>
      <c r="C173" s="130"/>
      <c r="D173" s="130"/>
      <c r="E173" s="130"/>
      <c r="F173" s="130"/>
      <c r="G173" s="22"/>
    </row>
    <row r="174" spans="1:16" x14ac:dyDescent="0.25">
      <c r="B174" s="130"/>
      <c r="C174" s="130"/>
      <c r="D174" s="130"/>
      <c r="E174" s="130"/>
      <c r="F174" s="130"/>
      <c r="G174" s="22"/>
    </row>
  </sheetData>
  <mergeCells count="15">
    <mergeCell ref="C2:E2"/>
    <mergeCell ref="C3:E3"/>
    <mergeCell ref="B153:F153"/>
    <mergeCell ref="B154:F154"/>
    <mergeCell ref="B155:F155"/>
    <mergeCell ref="B151:F151"/>
    <mergeCell ref="B152:F152"/>
    <mergeCell ref="B161:F161"/>
    <mergeCell ref="B162:F162"/>
    <mergeCell ref="B163:F163"/>
    <mergeCell ref="B156:F156"/>
    <mergeCell ref="B157:F157"/>
    <mergeCell ref="B158:F158"/>
    <mergeCell ref="B159:F159"/>
    <mergeCell ref="B160:F160"/>
  </mergeCells>
  <conditionalFormatting sqref="B12">
    <cfRule type="cellIs" dxfId="33" priority="6" stopIfTrue="1" operator="equal">
      <formula>"Kies eerst uw systematiek voor de berekening van de subsidiabele kosten"</formula>
    </cfRule>
  </conditionalFormatting>
  <conditionalFormatting sqref="B45">
    <cfRule type="cellIs" dxfId="32" priority="5" stopIfTrue="1" operator="equal">
      <formula>"Kies eerst uw systematiek voor de berekening van de subsidiabele kosten"</formula>
    </cfRule>
  </conditionalFormatting>
  <conditionalFormatting sqref="B93">
    <cfRule type="cellIs" dxfId="31" priority="4" stopIfTrue="1" operator="equal">
      <formula>"Kies eerst uw systematiek voor de berekening van de subsidiabele kosten"</formula>
    </cfRule>
  </conditionalFormatting>
  <conditionalFormatting sqref="E26:E27">
    <cfRule type="cellIs" dxfId="30" priority="7" stopIfTrue="1" operator="equal">
      <formula>"Opslag algemene kosten (50%)"</formula>
    </cfRule>
  </conditionalFormatting>
  <conditionalFormatting sqref="E59">
    <cfRule type="cellIs" dxfId="29" priority="9" stopIfTrue="1" operator="equal">
      <formula>"Opslag algemene kosten (50%)"</formula>
    </cfRule>
  </conditionalFormatting>
  <conditionalFormatting sqref="I12">
    <cfRule type="cellIs" dxfId="28" priority="3" stopIfTrue="1" operator="equal">
      <formula>"Kies eerst uw systematiek voor de berekening van de subsidiabele kosten"</formula>
    </cfRule>
  </conditionalFormatting>
  <conditionalFormatting sqref="I45">
    <cfRule type="cellIs" dxfId="27" priority="2" stopIfTrue="1" operator="equal">
      <formula>"Kies eerst uw systematiek voor de berekening van de subsidiabele kosten"</formula>
    </cfRule>
  </conditionalFormatting>
  <conditionalFormatting sqref="I93">
    <cfRule type="cellIs" dxfId="26" priority="1" stopIfTrue="1" operator="equal">
      <formula>"Kies eerst uw systematiek voor de berekening van de subsidiabele kosten"</formula>
    </cfRule>
  </conditionalFormatting>
  <dataValidations count="4">
    <dataValidation type="list" allowBlank="1" showInputMessage="1" showErrorMessage="1" sqref="F5" xr:uid="{4EA3E531-3E88-4A29-AB2E-B5B0B80A7692}">
      <formula1>"Ja,Nee,Niet van toepassing"</formula1>
    </dataValidation>
    <dataValidation type="list" allowBlank="1" showInputMessage="1" showErrorMessage="1" sqref="F6" xr:uid="{8B6478A9-E223-41AB-85B9-DF39BE00490E}">
      <formula1>"KMO,Grote onderneming,Overig"</formula1>
    </dataValidation>
    <dataValidation type="list" allowBlank="1" showInputMessage="1" showErrorMessage="1" sqref="C15:C23 C48:C56" xr:uid="{E3B6C0CC-23D0-4AF3-8059-8AF6932F270C}">
      <formula1>"Loondienst,Inhuur"</formula1>
    </dataValidation>
    <dataValidation type="list" allowBlank="1" showInputMessage="1" showErrorMessage="1" sqref="C82:C89" xr:uid="{D5C26CC8-3C77-4696-8DBC-88DFDDE5B98F}">
      <formula1>"Aankoop,Lease"</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oddFooter>&amp;L_x000D_&amp;1#&amp;"Calibri"&amp;10&amp;K000000 Intern gebruik</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1FE80-FA31-4749-9D8B-D66EE25B41E7}">
  <sheetPr>
    <pageSetUpPr fitToPage="1"/>
  </sheetPr>
  <dimension ref="A1:P174"/>
  <sheetViews>
    <sheetView workbookViewId="0">
      <selection activeCell="I10" sqref="I10"/>
    </sheetView>
  </sheetViews>
  <sheetFormatPr defaultColWidth="12.42578125" defaultRowHeight="12.75" x14ac:dyDescent="0.25"/>
  <cols>
    <col min="1" max="1" width="4.140625" style="21" customWidth="1"/>
    <col min="2" max="2" width="35" style="131" customWidth="1"/>
    <col min="3" max="3" width="23.42578125" style="131" customWidth="1"/>
    <col min="4" max="4" width="16.7109375" style="131" bestFit="1" customWidth="1"/>
    <col min="5" max="5" width="29.42578125" style="131" bestFit="1" customWidth="1"/>
    <col min="6" max="6" width="35" style="131" customWidth="1"/>
    <col min="7" max="7" width="6.85546875" style="26" customWidth="1"/>
    <col min="8" max="8" width="4.140625" style="23" customWidth="1"/>
    <col min="9" max="9" width="56.5703125" style="24" bestFit="1" customWidth="1"/>
    <col min="10" max="10" width="20.42578125" style="23" customWidth="1"/>
    <col min="11" max="16" width="49.140625" style="23" customWidth="1"/>
    <col min="17" max="16384" width="12.42578125" style="25"/>
  </cols>
  <sheetData>
    <row r="1" spans="1:16" ht="13.5" thickBot="1" x14ac:dyDescent="0.3">
      <c r="B1" s="83"/>
      <c r="C1" s="83"/>
      <c r="D1" s="83"/>
      <c r="E1" s="83"/>
      <c r="F1" s="84" t="s">
        <v>46</v>
      </c>
      <c r="G1" s="7"/>
    </row>
    <row r="2" spans="1:16" s="5" customFormat="1" ht="15.75" thickBot="1" x14ac:dyDescent="0.3">
      <c r="A2" s="1"/>
      <c r="B2" s="85" t="s">
        <v>83</v>
      </c>
      <c r="C2" s="240" t="s">
        <v>114</v>
      </c>
      <c r="D2" s="241"/>
      <c r="E2" s="242"/>
      <c r="F2" s="86"/>
      <c r="G2" s="3"/>
      <c r="H2" s="2"/>
      <c r="I2" s="4"/>
      <c r="J2" s="2"/>
      <c r="K2" s="2"/>
      <c r="L2" s="2"/>
      <c r="M2" s="2"/>
      <c r="N2" s="2"/>
      <c r="O2" s="2"/>
      <c r="P2" s="2"/>
    </row>
    <row r="3" spans="1:16" s="5" customFormat="1" ht="15.75" thickBot="1" x14ac:dyDescent="0.3">
      <c r="A3" s="1"/>
      <c r="B3" s="85" t="s">
        <v>49</v>
      </c>
      <c r="C3" s="240" t="str">
        <f>'Aanvrager-Penvoerder'!C3</f>
        <v>Projecttitel</v>
      </c>
      <c r="D3" s="241"/>
      <c r="E3" s="242"/>
      <c r="F3" s="86"/>
      <c r="G3" s="3"/>
      <c r="H3" s="2"/>
      <c r="I3" s="4"/>
      <c r="J3" s="2"/>
      <c r="K3" s="2"/>
      <c r="L3" s="2"/>
      <c r="M3" s="2"/>
      <c r="N3" s="2"/>
      <c r="O3" s="2"/>
      <c r="P3" s="2"/>
    </row>
    <row r="4" spans="1:16" s="9" customFormat="1" thickBot="1" x14ac:dyDescent="0.3">
      <c r="A4" s="6"/>
      <c r="B4" s="88"/>
      <c r="C4" s="86"/>
      <c r="D4" s="86"/>
      <c r="E4" s="86"/>
      <c r="F4" s="87"/>
      <c r="G4" s="3"/>
      <c r="H4" s="7"/>
      <c r="I4" s="8"/>
      <c r="J4" s="7"/>
      <c r="K4" s="7"/>
      <c r="L4" s="7"/>
      <c r="M4" s="7"/>
      <c r="N4" s="7"/>
      <c r="O4" s="7"/>
      <c r="P4" s="7"/>
    </row>
    <row r="5" spans="1:16" s="9" customFormat="1" thickBot="1" x14ac:dyDescent="0.3">
      <c r="A5" s="6"/>
      <c r="B5" s="161" t="s">
        <v>51</v>
      </c>
      <c r="C5" s="90"/>
      <c r="D5" s="90"/>
      <c r="E5" s="132"/>
      <c r="F5" s="91"/>
      <c r="G5" s="33"/>
      <c r="H5" s="2"/>
      <c r="I5" s="2"/>
      <c r="J5" s="7"/>
      <c r="K5" s="7"/>
      <c r="L5" s="7"/>
      <c r="M5" s="7"/>
      <c r="N5" s="7"/>
      <c r="O5" s="7"/>
      <c r="P5" s="7"/>
    </row>
    <row r="6" spans="1:16" s="9" customFormat="1" ht="12.75" customHeight="1" thickBot="1" x14ac:dyDescent="0.3">
      <c r="A6" s="6"/>
      <c r="B6" s="89" t="s">
        <v>52</v>
      </c>
      <c r="C6" s="92"/>
      <c r="D6" s="92"/>
      <c r="E6" s="92"/>
      <c r="F6" s="93"/>
      <c r="G6" s="33"/>
      <c r="H6" s="2"/>
      <c r="I6" s="2"/>
      <c r="J6" s="7"/>
      <c r="K6" s="7"/>
      <c r="L6" s="7"/>
      <c r="M6" s="7"/>
      <c r="N6" s="7"/>
      <c r="O6" s="7"/>
      <c r="P6" s="7"/>
    </row>
    <row r="7" spans="1:16" s="9" customFormat="1" thickBot="1" x14ac:dyDescent="0.3">
      <c r="A7" s="6"/>
      <c r="B7" s="89" t="s">
        <v>53</v>
      </c>
      <c r="C7" s="92"/>
      <c r="D7" s="92"/>
      <c r="E7" s="92"/>
      <c r="F7" s="93"/>
      <c r="G7" s="33"/>
      <c r="H7" s="7"/>
      <c r="I7" s="8"/>
      <c r="J7" s="7"/>
      <c r="K7" s="7"/>
      <c r="L7" s="7"/>
      <c r="M7" s="7"/>
      <c r="N7" s="7"/>
      <c r="O7" s="7"/>
      <c r="P7" s="7"/>
    </row>
    <row r="8" spans="1:16" s="9" customFormat="1" thickBot="1" x14ac:dyDescent="0.3">
      <c r="A8" s="6"/>
      <c r="B8" s="161" t="s">
        <v>147</v>
      </c>
      <c r="C8" s="192"/>
      <c r="D8" s="192"/>
      <c r="E8" s="20"/>
      <c r="F8" s="93"/>
      <c r="G8" s="33"/>
      <c r="H8" s="7"/>
      <c r="I8" s="8"/>
      <c r="J8" s="7"/>
      <c r="K8" s="7"/>
      <c r="L8" s="7"/>
      <c r="M8" s="7"/>
      <c r="N8" s="7"/>
      <c r="O8" s="7"/>
      <c r="P8" s="7"/>
    </row>
    <row r="9" spans="1:16" s="9" customFormat="1" ht="12" x14ac:dyDescent="0.25">
      <c r="A9" s="6"/>
      <c r="B9" s="83"/>
      <c r="C9" s="83"/>
      <c r="D9" s="83"/>
      <c r="E9" s="83"/>
      <c r="F9" s="7"/>
      <c r="G9" s="33"/>
      <c r="H9" s="7"/>
      <c r="I9" s="8"/>
      <c r="J9" s="7"/>
      <c r="K9" s="7"/>
      <c r="L9" s="7"/>
      <c r="M9" s="7"/>
      <c r="N9" s="7"/>
      <c r="O9" s="7"/>
      <c r="P9" s="7"/>
    </row>
    <row r="10" spans="1:16" s="9" customFormat="1" ht="15.75" x14ac:dyDescent="0.25">
      <c r="A10" s="6"/>
      <c r="B10" s="256" t="s">
        <v>177</v>
      </c>
      <c r="C10" s="83"/>
      <c r="D10" s="83"/>
      <c r="E10" s="83"/>
      <c r="F10" s="7"/>
      <c r="G10" s="33"/>
      <c r="H10" s="7"/>
      <c r="I10" s="256" t="s">
        <v>148</v>
      </c>
      <c r="J10" s="8"/>
      <c r="K10" s="7"/>
      <c r="L10" s="7"/>
      <c r="M10" s="7"/>
      <c r="N10" s="7"/>
      <c r="O10" s="7"/>
      <c r="P10" s="7"/>
    </row>
    <row r="11" spans="1:16" s="9" customFormat="1" ht="12.75" customHeight="1" thickBot="1" x14ac:dyDescent="0.3">
      <c r="A11" s="6"/>
      <c r="B11" s="83"/>
      <c r="C11" s="83"/>
      <c r="D11" s="83"/>
      <c r="E11" s="83"/>
      <c r="F11" s="83"/>
      <c r="G11" s="33"/>
      <c r="H11" s="2"/>
      <c r="I11" s="7"/>
      <c r="J11" s="4"/>
      <c r="K11" s="7"/>
      <c r="L11" s="7"/>
      <c r="M11" s="7"/>
      <c r="N11" s="7"/>
      <c r="O11" s="7"/>
      <c r="P11" s="7"/>
    </row>
    <row r="12" spans="1:16" s="5" customFormat="1" ht="15.75" x14ac:dyDescent="0.25">
      <c r="A12" s="45" t="s">
        <v>55</v>
      </c>
      <c r="B12" s="160" t="s">
        <v>56</v>
      </c>
      <c r="C12" s="94"/>
      <c r="D12" s="94"/>
      <c r="E12" s="94"/>
      <c r="F12" s="95"/>
      <c r="G12" s="11"/>
      <c r="H12" s="2"/>
      <c r="I12" s="193" t="s">
        <v>56</v>
      </c>
      <c r="J12" s="4"/>
      <c r="K12" s="2"/>
      <c r="L12" s="2"/>
      <c r="M12" s="2"/>
      <c r="N12" s="2"/>
      <c r="O12" s="2"/>
      <c r="P12" s="2"/>
    </row>
    <row r="13" spans="1:16" s="5" customFormat="1" ht="12" x14ac:dyDescent="0.25">
      <c r="A13" s="6"/>
      <c r="B13" s="157" t="s">
        <v>57</v>
      </c>
      <c r="C13" s="158"/>
      <c r="D13" s="158"/>
      <c r="E13" s="86"/>
      <c r="F13" s="97"/>
      <c r="G13" s="12"/>
      <c r="H13" s="2"/>
      <c r="I13" s="194"/>
      <c r="J13" s="4"/>
      <c r="K13" s="2"/>
      <c r="L13" s="2"/>
      <c r="M13" s="2"/>
      <c r="N13" s="2"/>
      <c r="O13" s="2"/>
      <c r="P13" s="2"/>
    </row>
    <row r="14" spans="1:16" s="15" customFormat="1" ht="12" x14ac:dyDescent="0.25">
      <c r="A14" s="6"/>
      <c r="B14" s="159" t="s">
        <v>58</v>
      </c>
      <c r="C14" s="13" t="s">
        <v>59</v>
      </c>
      <c r="D14" s="3" t="s">
        <v>60</v>
      </c>
      <c r="E14" s="98" t="s">
        <v>61</v>
      </c>
      <c r="F14" s="98" t="s">
        <v>62</v>
      </c>
      <c r="G14" s="12"/>
      <c r="H14" s="13"/>
      <c r="I14" s="195"/>
      <c r="J14" s="14"/>
      <c r="K14" s="13"/>
      <c r="L14" s="13"/>
      <c r="M14" s="13"/>
      <c r="N14" s="13"/>
      <c r="O14" s="13"/>
      <c r="P14" s="13"/>
    </row>
    <row r="15" spans="1:16" s="5" customFormat="1" ht="12" x14ac:dyDescent="0.25">
      <c r="A15" s="1"/>
      <c r="B15" s="99"/>
      <c r="C15" s="100"/>
      <c r="D15" s="101"/>
      <c r="E15" s="101"/>
      <c r="F15" s="86">
        <f t="shared" ref="F15:F23" si="0">$D15*E15</f>
        <v>0</v>
      </c>
      <c r="G15" s="12"/>
      <c r="H15" s="2"/>
      <c r="I15" s="196">
        <v>0</v>
      </c>
      <c r="J15" s="4"/>
      <c r="K15" s="2"/>
      <c r="L15" s="2"/>
      <c r="M15" s="2"/>
      <c r="N15" s="2"/>
      <c r="O15" s="2"/>
      <c r="P15" s="2"/>
    </row>
    <row r="16" spans="1:16" s="5" customFormat="1" ht="12" x14ac:dyDescent="0.25">
      <c r="A16" s="1"/>
      <c r="B16" s="99"/>
      <c r="C16" s="100"/>
      <c r="D16" s="101"/>
      <c r="E16" s="101"/>
      <c r="F16" s="86">
        <f t="shared" si="0"/>
        <v>0</v>
      </c>
      <c r="G16" s="12"/>
      <c r="H16" s="2"/>
      <c r="I16" s="196">
        <v>0</v>
      </c>
      <c r="J16" s="4"/>
      <c r="K16" s="2"/>
      <c r="L16" s="2"/>
      <c r="M16" s="2"/>
      <c r="N16" s="2"/>
      <c r="O16" s="2"/>
      <c r="P16" s="2"/>
    </row>
    <row r="17" spans="1:16" s="5" customFormat="1" ht="12" x14ac:dyDescent="0.25">
      <c r="A17" s="1"/>
      <c r="B17" s="99"/>
      <c r="C17" s="100"/>
      <c r="D17" s="101"/>
      <c r="E17" s="101"/>
      <c r="F17" s="86">
        <f t="shared" si="0"/>
        <v>0</v>
      </c>
      <c r="G17" s="12"/>
      <c r="H17" s="2"/>
      <c r="I17" s="196">
        <v>0</v>
      </c>
      <c r="J17" s="4"/>
      <c r="K17" s="2"/>
      <c r="L17" s="2"/>
      <c r="M17" s="2"/>
      <c r="N17" s="2"/>
      <c r="O17" s="2"/>
      <c r="P17" s="2"/>
    </row>
    <row r="18" spans="1:16" s="5" customFormat="1" ht="12" x14ac:dyDescent="0.25">
      <c r="A18" s="1"/>
      <c r="B18" s="99"/>
      <c r="C18" s="100"/>
      <c r="D18" s="101"/>
      <c r="E18" s="101"/>
      <c r="F18" s="86">
        <f t="shared" si="0"/>
        <v>0</v>
      </c>
      <c r="G18" s="12"/>
      <c r="H18" s="2"/>
      <c r="I18" s="196">
        <v>0</v>
      </c>
      <c r="J18" s="4"/>
      <c r="K18" s="2"/>
      <c r="L18" s="2"/>
      <c r="M18" s="2"/>
      <c r="N18" s="2"/>
      <c r="O18" s="2"/>
      <c r="P18" s="2"/>
    </row>
    <row r="19" spans="1:16" s="5" customFormat="1" ht="12" x14ac:dyDescent="0.25">
      <c r="A19" s="1"/>
      <c r="B19" s="99"/>
      <c r="C19" s="100"/>
      <c r="D19" s="101"/>
      <c r="E19" s="101"/>
      <c r="F19" s="86">
        <f t="shared" si="0"/>
        <v>0</v>
      </c>
      <c r="G19" s="12"/>
      <c r="H19" s="2"/>
      <c r="I19" s="196">
        <v>0</v>
      </c>
      <c r="J19" s="4"/>
      <c r="K19" s="2"/>
      <c r="L19" s="2"/>
      <c r="M19" s="2"/>
      <c r="N19" s="2"/>
      <c r="O19" s="2"/>
      <c r="P19" s="2"/>
    </row>
    <row r="20" spans="1:16" s="5" customFormat="1" ht="12" x14ac:dyDescent="0.25">
      <c r="A20" s="1"/>
      <c r="B20" s="99"/>
      <c r="C20" s="100"/>
      <c r="D20" s="101"/>
      <c r="E20" s="101"/>
      <c r="F20" s="86">
        <f t="shared" si="0"/>
        <v>0</v>
      </c>
      <c r="G20" s="12"/>
      <c r="H20" s="2"/>
      <c r="I20" s="196">
        <v>0</v>
      </c>
      <c r="J20" s="4"/>
      <c r="K20" s="2"/>
      <c r="L20" s="2"/>
      <c r="M20" s="2"/>
      <c r="N20" s="2"/>
      <c r="O20" s="2"/>
      <c r="P20" s="2"/>
    </row>
    <row r="21" spans="1:16" s="5" customFormat="1" ht="12" x14ac:dyDescent="0.25">
      <c r="A21" s="1"/>
      <c r="B21" s="99"/>
      <c r="C21" s="100"/>
      <c r="D21" s="101"/>
      <c r="E21" s="101"/>
      <c r="F21" s="86">
        <f t="shared" si="0"/>
        <v>0</v>
      </c>
      <c r="G21" s="12"/>
      <c r="H21" s="2"/>
      <c r="I21" s="196">
        <v>0</v>
      </c>
      <c r="J21" s="4"/>
      <c r="K21" s="2"/>
      <c r="L21" s="2"/>
      <c r="M21" s="2"/>
      <c r="N21" s="2"/>
      <c r="O21" s="2"/>
      <c r="P21" s="2"/>
    </row>
    <row r="22" spans="1:16" s="5" customFormat="1" ht="12" x14ac:dyDescent="0.25">
      <c r="A22" s="1"/>
      <c r="B22" s="99"/>
      <c r="C22" s="100"/>
      <c r="D22" s="101"/>
      <c r="E22" s="101"/>
      <c r="F22" s="86">
        <f t="shared" si="0"/>
        <v>0</v>
      </c>
      <c r="G22" s="12"/>
      <c r="H22" s="2"/>
      <c r="I22" s="196">
        <v>0</v>
      </c>
      <c r="J22" s="4"/>
      <c r="K22" s="2"/>
      <c r="L22" s="2"/>
      <c r="M22" s="2"/>
      <c r="N22" s="2"/>
      <c r="O22" s="2"/>
      <c r="P22" s="2"/>
    </row>
    <row r="23" spans="1:16" s="5" customFormat="1" ht="12" x14ac:dyDescent="0.25">
      <c r="A23" s="1"/>
      <c r="B23" s="99"/>
      <c r="C23" s="100"/>
      <c r="D23" s="101"/>
      <c r="E23" s="101"/>
      <c r="F23" s="86">
        <f t="shared" si="0"/>
        <v>0</v>
      </c>
      <c r="G23" s="12"/>
      <c r="H23" s="2"/>
      <c r="I23" s="197">
        <v>0</v>
      </c>
      <c r="J23" s="4"/>
      <c r="K23" s="2"/>
      <c r="L23" s="2"/>
      <c r="M23" s="2"/>
      <c r="N23" s="2"/>
      <c r="O23" s="2"/>
      <c r="P23" s="2"/>
    </row>
    <row r="24" spans="1:16" s="5" customFormat="1" ht="12" x14ac:dyDescent="0.25">
      <c r="A24" s="1"/>
      <c r="B24" s="102"/>
      <c r="C24" s="86"/>
      <c r="D24" s="86"/>
      <c r="E24" s="103" t="s">
        <v>63</v>
      </c>
      <c r="F24" s="83">
        <f>SUM(F15:F23)</f>
        <v>0</v>
      </c>
      <c r="G24" s="12"/>
      <c r="H24" s="2"/>
      <c r="I24" s="196">
        <f>SUM(I15:I23)</f>
        <v>0</v>
      </c>
      <c r="J24" s="4"/>
      <c r="K24" s="2"/>
      <c r="L24" s="2"/>
      <c r="M24" s="2"/>
      <c r="N24" s="2"/>
      <c r="O24" s="2"/>
      <c r="P24" s="2"/>
    </row>
    <row r="25" spans="1:16" s="9" customFormat="1" ht="12" x14ac:dyDescent="0.25">
      <c r="A25" s="6"/>
      <c r="B25" s="96"/>
      <c r="C25" s="83"/>
      <c r="D25" s="83"/>
      <c r="E25" s="83"/>
      <c r="F25" s="83"/>
      <c r="G25" s="12"/>
      <c r="H25" s="7"/>
      <c r="I25" s="198"/>
      <c r="J25" s="8"/>
      <c r="K25" s="7"/>
      <c r="L25" s="7"/>
      <c r="M25" s="7"/>
      <c r="N25" s="7"/>
      <c r="O25" s="7"/>
      <c r="P25" s="7"/>
    </row>
    <row r="26" spans="1:16" s="5" customFormat="1" ht="14.25" customHeight="1" x14ac:dyDescent="0.25">
      <c r="A26" s="6"/>
      <c r="B26" s="96" t="s">
        <v>64</v>
      </c>
      <c r="C26" s="83"/>
      <c r="D26" s="86"/>
      <c r="E26" s="104"/>
      <c r="F26" s="105">
        <f>F24*0.15</f>
        <v>0</v>
      </c>
      <c r="G26" s="16"/>
      <c r="H26" s="2"/>
      <c r="I26" s="196">
        <f>I24*0.15</f>
        <v>0</v>
      </c>
      <c r="J26" s="4"/>
      <c r="K26" s="2"/>
      <c r="L26" s="2"/>
      <c r="M26" s="2"/>
      <c r="N26" s="2"/>
      <c r="O26" s="2"/>
      <c r="P26" s="2"/>
    </row>
    <row r="27" spans="1:16" s="5" customFormat="1" ht="14.25" customHeight="1" x14ac:dyDescent="0.25">
      <c r="A27" s="6"/>
      <c r="B27" s="96"/>
      <c r="C27" s="83"/>
      <c r="D27" s="86"/>
      <c r="E27" s="104"/>
      <c r="F27" s="106"/>
      <c r="G27" s="16"/>
      <c r="H27" s="2"/>
      <c r="I27" s="199"/>
      <c r="J27" s="4"/>
      <c r="K27" s="2"/>
      <c r="L27" s="2"/>
      <c r="M27" s="2"/>
      <c r="N27" s="2"/>
      <c r="O27" s="2"/>
      <c r="P27" s="2"/>
    </row>
    <row r="28" spans="1:16" s="9" customFormat="1" ht="12" x14ac:dyDescent="0.25">
      <c r="A28" s="6"/>
      <c r="B28" s="157" t="s">
        <v>65</v>
      </c>
      <c r="C28" s="7"/>
      <c r="D28" s="162"/>
      <c r="E28" s="163"/>
      <c r="F28" s="107"/>
      <c r="G28" s="12"/>
      <c r="H28" s="7"/>
      <c r="I28" s="198"/>
      <c r="J28" s="7"/>
      <c r="K28" s="7"/>
      <c r="L28" s="7"/>
      <c r="M28" s="7"/>
      <c r="N28" s="7"/>
      <c r="O28" s="7"/>
      <c r="P28" s="7"/>
    </row>
    <row r="29" spans="1:16" s="9" customFormat="1" ht="12" x14ac:dyDescent="0.25">
      <c r="A29" s="6"/>
      <c r="B29" s="159" t="s">
        <v>66</v>
      </c>
      <c r="C29" s="7"/>
      <c r="D29" s="3" t="s">
        <v>60</v>
      </c>
      <c r="E29" s="13" t="s">
        <v>61</v>
      </c>
      <c r="F29" s="98" t="s">
        <v>62</v>
      </c>
      <c r="G29" s="12"/>
      <c r="H29" s="7"/>
      <c r="I29" s="198"/>
      <c r="J29" s="7"/>
      <c r="K29" s="7"/>
      <c r="L29" s="7"/>
      <c r="M29" s="7"/>
      <c r="N29" s="7"/>
      <c r="O29" s="7"/>
      <c r="P29" s="7"/>
    </row>
    <row r="30" spans="1:16" s="9" customFormat="1" ht="12" x14ac:dyDescent="0.25">
      <c r="A30" s="6"/>
      <c r="B30" s="186"/>
      <c r="C30" s="187"/>
      <c r="D30" s="187"/>
      <c r="E30" s="187"/>
      <c r="F30" s="86">
        <f>$D30*E30</f>
        <v>0</v>
      </c>
      <c r="G30" s="12"/>
      <c r="H30" s="7"/>
      <c r="I30" s="197">
        <v>0</v>
      </c>
      <c r="J30" s="7"/>
      <c r="K30" s="7"/>
      <c r="L30" s="7"/>
      <c r="M30" s="7"/>
      <c r="N30" s="7"/>
      <c r="O30" s="7"/>
      <c r="P30" s="7"/>
    </row>
    <row r="31" spans="1:16" s="9" customFormat="1" ht="12" x14ac:dyDescent="0.25">
      <c r="A31" s="6"/>
      <c r="B31" s="186"/>
      <c r="C31" s="187"/>
      <c r="D31" s="187"/>
      <c r="E31" s="187"/>
      <c r="F31" s="86">
        <f>$D31*E31</f>
        <v>0</v>
      </c>
      <c r="G31" s="12"/>
      <c r="H31" s="7"/>
      <c r="I31" s="196">
        <v>0</v>
      </c>
      <c r="J31" s="7"/>
      <c r="K31" s="7"/>
      <c r="L31" s="7"/>
      <c r="M31" s="7"/>
      <c r="N31" s="7"/>
      <c r="O31" s="7"/>
      <c r="P31" s="7"/>
    </row>
    <row r="32" spans="1:16" s="9" customFormat="1" ht="12" x14ac:dyDescent="0.25">
      <c r="A32" s="6"/>
      <c r="B32" s="186"/>
      <c r="C32" s="187"/>
      <c r="D32" s="187"/>
      <c r="E32" s="187"/>
      <c r="F32" s="86">
        <f>$D32*E32</f>
        <v>0</v>
      </c>
      <c r="G32" s="12"/>
      <c r="H32" s="7"/>
      <c r="I32" s="196">
        <v>0</v>
      </c>
      <c r="J32" s="7"/>
      <c r="K32" s="7"/>
      <c r="L32" s="7"/>
      <c r="M32" s="7"/>
      <c r="N32" s="7"/>
      <c r="O32" s="7"/>
      <c r="P32" s="7"/>
    </row>
    <row r="33" spans="1:16" s="9" customFormat="1" ht="12" x14ac:dyDescent="0.25">
      <c r="A33" s="6"/>
      <c r="B33" s="186"/>
      <c r="C33" s="187"/>
      <c r="D33" s="187"/>
      <c r="E33" s="187"/>
      <c r="F33" s="86">
        <f>$D33*E33</f>
        <v>0</v>
      </c>
      <c r="G33" s="12"/>
      <c r="H33" s="7"/>
      <c r="I33" s="196">
        <v>0</v>
      </c>
      <c r="J33" s="7"/>
      <c r="K33" s="7"/>
      <c r="L33" s="7"/>
      <c r="M33" s="7"/>
      <c r="N33" s="7"/>
      <c r="O33" s="7"/>
      <c r="P33" s="7"/>
    </row>
    <row r="34" spans="1:16" s="9" customFormat="1" ht="12" x14ac:dyDescent="0.25">
      <c r="A34" s="6"/>
      <c r="B34" s="157"/>
      <c r="C34" s="7"/>
      <c r="D34" s="2"/>
      <c r="E34" s="188" t="s">
        <v>67</v>
      </c>
      <c r="F34" s="156">
        <f>SUM(F30:F33)</f>
        <v>0</v>
      </c>
      <c r="G34" s="12"/>
      <c r="H34" s="7"/>
      <c r="I34" s="196">
        <f>SUM(I30:I33)</f>
        <v>0</v>
      </c>
      <c r="J34" s="4"/>
      <c r="K34" s="7"/>
      <c r="L34" s="7"/>
      <c r="M34" s="7"/>
      <c r="N34" s="7"/>
      <c r="O34" s="7"/>
      <c r="P34" s="7"/>
    </row>
    <row r="35" spans="1:16" s="9" customFormat="1" ht="12" x14ac:dyDescent="0.25">
      <c r="A35" s="6"/>
      <c r="B35" s="157" t="s">
        <v>68</v>
      </c>
      <c r="C35" s="7"/>
      <c r="D35" s="162"/>
      <c r="E35" s="163"/>
      <c r="F35" s="107"/>
      <c r="G35" s="12"/>
      <c r="H35" s="7"/>
      <c r="I35" s="198"/>
      <c r="J35" s="7"/>
      <c r="K35" s="7"/>
      <c r="L35" s="7"/>
      <c r="M35" s="7"/>
      <c r="N35" s="7"/>
      <c r="O35" s="7"/>
      <c r="P35" s="7"/>
    </row>
    <row r="36" spans="1:16" s="9" customFormat="1" ht="12" x14ac:dyDescent="0.25">
      <c r="A36" s="6"/>
      <c r="B36" s="159" t="s">
        <v>66</v>
      </c>
      <c r="C36" s="7"/>
      <c r="E36" s="163"/>
      <c r="F36" s="98" t="s">
        <v>69</v>
      </c>
      <c r="G36" s="12"/>
      <c r="H36" s="7"/>
      <c r="I36" s="198"/>
      <c r="J36" s="7"/>
      <c r="K36" s="7"/>
      <c r="L36" s="7"/>
      <c r="M36" s="7"/>
      <c r="N36" s="7"/>
      <c r="O36" s="7"/>
      <c r="P36" s="7"/>
    </row>
    <row r="37" spans="1:16" s="9" customFormat="1" ht="12" x14ac:dyDescent="0.25">
      <c r="A37" s="6"/>
      <c r="B37" s="186"/>
      <c r="C37" s="187"/>
      <c r="D37" s="187"/>
      <c r="E37" s="187"/>
      <c r="F37" s="101">
        <v>0</v>
      </c>
      <c r="G37" s="12"/>
      <c r="H37" s="7"/>
      <c r="I37" s="196">
        <v>0</v>
      </c>
      <c r="J37" s="7"/>
      <c r="K37" s="7"/>
      <c r="L37" s="7"/>
      <c r="M37" s="7"/>
      <c r="N37" s="7"/>
      <c r="O37" s="7"/>
      <c r="P37" s="7"/>
    </row>
    <row r="38" spans="1:16" s="9" customFormat="1" ht="12" x14ac:dyDescent="0.25">
      <c r="A38" s="6"/>
      <c r="B38" s="186"/>
      <c r="C38" s="187"/>
      <c r="D38" s="187"/>
      <c r="E38" s="187"/>
      <c r="F38" s="101">
        <v>0</v>
      </c>
      <c r="G38" s="12"/>
      <c r="H38" s="7"/>
      <c r="I38" s="196">
        <v>0</v>
      </c>
      <c r="J38" s="7"/>
      <c r="K38" s="7"/>
      <c r="L38" s="7"/>
      <c r="M38" s="7"/>
      <c r="N38" s="7"/>
      <c r="O38" s="7"/>
      <c r="P38" s="7"/>
    </row>
    <row r="39" spans="1:16" s="9" customFormat="1" ht="12" x14ac:dyDescent="0.25">
      <c r="A39" s="6"/>
      <c r="B39" s="186"/>
      <c r="C39" s="187"/>
      <c r="D39" s="187"/>
      <c r="E39" s="187"/>
      <c r="F39" s="101">
        <v>0</v>
      </c>
      <c r="G39" s="12"/>
      <c r="H39" s="7"/>
      <c r="I39" s="196">
        <v>0</v>
      </c>
      <c r="J39" s="7"/>
      <c r="K39" s="7"/>
      <c r="L39" s="7"/>
      <c r="M39" s="7"/>
      <c r="N39" s="7"/>
      <c r="O39" s="7"/>
      <c r="P39" s="7"/>
    </row>
    <row r="40" spans="1:16" s="9" customFormat="1" ht="12" x14ac:dyDescent="0.25">
      <c r="A40" s="6"/>
      <c r="B40" s="186"/>
      <c r="C40" s="187"/>
      <c r="D40" s="187"/>
      <c r="E40" s="187"/>
      <c r="F40" s="101">
        <v>0</v>
      </c>
      <c r="G40" s="12"/>
      <c r="H40" s="7"/>
      <c r="I40" s="197">
        <v>0</v>
      </c>
      <c r="J40" s="7"/>
      <c r="K40" s="7"/>
      <c r="L40" s="7"/>
      <c r="M40" s="7"/>
      <c r="N40" s="7"/>
      <c r="O40" s="7"/>
      <c r="P40" s="7"/>
    </row>
    <row r="41" spans="1:16" s="9" customFormat="1" ht="12" x14ac:dyDescent="0.25">
      <c r="A41" s="6"/>
      <c r="B41" s="189"/>
      <c r="C41" s="190"/>
      <c r="D41" s="191"/>
      <c r="E41" s="188" t="s">
        <v>70</v>
      </c>
      <c r="F41" s="156">
        <f>SUM(F37:F40)</f>
        <v>0</v>
      </c>
      <c r="G41" s="12"/>
      <c r="H41" s="7"/>
      <c r="I41" s="196">
        <f>SUM(I37:I40)</f>
        <v>0</v>
      </c>
      <c r="J41" s="7"/>
      <c r="K41" s="7"/>
      <c r="L41" s="7"/>
      <c r="M41" s="7"/>
      <c r="N41" s="7"/>
      <c r="O41" s="7"/>
      <c r="P41" s="7"/>
    </row>
    <row r="42" spans="1:16" s="9" customFormat="1" thickBot="1" x14ac:dyDescent="0.3">
      <c r="A42" s="6"/>
      <c r="B42" s="96"/>
      <c r="C42" s="83"/>
      <c r="D42" s="83"/>
      <c r="E42" s="103"/>
      <c r="F42" s="107"/>
      <c r="G42" s="12"/>
      <c r="H42" s="7"/>
      <c r="I42" s="198"/>
      <c r="J42" s="7"/>
      <c r="K42" s="7"/>
      <c r="L42" s="7"/>
      <c r="M42" s="7"/>
      <c r="N42" s="7"/>
      <c r="O42" s="7"/>
      <c r="P42" s="7"/>
    </row>
    <row r="43" spans="1:16" s="9" customFormat="1" thickBot="1" x14ac:dyDescent="0.3">
      <c r="A43" s="6"/>
      <c r="B43" s="110"/>
      <c r="C43" s="111"/>
      <c r="D43" s="111"/>
      <c r="E43" s="112" t="s">
        <v>71</v>
      </c>
      <c r="F43" s="113">
        <f>F24+F26+F34+F41</f>
        <v>0</v>
      </c>
      <c r="G43" s="44"/>
      <c r="H43" s="7"/>
      <c r="I43" s="200">
        <f>I24+I26+I34+I41</f>
        <v>0</v>
      </c>
      <c r="J43" s="201" t="e">
        <f>F43/I43*100</f>
        <v>#DIV/0!</v>
      </c>
      <c r="K43" s="7"/>
      <c r="L43" s="7"/>
      <c r="M43" s="7"/>
      <c r="N43" s="7"/>
      <c r="O43" s="7"/>
      <c r="P43" s="7"/>
    </row>
    <row r="44" spans="1:16" s="9" customFormat="1" thickBot="1" x14ac:dyDescent="0.3">
      <c r="A44" s="6"/>
      <c r="B44" s="83"/>
      <c r="C44" s="83"/>
      <c r="D44" s="83"/>
      <c r="E44" s="103"/>
      <c r="F44" s="107"/>
      <c r="G44" s="42"/>
      <c r="H44" s="7"/>
      <c r="I44" s="7"/>
      <c r="J44" s="7"/>
      <c r="K44" s="7"/>
      <c r="L44" s="7"/>
      <c r="M44" s="7"/>
      <c r="N44" s="7"/>
      <c r="O44" s="7"/>
      <c r="P44" s="7"/>
    </row>
    <row r="45" spans="1:16" s="9" customFormat="1" ht="15.75" x14ac:dyDescent="0.25">
      <c r="A45" s="45" t="s">
        <v>85</v>
      </c>
      <c r="B45" s="165" t="s">
        <v>86</v>
      </c>
      <c r="C45" s="138"/>
      <c r="D45" s="138"/>
      <c r="E45" s="138"/>
      <c r="F45" s="95"/>
      <c r="G45" s="11"/>
      <c r="H45" s="7"/>
      <c r="I45" s="202" t="s">
        <v>149</v>
      </c>
      <c r="J45" s="8"/>
      <c r="K45" s="7"/>
      <c r="L45" s="7"/>
      <c r="M45" s="7"/>
      <c r="N45" s="7"/>
      <c r="O45" s="7"/>
      <c r="P45" s="7"/>
    </row>
    <row r="46" spans="1:16" s="9" customFormat="1" ht="12" x14ac:dyDescent="0.25">
      <c r="A46" s="6"/>
      <c r="B46" s="157" t="s">
        <v>57</v>
      </c>
      <c r="C46" s="158"/>
      <c r="D46" s="158"/>
      <c r="E46" s="86"/>
      <c r="F46" s="97"/>
      <c r="G46" s="12"/>
      <c r="H46" s="7"/>
      <c r="I46" s="203"/>
      <c r="K46" s="7"/>
      <c r="L46" s="7"/>
      <c r="M46" s="7"/>
      <c r="N46" s="7"/>
      <c r="O46" s="7"/>
      <c r="P46" s="7"/>
    </row>
    <row r="47" spans="1:16" s="9" customFormat="1" ht="12" x14ac:dyDescent="0.25">
      <c r="A47" s="6"/>
      <c r="B47" s="159" t="s">
        <v>58</v>
      </c>
      <c r="C47" s="13" t="s">
        <v>59</v>
      </c>
      <c r="D47" s="3" t="s">
        <v>60</v>
      </c>
      <c r="E47" s="98" t="s">
        <v>61</v>
      </c>
      <c r="F47" s="98" t="s">
        <v>62</v>
      </c>
      <c r="G47" s="12"/>
      <c r="H47" s="7"/>
      <c r="I47" s="204"/>
      <c r="J47" s="8"/>
      <c r="K47" s="7"/>
      <c r="L47" s="7"/>
      <c r="M47" s="7"/>
      <c r="N47" s="7"/>
      <c r="O47" s="7"/>
      <c r="P47" s="7"/>
    </row>
    <row r="48" spans="1:16" s="9" customFormat="1" ht="12" x14ac:dyDescent="0.25">
      <c r="A48" s="6"/>
      <c r="B48" s="99"/>
      <c r="C48" s="100"/>
      <c r="D48" s="101"/>
      <c r="E48" s="101"/>
      <c r="F48" s="86">
        <f t="shared" ref="F48:F56" si="1">$D48*E48</f>
        <v>0</v>
      </c>
      <c r="G48" s="12"/>
      <c r="H48" s="7"/>
      <c r="I48" s="196">
        <v>0</v>
      </c>
      <c r="J48" s="8"/>
      <c r="K48" s="7"/>
      <c r="L48" s="7"/>
      <c r="M48" s="7"/>
      <c r="N48" s="7"/>
      <c r="O48" s="7"/>
      <c r="P48" s="7"/>
    </row>
    <row r="49" spans="1:16" s="9" customFormat="1" ht="12" x14ac:dyDescent="0.25">
      <c r="A49" s="6"/>
      <c r="B49" s="99"/>
      <c r="C49" s="100"/>
      <c r="D49" s="101"/>
      <c r="E49" s="101"/>
      <c r="F49" s="86">
        <f t="shared" si="1"/>
        <v>0</v>
      </c>
      <c r="G49" s="12"/>
      <c r="H49" s="7"/>
      <c r="I49" s="196">
        <v>0</v>
      </c>
      <c r="J49" s="8"/>
      <c r="K49" s="7"/>
      <c r="L49" s="7"/>
      <c r="M49" s="7"/>
      <c r="N49" s="7"/>
      <c r="O49" s="7"/>
      <c r="P49" s="7"/>
    </row>
    <row r="50" spans="1:16" s="9" customFormat="1" ht="12" x14ac:dyDescent="0.25">
      <c r="A50" s="6"/>
      <c r="B50" s="99"/>
      <c r="C50" s="100"/>
      <c r="D50" s="101"/>
      <c r="E50" s="101"/>
      <c r="F50" s="86">
        <f t="shared" si="1"/>
        <v>0</v>
      </c>
      <c r="G50" s="12"/>
      <c r="H50" s="7"/>
      <c r="I50" s="196">
        <v>0</v>
      </c>
      <c r="J50" s="8"/>
      <c r="K50" s="7"/>
      <c r="L50" s="7"/>
      <c r="M50" s="7"/>
      <c r="N50" s="7"/>
      <c r="O50" s="7"/>
      <c r="P50" s="7"/>
    </row>
    <row r="51" spans="1:16" s="9" customFormat="1" ht="12" x14ac:dyDescent="0.25">
      <c r="A51" s="6"/>
      <c r="B51" s="99"/>
      <c r="C51" s="100"/>
      <c r="D51" s="101"/>
      <c r="E51" s="101"/>
      <c r="F51" s="86">
        <f t="shared" si="1"/>
        <v>0</v>
      </c>
      <c r="G51" s="12"/>
      <c r="H51" s="7"/>
      <c r="I51" s="196">
        <v>0</v>
      </c>
      <c r="J51" s="8"/>
      <c r="K51" s="7"/>
      <c r="L51" s="7"/>
      <c r="M51" s="7"/>
      <c r="N51" s="7"/>
      <c r="O51" s="7"/>
      <c r="P51" s="7"/>
    </row>
    <row r="52" spans="1:16" s="9" customFormat="1" ht="12" x14ac:dyDescent="0.25">
      <c r="A52" s="6"/>
      <c r="B52" s="99"/>
      <c r="C52" s="100"/>
      <c r="D52" s="101"/>
      <c r="E52" s="101"/>
      <c r="F52" s="86">
        <f t="shared" si="1"/>
        <v>0</v>
      </c>
      <c r="G52" s="12"/>
      <c r="H52" s="7"/>
      <c r="I52" s="196">
        <v>0</v>
      </c>
      <c r="J52" s="8"/>
      <c r="K52" s="7"/>
      <c r="L52" s="7"/>
      <c r="M52" s="7"/>
      <c r="N52" s="7"/>
      <c r="O52" s="7"/>
      <c r="P52" s="7"/>
    </row>
    <row r="53" spans="1:16" s="9" customFormat="1" ht="12" x14ac:dyDescent="0.25">
      <c r="A53" s="6"/>
      <c r="B53" s="99"/>
      <c r="C53" s="100"/>
      <c r="D53" s="101"/>
      <c r="E53" s="101"/>
      <c r="F53" s="86">
        <f t="shared" si="1"/>
        <v>0</v>
      </c>
      <c r="G53" s="12"/>
      <c r="H53" s="7"/>
      <c r="I53" s="196">
        <v>0</v>
      </c>
      <c r="J53" s="8"/>
      <c r="K53" s="7"/>
      <c r="L53" s="7"/>
      <c r="M53" s="7"/>
      <c r="N53" s="7"/>
      <c r="O53" s="7"/>
      <c r="P53" s="7"/>
    </row>
    <row r="54" spans="1:16" s="9" customFormat="1" ht="12" x14ac:dyDescent="0.25">
      <c r="A54" s="6"/>
      <c r="B54" s="99"/>
      <c r="C54" s="100"/>
      <c r="D54" s="101"/>
      <c r="E54" s="101"/>
      <c r="F54" s="86">
        <f t="shared" si="1"/>
        <v>0</v>
      </c>
      <c r="G54" s="12"/>
      <c r="H54" s="7"/>
      <c r="I54" s="196">
        <v>0</v>
      </c>
      <c r="J54" s="8"/>
      <c r="K54" s="7"/>
      <c r="L54" s="7"/>
      <c r="M54" s="7"/>
      <c r="N54" s="7"/>
      <c r="O54" s="7"/>
      <c r="P54" s="7"/>
    </row>
    <row r="55" spans="1:16" s="9" customFormat="1" ht="12" x14ac:dyDescent="0.25">
      <c r="A55" s="6"/>
      <c r="B55" s="99"/>
      <c r="C55" s="100"/>
      <c r="D55" s="101"/>
      <c r="E55" s="101"/>
      <c r="F55" s="86">
        <f t="shared" si="1"/>
        <v>0</v>
      </c>
      <c r="G55" s="12"/>
      <c r="H55" s="7"/>
      <c r="I55" s="196">
        <v>0</v>
      </c>
      <c r="J55" s="8"/>
      <c r="K55" s="7"/>
      <c r="L55" s="7"/>
      <c r="M55" s="7"/>
      <c r="N55" s="7"/>
      <c r="O55" s="7"/>
      <c r="P55" s="7"/>
    </row>
    <row r="56" spans="1:16" s="9" customFormat="1" ht="12" x14ac:dyDescent="0.25">
      <c r="A56" s="6"/>
      <c r="B56" s="99"/>
      <c r="C56" s="100"/>
      <c r="D56" s="101"/>
      <c r="E56" s="101"/>
      <c r="F56" s="86">
        <f t="shared" si="1"/>
        <v>0</v>
      </c>
      <c r="G56" s="12"/>
      <c r="H56" s="7"/>
      <c r="I56" s="196">
        <v>0</v>
      </c>
      <c r="J56" s="8"/>
      <c r="K56" s="7"/>
      <c r="L56" s="7"/>
      <c r="M56" s="7"/>
      <c r="N56" s="7"/>
      <c r="O56" s="7"/>
      <c r="P56" s="7"/>
    </row>
    <row r="57" spans="1:16" s="9" customFormat="1" ht="12" x14ac:dyDescent="0.25">
      <c r="A57" s="6"/>
      <c r="B57" s="102"/>
      <c r="C57" s="86"/>
      <c r="D57" s="86"/>
      <c r="E57" s="103" t="s">
        <v>63</v>
      </c>
      <c r="F57" s="83">
        <f>SUM(F48:F56)</f>
        <v>0</v>
      </c>
      <c r="G57" s="12"/>
      <c r="H57" s="7"/>
      <c r="I57" s="196">
        <f>SUM(I48:I56)</f>
        <v>0</v>
      </c>
      <c r="J57" s="8"/>
      <c r="K57" s="7"/>
      <c r="L57" s="7"/>
      <c r="M57" s="7"/>
      <c r="N57" s="7"/>
      <c r="O57" s="7"/>
      <c r="P57" s="7"/>
    </row>
    <row r="58" spans="1:16" s="9" customFormat="1" ht="12" x14ac:dyDescent="0.25">
      <c r="A58" s="6"/>
      <c r="B58" s="96"/>
      <c r="C58" s="83"/>
      <c r="D58" s="83"/>
      <c r="E58" s="83"/>
      <c r="F58" s="83"/>
      <c r="G58" s="12"/>
      <c r="H58" s="7"/>
      <c r="I58" s="205"/>
      <c r="J58" s="8"/>
      <c r="K58" s="7"/>
      <c r="L58" s="7"/>
      <c r="M58" s="7"/>
      <c r="N58" s="7"/>
      <c r="O58" s="7"/>
      <c r="P58" s="7"/>
    </row>
    <row r="59" spans="1:16" s="9" customFormat="1" ht="12" x14ac:dyDescent="0.25">
      <c r="A59" s="6"/>
      <c r="B59" s="96" t="s">
        <v>64</v>
      </c>
      <c r="C59" s="83"/>
      <c r="D59" s="86"/>
      <c r="E59" s="104"/>
      <c r="F59" s="105">
        <f>F57*0.15</f>
        <v>0</v>
      </c>
      <c r="G59" s="16"/>
      <c r="H59" s="7"/>
      <c r="I59" s="206">
        <f>I57*0.15</f>
        <v>0</v>
      </c>
      <c r="J59" s="8"/>
      <c r="K59" s="7"/>
      <c r="L59" s="7"/>
      <c r="M59" s="7"/>
      <c r="N59" s="7"/>
      <c r="O59" s="7"/>
      <c r="P59" s="7"/>
    </row>
    <row r="60" spans="1:16" s="9" customFormat="1" ht="12" x14ac:dyDescent="0.25">
      <c r="A60" s="6"/>
      <c r="B60" s="96"/>
      <c r="C60" s="83"/>
      <c r="D60" s="83"/>
      <c r="E60" s="103"/>
      <c r="F60" s="107"/>
      <c r="G60" s="12"/>
      <c r="H60" s="7"/>
      <c r="I60" s="207"/>
      <c r="J60" s="8"/>
      <c r="K60" s="7"/>
      <c r="L60" s="7"/>
      <c r="M60" s="7"/>
      <c r="N60" s="7"/>
      <c r="O60" s="7"/>
      <c r="P60" s="7"/>
    </row>
    <row r="61" spans="1:16" s="9" customFormat="1" ht="12" x14ac:dyDescent="0.25">
      <c r="A61" s="6"/>
      <c r="B61" s="96"/>
      <c r="C61" s="83"/>
      <c r="D61" s="83"/>
      <c r="E61" s="103"/>
      <c r="F61" s="107"/>
      <c r="G61" s="12"/>
      <c r="H61" s="7"/>
      <c r="I61" s="207"/>
      <c r="J61" s="8"/>
      <c r="K61" s="7"/>
      <c r="L61" s="7"/>
      <c r="M61" s="7"/>
      <c r="N61" s="7"/>
      <c r="O61" s="7"/>
      <c r="P61" s="7"/>
    </row>
    <row r="62" spans="1:16" s="9" customFormat="1" ht="12" x14ac:dyDescent="0.25">
      <c r="A62" s="6"/>
      <c r="B62" s="157" t="s">
        <v>65</v>
      </c>
      <c r="C62" s="7"/>
      <c r="D62" s="162"/>
      <c r="E62" s="163"/>
      <c r="F62" s="107"/>
      <c r="G62" s="12"/>
      <c r="H62" s="7"/>
      <c r="I62" s="207"/>
      <c r="J62" s="8"/>
      <c r="K62" s="7"/>
      <c r="L62" s="7"/>
      <c r="M62" s="7"/>
      <c r="N62" s="7"/>
      <c r="O62" s="7"/>
      <c r="P62" s="7"/>
    </row>
    <row r="63" spans="1:16" s="9" customFormat="1" ht="12" x14ac:dyDescent="0.25">
      <c r="A63" s="6"/>
      <c r="B63" s="159" t="s">
        <v>66</v>
      </c>
      <c r="C63" s="7"/>
      <c r="D63" s="3" t="s">
        <v>60</v>
      </c>
      <c r="E63" s="13" t="s">
        <v>61</v>
      </c>
      <c r="F63" s="98" t="s">
        <v>62</v>
      </c>
      <c r="G63" s="12"/>
      <c r="H63" s="7"/>
      <c r="I63" s="204"/>
      <c r="J63" s="8"/>
      <c r="K63" s="7"/>
      <c r="L63" s="7"/>
      <c r="M63" s="7"/>
      <c r="N63" s="7"/>
      <c r="O63" s="7"/>
      <c r="P63" s="7"/>
    </row>
    <row r="64" spans="1:16" s="9" customFormat="1" ht="12" x14ac:dyDescent="0.25">
      <c r="A64" s="6"/>
      <c r="B64" s="186"/>
      <c r="C64" s="187"/>
      <c r="D64" s="187"/>
      <c r="E64" s="187"/>
      <c r="F64" s="86">
        <f>$D64*E64</f>
        <v>0</v>
      </c>
      <c r="G64" s="12"/>
      <c r="H64" s="7"/>
      <c r="I64" s="196">
        <v>0</v>
      </c>
      <c r="J64" s="8"/>
      <c r="K64" s="7"/>
      <c r="L64" s="7"/>
      <c r="M64" s="7"/>
      <c r="N64" s="7"/>
      <c r="O64" s="7"/>
      <c r="P64" s="7"/>
    </row>
    <row r="65" spans="1:16" s="9" customFormat="1" ht="12" x14ac:dyDescent="0.25">
      <c r="A65" s="6"/>
      <c r="B65" s="186"/>
      <c r="C65" s="187"/>
      <c r="D65" s="187"/>
      <c r="E65" s="187"/>
      <c r="F65" s="86">
        <f>$D65*E65</f>
        <v>0</v>
      </c>
      <c r="G65" s="12"/>
      <c r="H65" s="7"/>
      <c r="I65" s="196">
        <v>0</v>
      </c>
      <c r="J65" s="8"/>
      <c r="K65" s="7"/>
      <c r="L65" s="7"/>
      <c r="M65" s="7"/>
      <c r="N65" s="7"/>
      <c r="O65" s="7"/>
      <c r="P65" s="7"/>
    </row>
    <row r="66" spans="1:16" s="9" customFormat="1" ht="12" x14ac:dyDescent="0.25">
      <c r="A66" s="6"/>
      <c r="B66" s="186"/>
      <c r="C66" s="187"/>
      <c r="D66" s="187"/>
      <c r="E66" s="187"/>
      <c r="F66" s="86">
        <f>$D66*E66</f>
        <v>0</v>
      </c>
      <c r="G66" s="12"/>
      <c r="H66" s="7"/>
      <c r="I66" s="196">
        <v>0</v>
      </c>
      <c r="J66" s="8"/>
      <c r="K66" s="7"/>
      <c r="L66" s="7"/>
      <c r="M66" s="7"/>
      <c r="N66" s="7"/>
      <c r="O66" s="7"/>
      <c r="P66" s="7"/>
    </row>
    <row r="67" spans="1:16" s="9" customFormat="1" ht="12" x14ac:dyDescent="0.25">
      <c r="A67" s="6"/>
      <c r="B67" s="186"/>
      <c r="C67" s="187"/>
      <c r="D67" s="187"/>
      <c r="E67" s="187"/>
      <c r="F67" s="86">
        <f>$D67*E67</f>
        <v>0</v>
      </c>
      <c r="G67" s="12"/>
      <c r="H67" s="7"/>
      <c r="I67" s="196">
        <v>0</v>
      </c>
      <c r="J67" s="8"/>
      <c r="K67" s="7"/>
      <c r="L67" s="7"/>
      <c r="M67" s="7"/>
      <c r="N67" s="7"/>
      <c r="O67" s="7"/>
      <c r="P67" s="7"/>
    </row>
    <row r="68" spans="1:16" s="9" customFormat="1" ht="12" x14ac:dyDescent="0.25">
      <c r="A68" s="6"/>
      <c r="B68" s="157"/>
      <c r="C68" s="7"/>
      <c r="D68" s="2"/>
      <c r="E68" s="188" t="s">
        <v>67</v>
      </c>
      <c r="F68" s="156">
        <f>SUM(F64:F67)</f>
        <v>0</v>
      </c>
      <c r="G68" s="12"/>
      <c r="H68" s="7"/>
      <c r="I68" s="208">
        <f>SUM(I64:I67)</f>
        <v>0</v>
      </c>
      <c r="J68" s="8"/>
      <c r="K68" s="7"/>
      <c r="L68" s="7"/>
      <c r="M68" s="7"/>
      <c r="N68" s="7"/>
      <c r="O68" s="7"/>
      <c r="P68" s="7"/>
    </row>
    <row r="69" spans="1:16" s="9" customFormat="1" ht="12" x14ac:dyDescent="0.25">
      <c r="A69" s="6"/>
      <c r="B69" s="157" t="s">
        <v>68</v>
      </c>
      <c r="C69" s="7"/>
      <c r="D69" s="162"/>
      <c r="E69" s="163"/>
      <c r="F69" s="107"/>
      <c r="G69" s="12"/>
      <c r="H69" s="7"/>
      <c r="I69" s="207"/>
      <c r="J69" s="8"/>
      <c r="K69" s="7"/>
      <c r="L69" s="7"/>
      <c r="M69" s="7"/>
      <c r="N69" s="7"/>
      <c r="O69" s="7"/>
      <c r="P69" s="7"/>
    </row>
    <row r="70" spans="1:16" s="9" customFormat="1" ht="12" x14ac:dyDescent="0.25">
      <c r="A70" s="6"/>
      <c r="B70" s="159" t="s">
        <v>66</v>
      </c>
      <c r="C70" s="7"/>
      <c r="E70" s="163"/>
      <c r="F70" s="98" t="s">
        <v>69</v>
      </c>
      <c r="G70" s="12"/>
      <c r="H70" s="7"/>
      <c r="I70" s="204"/>
      <c r="J70" s="8"/>
      <c r="K70" s="7"/>
      <c r="L70" s="7"/>
      <c r="M70" s="7"/>
      <c r="N70" s="7"/>
      <c r="O70" s="7"/>
      <c r="P70" s="7"/>
    </row>
    <row r="71" spans="1:16" s="9" customFormat="1" ht="12" x14ac:dyDescent="0.25">
      <c r="A71" s="6"/>
      <c r="B71" s="186"/>
      <c r="C71" s="187"/>
      <c r="D71" s="187"/>
      <c r="E71" s="187"/>
      <c r="F71" s="101">
        <v>0</v>
      </c>
      <c r="G71" s="12"/>
      <c r="H71" s="7"/>
      <c r="I71" s="196">
        <v>0</v>
      </c>
      <c r="J71" s="8"/>
      <c r="K71" s="7"/>
      <c r="L71" s="7"/>
      <c r="M71" s="7"/>
      <c r="N71" s="7"/>
      <c r="O71" s="7"/>
      <c r="P71" s="7"/>
    </row>
    <row r="72" spans="1:16" s="9" customFormat="1" ht="12" x14ac:dyDescent="0.25">
      <c r="A72" s="6"/>
      <c r="B72" s="186"/>
      <c r="C72" s="187"/>
      <c r="D72" s="187"/>
      <c r="E72" s="187"/>
      <c r="F72" s="101">
        <v>0</v>
      </c>
      <c r="G72" s="12"/>
      <c r="H72" s="7"/>
      <c r="I72" s="196">
        <v>0</v>
      </c>
      <c r="J72" s="8"/>
      <c r="K72" s="7"/>
      <c r="L72" s="7"/>
      <c r="M72" s="7"/>
      <c r="N72" s="7"/>
      <c r="O72" s="7"/>
      <c r="P72" s="7"/>
    </row>
    <row r="73" spans="1:16" s="9" customFormat="1" ht="12" x14ac:dyDescent="0.25">
      <c r="A73" s="6"/>
      <c r="B73" s="186"/>
      <c r="C73" s="187"/>
      <c r="D73" s="187"/>
      <c r="E73" s="187"/>
      <c r="F73" s="101">
        <v>0</v>
      </c>
      <c r="G73" s="12"/>
      <c r="H73" s="7"/>
      <c r="I73" s="196">
        <v>0</v>
      </c>
      <c r="J73" s="8"/>
      <c r="K73" s="7"/>
      <c r="L73" s="7"/>
      <c r="M73" s="7"/>
      <c r="N73" s="7"/>
      <c r="O73" s="7"/>
      <c r="P73" s="7"/>
    </row>
    <row r="74" spans="1:16" s="9" customFormat="1" ht="12" x14ac:dyDescent="0.25">
      <c r="A74" s="6"/>
      <c r="B74" s="186"/>
      <c r="C74" s="187"/>
      <c r="D74" s="187"/>
      <c r="E74" s="187"/>
      <c r="F74" s="101">
        <v>0</v>
      </c>
      <c r="G74" s="12"/>
      <c r="H74" s="7"/>
      <c r="I74" s="197">
        <v>0</v>
      </c>
      <c r="J74" s="8"/>
      <c r="K74" s="7"/>
      <c r="L74" s="7"/>
      <c r="M74" s="7"/>
      <c r="N74" s="7"/>
      <c r="O74" s="7"/>
      <c r="P74" s="7"/>
    </row>
    <row r="75" spans="1:16" s="9" customFormat="1" ht="12" x14ac:dyDescent="0.25">
      <c r="A75" s="6"/>
      <c r="B75" s="189"/>
      <c r="C75" s="190"/>
      <c r="D75" s="191"/>
      <c r="E75" s="188" t="s">
        <v>70</v>
      </c>
      <c r="F75" s="156">
        <f>SUM(F71:F74)</f>
        <v>0</v>
      </c>
      <c r="G75" s="12"/>
      <c r="H75" s="7"/>
      <c r="I75" s="208">
        <f>SUM(I71:I74)</f>
        <v>0</v>
      </c>
      <c r="J75" s="8"/>
      <c r="K75" s="7"/>
      <c r="L75" s="7"/>
      <c r="M75" s="7"/>
      <c r="N75" s="7"/>
      <c r="O75" s="7"/>
      <c r="P75" s="7"/>
    </row>
    <row r="76" spans="1:16" s="9" customFormat="1" thickBot="1" x14ac:dyDescent="0.3">
      <c r="A76" s="6"/>
      <c r="B76" s="96"/>
      <c r="C76" s="83"/>
      <c r="D76" s="83"/>
      <c r="E76" s="103"/>
      <c r="F76" s="107"/>
      <c r="G76" s="12"/>
      <c r="H76" s="7"/>
      <c r="I76" s="207"/>
      <c r="J76" s="8"/>
      <c r="K76" s="7"/>
      <c r="L76" s="7"/>
      <c r="M76" s="7"/>
      <c r="N76" s="7"/>
      <c r="O76" s="7"/>
      <c r="P76" s="7"/>
    </row>
    <row r="77" spans="1:16" s="9" customFormat="1" thickBot="1" x14ac:dyDescent="0.3">
      <c r="A77" s="6"/>
      <c r="B77" s="110"/>
      <c r="C77" s="111"/>
      <c r="D77" s="111"/>
      <c r="E77" s="112" t="s">
        <v>87</v>
      </c>
      <c r="F77" s="113">
        <f>F57+F59+F68+F75</f>
        <v>0</v>
      </c>
      <c r="G77" s="44"/>
      <c r="H77" s="7"/>
      <c r="I77" s="200">
        <f>I57+I59+I68+I75</f>
        <v>0</v>
      </c>
      <c r="J77" s="8" t="e">
        <f>F77/I77*100</f>
        <v>#DIV/0!</v>
      </c>
      <c r="K77" s="7"/>
      <c r="L77" s="7"/>
      <c r="M77" s="7"/>
      <c r="N77" s="7"/>
      <c r="O77" s="7"/>
      <c r="P77" s="7"/>
    </row>
    <row r="78" spans="1:16" s="9" customFormat="1" thickBot="1" x14ac:dyDescent="0.3">
      <c r="A78" s="6"/>
      <c r="B78" s="83"/>
      <c r="C78" s="83"/>
      <c r="D78" s="83"/>
      <c r="E78" s="103"/>
      <c r="F78" s="107"/>
      <c r="G78" s="19"/>
      <c r="H78" s="7"/>
      <c r="I78" s="7"/>
      <c r="J78" s="8"/>
      <c r="K78" s="7"/>
      <c r="L78" s="7"/>
      <c r="M78" s="7"/>
      <c r="N78" s="7"/>
      <c r="O78" s="7"/>
      <c r="P78" s="7"/>
    </row>
    <row r="79" spans="1:16" s="9" customFormat="1" ht="15.75" x14ac:dyDescent="0.25">
      <c r="A79" s="45" t="s">
        <v>88</v>
      </c>
      <c r="B79" s="165" t="s">
        <v>89</v>
      </c>
      <c r="C79" s="166"/>
      <c r="D79" s="167"/>
      <c r="E79" s="168"/>
      <c r="F79" s="167"/>
      <c r="G79" s="11"/>
      <c r="H79" s="7"/>
      <c r="I79" s="202" t="s">
        <v>89</v>
      </c>
      <c r="J79" s="8"/>
      <c r="K79" s="7"/>
      <c r="L79" s="7"/>
      <c r="M79" s="7"/>
      <c r="N79" s="7"/>
      <c r="O79" s="7"/>
      <c r="P79" s="7"/>
    </row>
    <row r="80" spans="1:16" s="9" customFormat="1" ht="12" x14ac:dyDescent="0.25">
      <c r="A80" s="6"/>
      <c r="B80" s="157"/>
      <c r="C80" s="13"/>
      <c r="D80" s="3"/>
      <c r="E80" s="13"/>
      <c r="F80" s="169"/>
      <c r="G80" s="12"/>
      <c r="H80" s="7"/>
      <c r="I80" s="209"/>
      <c r="K80" s="7"/>
      <c r="L80" s="7"/>
      <c r="M80" s="7"/>
      <c r="N80" s="7"/>
      <c r="O80" s="7"/>
      <c r="P80" s="7"/>
    </row>
    <row r="81" spans="1:16" s="9" customFormat="1" ht="12" x14ac:dyDescent="0.25">
      <c r="A81" s="6"/>
      <c r="B81" s="170" t="s">
        <v>90</v>
      </c>
      <c r="C81" s="13" t="s">
        <v>59</v>
      </c>
      <c r="D81" s="3" t="s">
        <v>91</v>
      </c>
      <c r="E81" s="13" t="s">
        <v>92</v>
      </c>
      <c r="F81" s="3" t="s">
        <v>69</v>
      </c>
      <c r="G81" s="12"/>
      <c r="H81" s="7"/>
      <c r="I81" s="209"/>
      <c r="J81" s="8"/>
      <c r="K81" s="7"/>
      <c r="L81" s="7"/>
      <c r="M81" s="7"/>
      <c r="N81" s="7"/>
      <c r="O81" s="7"/>
      <c r="P81" s="7"/>
    </row>
    <row r="82" spans="1:16" s="9" customFormat="1" ht="12" x14ac:dyDescent="0.25">
      <c r="A82" s="6"/>
      <c r="B82" s="99"/>
      <c r="C82" s="100"/>
      <c r="D82" s="101"/>
      <c r="E82" s="101"/>
      <c r="F82" s="139">
        <f t="shared" ref="F82:F89" si="2">D82*E82</f>
        <v>0</v>
      </c>
      <c r="G82" s="18"/>
      <c r="H82" s="7"/>
      <c r="I82" s="210">
        <v>0</v>
      </c>
      <c r="J82" s="8"/>
      <c r="K82" s="7"/>
      <c r="L82" s="7"/>
      <c r="M82" s="7"/>
      <c r="N82" s="7"/>
      <c r="O82" s="7"/>
      <c r="P82" s="7"/>
    </row>
    <row r="83" spans="1:16" s="9" customFormat="1" ht="12" x14ac:dyDescent="0.25">
      <c r="A83" s="6"/>
      <c r="B83" s="99"/>
      <c r="C83" s="100"/>
      <c r="D83" s="101"/>
      <c r="E83" s="101"/>
      <c r="F83" s="139">
        <f t="shared" si="2"/>
        <v>0</v>
      </c>
      <c r="G83" s="18"/>
      <c r="H83" s="7"/>
      <c r="I83" s="210">
        <v>0</v>
      </c>
      <c r="J83" s="8"/>
      <c r="K83" s="7"/>
      <c r="L83" s="7"/>
      <c r="M83" s="7"/>
      <c r="N83" s="7"/>
      <c r="O83" s="7"/>
      <c r="P83" s="7"/>
    </row>
    <row r="84" spans="1:16" s="9" customFormat="1" ht="12" x14ac:dyDescent="0.25">
      <c r="A84" s="6"/>
      <c r="B84" s="99"/>
      <c r="C84" s="100"/>
      <c r="D84" s="101"/>
      <c r="E84" s="101"/>
      <c r="F84" s="139">
        <f t="shared" si="2"/>
        <v>0</v>
      </c>
      <c r="G84" s="18"/>
      <c r="H84" s="7"/>
      <c r="I84" s="210">
        <v>0</v>
      </c>
      <c r="J84" s="8"/>
      <c r="K84" s="7"/>
      <c r="L84" s="7"/>
      <c r="M84" s="7"/>
      <c r="N84" s="7"/>
      <c r="O84" s="7"/>
      <c r="P84" s="7"/>
    </row>
    <row r="85" spans="1:16" s="9" customFormat="1" ht="12" x14ac:dyDescent="0.25">
      <c r="A85" s="6"/>
      <c r="B85" s="99"/>
      <c r="C85" s="100"/>
      <c r="D85" s="101"/>
      <c r="E85" s="101"/>
      <c r="F85" s="139">
        <f t="shared" si="2"/>
        <v>0</v>
      </c>
      <c r="G85" s="18"/>
      <c r="H85" s="7"/>
      <c r="I85" s="210">
        <v>0</v>
      </c>
      <c r="J85" s="8"/>
      <c r="K85" s="7"/>
      <c r="L85" s="7"/>
      <c r="M85" s="7"/>
      <c r="N85" s="7"/>
      <c r="O85" s="7"/>
      <c r="P85" s="7"/>
    </row>
    <row r="86" spans="1:16" s="9" customFormat="1" ht="12" x14ac:dyDescent="0.25">
      <c r="A86" s="6"/>
      <c r="B86" s="99"/>
      <c r="C86" s="100"/>
      <c r="D86" s="101"/>
      <c r="E86" s="101"/>
      <c r="F86" s="139">
        <f t="shared" si="2"/>
        <v>0</v>
      </c>
      <c r="G86" s="18"/>
      <c r="H86" s="7"/>
      <c r="I86" s="210">
        <v>0</v>
      </c>
      <c r="J86" s="8"/>
      <c r="K86" s="7"/>
      <c r="L86" s="7"/>
      <c r="M86" s="7"/>
      <c r="N86" s="7"/>
      <c r="O86" s="7"/>
      <c r="P86" s="7"/>
    </row>
    <row r="87" spans="1:16" s="9" customFormat="1" ht="12" x14ac:dyDescent="0.25">
      <c r="A87" s="6"/>
      <c r="B87" s="140"/>
      <c r="C87" s="141"/>
      <c r="D87" s="142"/>
      <c r="E87" s="142"/>
      <c r="F87" s="139">
        <f t="shared" si="2"/>
        <v>0</v>
      </c>
      <c r="G87" s="18"/>
      <c r="H87" s="7"/>
      <c r="I87" s="210">
        <v>0</v>
      </c>
      <c r="J87" s="8"/>
      <c r="K87" s="7"/>
      <c r="L87" s="7"/>
      <c r="M87" s="7"/>
      <c r="N87" s="7"/>
      <c r="O87" s="7"/>
      <c r="P87" s="7"/>
    </row>
    <row r="88" spans="1:16" s="9" customFormat="1" ht="12" x14ac:dyDescent="0.25">
      <c r="A88" s="6"/>
      <c r="B88" s="140"/>
      <c r="C88" s="141"/>
      <c r="D88" s="142"/>
      <c r="E88" s="142"/>
      <c r="F88" s="139">
        <f t="shared" si="2"/>
        <v>0</v>
      </c>
      <c r="G88" s="18"/>
      <c r="H88" s="7"/>
      <c r="I88" s="210">
        <v>0</v>
      </c>
      <c r="J88" s="8"/>
      <c r="K88" s="7"/>
      <c r="L88" s="7"/>
      <c r="M88" s="7"/>
      <c r="N88" s="7"/>
      <c r="O88" s="7"/>
      <c r="P88" s="7"/>
    </row>
    <row r="89" spans="1:16" s="9" customFormat="1" ht="12" x14ac:dyDescent="0.25">
      <c r="A89" s="1"/>
      <c r="B89" s="140"/>
      <c r="C89" s="141"/>
      <c r="D89" s="142"/>
      <c r="E89" s="142"/>
      <c r="F89" s="139">
        <f t="shared" si="2"/>
        <v>0</v>
      </c>
      <c r="G89" s="18"/>
      <c r="H89" s="7"/>
      <c r="I89" s="210">
        <v>0</v>
      </c>
      <c r="J89" s="8"/>
      <c r="K89" s="7"/>
      <c r="L89" s="7"/>
      <c r="M89" s="7"/>
      <c r="N89" s="7"/>
      <c r="O89" s="7"/>
      <c r="P89" s="7"/>
    </row>
    <row r="90" spans="1:16" s="9" customFormat="1" thickBot="1" x14ac:dyDescent="0.3">
      <c r="A90" s="1"/>
      <c r="B90" s="102"/>
      <c r="C90" s="86"/>
      <c r="D90" s="86"/>
      <c r="E90" s="86"/>
      <c r="F90" s="143"/>
      <c r="G90" s="18"/>
      <c r="H90" s="7"/>
      <c r="I90" s="211"/>
      <c r="J90" s="8"/>
      <c r="K90" s="7"/>
      <c r="L90" s="7"/>
      <c r="M90" s="7"/>
      <c r="N90" s="7"/>
      <c r="O90" s="7"/>
      <c r="P90" s="7"/>
    </row>
    <row r="91" spans="1:16" s="9" customFormat="1" thickBot="1" x14ac:dyDescent="0.3">
      <c r="A91" s="6"/>
      <c r="B91" s="110"/>
      <c r="C91" s="111"/>
      <c r="D91" s="111"/>
      <c r="E91" s="112" t="s">
        <v>93</v>
      </c>
      <c r="F91" s="113">
        <f>SUM(F82:F89)</f>
        <v>0</v>
      </c>
      <c r="G91" s="17"/>
      <c r="H91" s="7"/>
      <c r="I91" s="200">
        <f>SUM(I82:I89)</f>
        <v>0</v>
      </c>
      <c r="J91" s="8" t="e">
        <f>F91/I91*100</f>
        <v>#DIV/0!</v>
      </c>
      <c r="K91" s="7"/>
      <c r="L91" s="7"/>
      <c r="M91" s="7"/>
      <c r="N91" s="7"/>
      <c r="O91" s="7"/>
      <c r="P91" s="7"/>
    </row>
    <row r="92" spans="1:16" s="5" customFormat="1" ht="14.25" customHeight="1" thickBot="1" x14ac:dyDescent="0.3">
      <c r="A92" s="1"/>
      <c r="B92" s="86"/>
      <c r="C92" s="86"/>
      <c r="D92" s="86"/>
      <c r="E92" s="86"/>
      <c r="F92" s="86"/>
      <c r="G92" s="3"/>
      <c r="H92" s="2"/>
      <c r="I92" s="7"/>
      <c r="J92" s="8"/>
      <c r="K92" s="2"/>
      <c r="L92" s="2"/>
      <c r="M92" s="2"/>
      <c r="N92" s="2"/>
      <c r="O92" s="2"/>
      <c r="P92" s="2"/>
    </row>
    <row r="93" spans="1:16" s="5" customFormat="1" ht="14.25" customHeight="1" x14ac:dyDescent="0.25">
      <c r="A93" s="45" t="s">
        <v>109</v>
      </c>
      <c r="B93" s="165" t="s">
        <v>94</v>
      </c>
      <c r="C93" s="166"/>
      <c r="D93" s="166"/>
      <c r="E93" s="138"/>
      <c r="F93" s="95"/>
      <c r="G93" s="11"/>
      <c r="H93" s="2"/>
      <c r="I93" s="202" t="s">
        <v>150</v>
      </c>
      <c r="J93" s="8"/>
      <c r="K93" s="2"/>
      <c r="L93" s="2"/>
      <c r="M93" s="2"/>
      <c r="N93" s="2"/>
      <c r="O93" s="2"/>
      <c r="P93" s="2"/>
    </row>
    <row r="94" spans="1:16" s="5" customFormat="1" ht="14.25" customHeight="1" x14ac:dyDescent="0.25">
      <c r="A94" s="6"/>
      <c r="B94" s="157" t="s">
        <v>95</v>
      </c>
      <c r="C94" s="158"/>
      <c r="D94" s="158"/>
      <c r="E94" s="86"/>
      <c r="F94" s="97"/>
      <c r="G94" s="12"/>
      <c r="H94" s="2"/>
      <c r="I94" s="209"/>
      <c r="J94" s="8"/>
      <c r="K94" s="2"/>
      <c r="L94" s="2"/>
      <c r="M94" s="2"/>
      <c r="N94" s="2"/>
      <c r="O94" s="2"/>
      <c r="P94" s="2"/>
    </row>
    <row r="95" spans="1:16" s="5" customFormat="1" ht="14.25" customHeight="1" x14ac:dyDescent="0.25">
      <c r="A95" s="6"/>
      <c r="B95" s="159" t="s">
        <v>96</v>
      </c>
      <c r="C95" s="13" t="s">
        <v>97</v>
      </c>
      <c r="D95" s="3" t="s">
        <v>60</v>
      </c>
      <c r="E95" s="98" t="s">
        <v>61</v>
      </c>
      <c r="F95" s="98" t="s">
        <v>98</v>
      </c>
      <c r="G95" s="12"/>
      <c r="H95" s="2"/>
      <c r="I95" s="209"/>
      <c r="K95" s="2"/>
      <c r="L95" s="2"/>
      <c r="M95" s="2"/>
      <c r="N95" s="2"/>
      <c r="O95" s="2"/>
      <c r="P95" s="2"/>
    </row>
    <row r="96" spans="1:16" s="5" customFormat="1" ht="14.25" customHeight="1" x14ac:dyDescent="0.25">
      <c r="A96" s="6"/>
      <c r="B96" s="99"/>
      <c r="C96" s="101"/>
      <c r="D96" s="101"/>
      <c r="E96" s="101"/>
      <c r="F96" s="86">
        <f t="shared" ref="F96" si="3">C96*D96*E96</f>
        <v>0</v>
      </c>
      <c r="G96" s="12"/>
      <c r="H96" s="2"/>
      <c r="I96" s="204">
        <v>0</v>
      </c>
      <c r="J96" s="8"/>
      <c r="K96" s="2"/>
      <c r="L96" s="2"/>
      <c r="M96" s="2"/>
      <c r="N96" s="2"/>
      <c r="O96" s="2"/>
      <c r="P96" s="2"/>
    </row>
    <row r="97" spans="1:16" s="5" customFormat="1" ht="14.25" customHeight="1" x14ac:dyDescent="0.25">
      <c r="A97" s="6"/>
      <c r="B97" s="99"/>
      <c r="C97" s="101"/>
      <c r="D97" s="101"/>
      <c r="E97" s="101"/>
      <c r="F97" s="86">
        <f t="shared" ref="F97:F104" si="4">C97*D97*E97</f>
        <v>0</v>
      </c>
      <c r="G97" s="12"/>
      <c r="H97" s="2"/>
      <c r="I97" s="196">
        <v>0</v>
      </c>
      <c r="J97" s="8"/>
      <c r="K97" s="2"/>
      <c r="L97" s="2"/>
      <c r="M97" s="2"/>
      <c r="N97" s="2"/>
      <c r="O97" s="2"/>
      <c r="P97" s="2"/>
    </row>
    <row r="98" spans="1:16" s="5" customFormat="1" ht="14.25" customHeight="1" x14ac:dyDescent="0.25">
      <c r="A98" s="6"/>
      <c r="B98" s="99"/>
      <c r="C98" s="101"/>
      <c r="D98" s="101"/>
      <c r="E98" s="101"/>
      <c r="F98" s="86">
        <f t="shared" si="4"/>
        <v>0</v>
      </c>
      <c r="G98" s="12"/>
      <c r="H98" s="2"/>
      <c r="I98" s="196">
        <v>0</v>
      </c>
      <c r="J98" s="8"/>
      <c r="K98" s="2"/>
      <c r="L98" s="2"/>
      <c r="M98" s="2"/>
      <c r="N98" s="2"/>
      <c r="O98" s="2"/>
      <c r="P98" s="2"/>
    </row>
    <row r="99" spans="1:16" s="5" customFormat="1" ht="14.25" customHeight="1" x14ac:dyDescent="0.25">
      <c r="A99" s="6"/>
      <c r="B99" s="99"/>
      <c r="C99" s="101"/>
      <c r="D99" s="101"/>
      <c r="E99" s="101"/>
      <c r="F99" s="86">
        <f t="shared" si="4"/>
        <v>0</v>
      </c>
      <c r="G99" s="12"/>
      <c r="H99" s="2"/>
      <c r="I99" s="196">
        <v>0</v>
      </c>
      <c r="J99" s="8"/>
      <c r="K99" s="2"/>
      <c r="L99" s="2"/>
      <c r="M99" s="2"/>
      <c r="N99" s="2"/>
      <c r="O99" s="2"/>
      <c r="P99" s="2"/>
    </row>
    <row r="100" spans="1:16" s="5" customFormat="1" ht="14.25" customHeight="1" x14ac:dyDescent="0.25">
      <c r="A100" s="6"/>
      <c r="B100" s="99"/>
      <c r="C100" s="101"/>
      <c r="D100" s="101"/>
      <c r="E100" s="101"/>
      <c r="F100" s="86">
        <f t="shared" si="4"/>
        <v>0</v>
      </c>
      <c r="G100" s="12"/>
      <c r="H100" s="2"/>
      <c r="I100" s="196">
        <v>0</v>
      </c>
      <c r="J100" s="8"/>
      <c r="K100" s="2"/>
      <c r="L100" s="2"/>
      <c r="M100" s="2"/>
      <c r="N100" s="2"/>
      <c r="O100" s="2"/>
      <c r="P100" s="2"/>
    </row>
    <row r="101" spans="1:16" s="5" customFormat="1" ht="14.25" customHeight="1" x14ac:dyDescent="0.25">
      <c r="A101" s="6"/>
      <c r="B101" s="99"/>
      <c r="C101" s="101"/>
      <c r="D101" s="101"/>
      <c r="E101" s="101"/>
      <c r="F101" s="86">
        <f t="shared" si="4"/>
        <v>0</v>
      </c>
      <c r="G101" s="12"/>
      <c r="H101" s="2"/>
      <c r="I101" s="196">
        <v>0</v>
      </c>
      <c r="J101" s="8"/>
      <c r="K101" s="2"/>
      <c r="L101" s="2"/>
      <c r="M101" s="2"/>
      <c r="N101" s="2"/>
      <c r="O101" s="2"/>
      <c r="P101" s="2"/>
    </row>
    <row r="102" spans="1:16" s="5" customFormat="1" ht="14.25" customHeight="1" x14ac:dyDescent="0.25">
      <c r="A102" s="6"/>
      <c r="B102" s="99"/>
      <c r="C102" s="101"/>
      <c r="D102" s="101"/>
      <c r="E102" s="101"/>
      <c r="F102" s="86">
        <f t="shared" si="4"/>
        <v>0</v>
      </c>
      <c r="G102" s="12"/>
      <c r="H102" s="2"/>
      <c r="I102" s="196">
        <v>0</v>
      </c>
      <c r="J102" s="8"/>
      <c r="K102" s="2"/>
      <c r="L102" s="2"/>
      <c r="M102" s="2"/>
      <c r="N102" s="2"/>
      <c r="O102" s="2"/>
      <c r="P102" s="2"/>
    </row>
    <row r="103" spans="1:16" s="5" customFormat="1" ht="14.25" customHeight="1" x14ac:dyDescent="0.25">
      <c r="A103" s="6"/>
      <c r="B103" s="99"/>
      <c r="C103" s="101"/>
      <c r="D103" s="101"/>
      <c r="E103" s="101"/>
      <c r="F103" s="86">
        <f t="shared" si="4"/>
        <v>0</v>
      </c>
      <c r="G103" s="12"/>
      <c r="H103" s="2"/>
      <c r="I103" s="196">
        <v>0</v>
      </c>
      <c r="J103" s="8"/>
      <c r="K103" s="2"/>
      <c r="L103" s="2"/>
      <c r="M103" s="2"/>
      <c r="N103" s="2"/>
      <c r="O103" s="2"/>
      <c r="P103" s="2"/>
    </row>
    <row r="104" spans="1:16" s="5" customFormat="1" ht="14.25" customHeight="1" x14ac:dyDescent="0.25">
      <c r="A104" s="6"/>
      <c r="B104" s="99"/>
      <c r="C104" s="101"/>
      <c r="D104" s="101"/>
      <c r="E104" s="101"/>
      <c r="F104" s="86">
        <f t="shared" si="4"/>
        <v>0</v>
      </c>
      <c r="G104" s="12"/>
      <c r="H104" s="2"/>
      <c r="I104" s="196">
        <v>0</v>
      </c>
      <c r="J104" s="8"/>
      <c r="K104" s="2"/>
      <c r="L104" s="2"/>
      <c r="M104" s="2"/>
      <c r="N104" s="2"/>
      <c r="O104" s="2"/>
      <c r="P104" s="2"/>
    </row>
    <row r="105" spans="1:16" s="5" customFormat="1" ht="14.25" customHeight="1" x14ac:dyDescent="0.25">
      <c r="A105" s="6"/>
      <c r="B105" s="102"/>
      <c r="C105" s="86"/>
      <c r="D105" s="86"/>
      <c r="E105" s="103" t="s">
        <v>99</v>
      </c>
      <c r="F105" s="83">
        <f>SUM(F96:F104)</f>
        <v>0</v>
      </c>
      <c r="G105" s="12"/>
      <c r="H105" s="2"/>
      <c r="I105" s="196">
        <f>SUM(I96:I104)</f>
        <v>0</v>
      </c>
      <c r="J105" s="8"/>
      <c r="K105" s="2"/>
      <c r="L105" s="2"/>
      <c r="M105" s="2"/>
      <c r="N105" s="2"/>
      <c r="O105" s="2"/>
      <c r="P105" s="2"/>
    </row>
    <row r="106" spans="1:16" s="5" customFormat="1" ht="14.25" customHeight="1" x14ac:dyDescent="0.25">
      <c r="A106" s="6"/>
      <c r="B106" s="96"/>
      <c r="C106" s="83"/>
      <c r="D106" s="83"/>
      <c r="E106" s="83"/>
      <c r="F106" s="83"/>
      <c r="G106" s="12"/>
      <c r="H106" s="2"/>
      <c r="I106" s="196"/>
      <c r="J106" s="8"/>
      <c r="K106" s="2"/>
      <c r="L106" s="2"/>
      <c r="M106" s="2"/>
      <c r="N106" s="2"/>
      <c r="O106" s="2"/>
      <c r="P106" s="2"/>
    </row>
    <row r="107" spans="1:16" s="5" customFormat="1" ht="14.25" customHeight="1" x14ac:dyDescent="0.25">
      <c r="A107" s="6"/>
      <c r="B107" s="96"/>
      <c r="C107" s="83"/>
      <c r="D107" s="83"/>
      <c r="E107" s="103"/>
      <c r="F107" s="107"/>
      <c r="G107" s="12"/>
      <c r="H107" s="2"/>
      <c r="I107" s="205"/>
      <c r="J107" s="8"/>
      <c r="K107" s="2"/>
      <c r="L107" s="2"/>
      <c r="M107" s="2"/>
      <c r="N107" s="2"/>
      <c r="O107" s="2"/>
      <c r="P107" s="2"/>
    </row>
    <row r="108" spans="1:16" s="5" customFormat="1" ht="14.25" customHeight="1" x14ac:dyDescent="0.25">
      <c r="A108" s="6"/>
      <c r="B108" s="157" t="s">
        <v>100</v>
      </c>
      <c r="C108" s="7"/>
      <c r="D108" s="162"/>
      <c r="E108" s="103"/>
      <c r="F108" s="107"/>
      <c r="G108" s="43"/>
      <c r="H108" s="2"/>
      <c r="I108" s="207"/>
      <c r="J108" s="8"/>
      <c r="K108" s="2"/>
      <c r="L108" s="2"/>
      <c r="M108" s="2"/>
      <c r="N108" s="2"/>
      <c r="O108" s="2"/>
      <c r="P108" s="2"/>
    </row>
    <row r="109" spans="1:16" s="5" customFormat="1" ht="14.25" customHeight="1" x14ac:dyDescent="0.25">
      <c r="A109" s="6"/>
      <c r="B109" s="159" t="s">
        <v>96</v>
      </c>
      <c r="C109" s="13" t="s">
        <v>101</v>
      </c>
      <c r="D109" s="3" t="s">
        <v>60</v>
      </c>
      <c r="E109" s="98" t="s">
        <v>61</v>
      </c>
      <c r="F109" s="98" t="s">
        <v>62</v>
      </c>
      <c r="G109" s="12"/>
      <c r="H109" s="2"/>
      <c r="I109" s="207"/>
      <c r="J109" s="8"/>
      <c r="K109" s="2"/>
      <c r="L109" s="2"/>
      <c r="M109" s="2"/>
      <c r="N109" s="2"/>
      <c r="O109" s="2"/>
      <c r="P109" s="2"/>
    </row>
    <row r="110" spans="1:16" s="5" customFormat="1" ht="14.25" customHeight="1" x14ac:dyDescent="0.25">
      <c r="A110" s="6"/>
      <c r="B110" s="99"/>
      <c r="C110" s="101"/>
      <c r="D110" s="101"/>
      <c r="E110" s="101"/>
      <c r="F110" s="86">
        <f t="shared" ref="F110:F118" si="5">$D110*E110</f>
        <v>0</v>
      </c>
      <c r="G110" s="12"/>
      <c r="H110" s="2"/>
      <c r="I110" s="204"/>
      <c r="J110" s="8"/>
      <c r="K110" s="2"/>
      <c r="L110" s="2"/>
      <c r="M110" s="2"/>
      <c r="N110" s="2"/>
      <c r="O110" s="2"/>
      <c r="P110" s="2"/>
    </row>
    <row r="111" spans="1:16" s="5" customFormat="1" ht="14.25" customHeight="1" x14ac:dyDescent="0.25">
      <c r="A111" s="6"/>
      <c r="B111" s="99"/>
      <c r="C111" s="101"/>
      <c r="D111" s="101"/>
      <c r="E111" s="101"/>
      <c r="F111" s="86">
        <f t="shared" si="5"/>
        <v>0</v>
      </c>
      <c r="G111" s="12"/>
      <c r="H111" s="2"/>
      <c r="I111" s="196">
        <v>0</v>
      </c>
      <c r="J111" s="8"/>
      <c r="K111" s="2"/>
      <c r="L111" s="2"/>
      <c r="M111" s="2"/>
      <c r="N111" s="2"/>
      <c r="O111" s="2"/>
      <c r="P111" s="2"/>
    </row>
    <row r="112" spans="1:16" s="5" customFormat="1" ht="14.25" customHeight="1" x14ac:dyDescent="0.25">
      <c r="A112" s="6"/>
      <c r="B112" s="99"/>
      <c r="C112" s="101"/>
      <c r="D112" s="101"/>
      <c r="E112" s="101"/>
      <c r="F112" s="86">
        <f t="shared" si="5"/>
        <v>0</v>
      </c>
      <c r="G112" s="12"/>
      <c r="H112" s="2"/>
      <c r="I112" s="196">
        <v>0</v>
      </c>
      <c r="J112" s="8"/>
      <c r="K112" s="2"/>
      <c r="L112" s="2"/>
      <c r="M112" s="2"/>
      <c r="N112" s="2"/>
      <c r="O112" s="2"/>
      <c r="P112" s="2"/>
    </row>
    <row r="113" spans="1:16" s="5" customFormat="1" ht="14.25" customHeight="1" x14ac:dyDescent="0.25">
      <c r="A113" s="6"/>
      <c r="B113" s="99"/>
      <c r="C113" s="101"/>
      <c r="D113" s="101"/>
      <c r="E113" s="101"/>
      <c r="F113" s="86">
        <f t="shared" si="5"/>
        <v>0</v>
      </c>
      <c r="G113" s="12"/>
      <c r="H113" s="2"/>
      <c r="I113" s="196">
        <v>0</v>
      </c>
      <c r="J113" s="8"/>
      <c r="K113" s="2"/>
      <c r="L113" s="2"/>
      <c r="M113" s="2"/>
      <c r="N113" s="2"/>
      <c r="O113" s="2"/>
      <c r="P113" s="2"/>
    </row>
    <row r="114" spans="1:16" s="5" customFormat="1" ht="14.25" customHeight="1" x14ac:dyDescent="0.25">
      <c r="A114" s="6"/>
      <c r="B114" s="99"/>
      <c r="C114" s="101"/>
      <c r="D114" s="101"/>
      <c r="E114" s="101"/>
      <c r="F114" s="86">
        <f t="shared" si="5"/>
        <v>0</v>
      </c>
      <c r="G114" s="12"/>
      <c r="H114" s="2"/>
      <c r="I114" s="196">
        <v>0</v>
      </c>
      <c r="J114" s="8"/>
      <c r="K114" s="2"/>
      <c r="L114" s="2"/>
      <c r="M114" s="2"/>
      <c r="N114" s="2"/>
      <c r="O114" s="2"/>
      <c r="P114" s="2"/>
    </row>
    <row r="115" spans="1:16" s="5" customFormat="1" ht="14.25" customHeight="1" x14ac:dyDescent="0.25">
      <c r="A115" s="6"/>
      <c r="B115" s="99"/>
      <c r="C115" s="101"/>
      <c r="D115" s="101"/>
      <c r="E115" s="101"/>
      <c r="F115" s="86">
        <f t="shared" si="5"/>
        <v>0</v>
      </c>
      <c r="G115" s="12"/>
      <c r="H115" s="2"/>
      <c r="I115" s="196">
        <v>0</v>
      </c>
      <c r="J115" s="8"/>
      <c r="K115" s="2"/>
      <c r="L115" s="2"/>
      <c r="M115" s="2"/>
      <c r="N115" s="2"/>
      <c r="O115" s="2"/>
      <c r="P115" s="2"/>
    </row>
    <row r="116" spans="1:16" s="5" customFormat="1" ht="14.25" customHeight="1" x14ac:dyDescent="0.25">
      <c r="A116" s="6"/>
      <c r="B116" s="99"/>
      <c r="C116" s="101"/>
      <c r="D116" s="101"/>
      <c r="E116" s="101"/>
      <c r="F116" s="86">
        <f t="shared" si="5"/>
        <v>0</v>
      </c>
      <c r="G116" s="12"/>
      <c r="H116" s="2"/>
      <c r="I116" s="196">
        <v>0</v>
      </c>
      <c r="J116" s="8"/>
      <c r="K116" s="2"/>
      <c r="L116" s="2"/>
      <c r="M116" s="2"/>
      <c r="N116" s="2"/>
      <c r="O116" s="2"/>
      <c r="P116" s="2"/>
    </row>
    <row r="117" spans="1:16" s="5" customFormat="1" ht="14.25" customHeight="1" x14ac:dyDescent="0.25">
      <c r="A117" s="6"/>
      <c r="B117" s="99"/>
      <c r="C117" s="101"/>
      <c r="D117" s="101"/>
      <c r="E117" s="101"/>
      <c r="F117" s="86">
        <f t="shared" si="5"/>
        <v>0</v>
      </c>
      <c r="G117" s="12"/>
      <c r="H117" s="2"/>
      <c r="I117" s="196">
        <v>0</v>
      </c>
      <c r="J117" s="8"/>
      <c r="K117" s="2"/>
      <c r="L117" s="2"/>
      <c r="M117" s="2"/>
      <c r="N117" s="2"/>
      <c r="O117" s="2"/>
      <c r="P117" s="2"/>
    </row>
    <row r="118" spans="1:16" s="5" customFormat="1" ht="14.25" customHeight="1" x14ac:dyDescent="0.25">
      <c r="A118" s="6"/>
      <c r="B118" s="99"/>
      <c r="C118" s="101"/>
      <c r="D118" s="101"/>
      <c r="E118" s="101"/>
      <c r="F118" s="86">
        <f t="shared" si="5"/>
        <v>0</v>
      </c>
      <c r="G118" s="12"/>
      <c r="H118" s="2"/>
      <c r="I118" s="196">
        <v>0</v>
      </c>
      <c r="J118" s="8"/>
      <c r="K118" s="2"/>
      <c r="L118" s="2"/>
      <c r="M118" s="2"/>
      <c r="N118" s="2"/>
      <c r="O118" s="2"/>
      <c r="P118" s="2"/>
    </row>
    <row r="119" spans="1:16" s="5" customFormat="1" ht="14.25" customHeight="1" x14ac:dyDescent="0.25">
      <c r="A119" s="6"/>
      <c r="B119" s="102"/>
      <c r="C119" s="86"/>
      <c r="D119" s="86"/>
      <c r="E119" s="103" t="s">
        <v>102</v>
      </c>
      <c r="F119" s="83">
        <f>SUM(F110:F118)</f>
        <v>0</v>
      </c>
      <c r="G119" s="12"/>
      <c r="H119" s="2"/>
      <c r="I119" s="196">
        <f>SUM(I111:I118)</f>
        <v>0</v>
      </c>
      <c r="J119" s="8"/>
      <c r="K119" s="2"/>
      <c r="L119" s="2"/>
      <c r="M119" s="2"/>
      <c r="N119" s="2"/>
      <c r="O119" s="2"/>
      <c r="P119" s="2"/>
    </row>
    <row r="120" spans="1:16" s="5" customFormat="1" ht="14.25" customHeight="1" x14ac:dyDescent="0.25">
      <c r="A120" s="6"/>
      <c r="B120" s="96"/>
      <c r="C120" s="83"/>
      <c r="D120" s="83"/>
      <c r="E120" s="103"/>
      <c r="F120" s="107"/>
      <c r="G120" s="12"/>
      <c r="H120" s="2"/>
      <c r="I120" s="196"/>
      <c r="J120" s="8"/>
      <c r="K120" s="2"/>
      <c r="L120" s="2"/>
      <c r="M120" s="2"/>
      <c r="N120" s="2"/>
      <c r="O120" s="2"/>
      <c r="P120" s="2"/>
    </row>
    <row r="121" spans="1:16" s="5" customFormat="1" ht="14.25" customHeight="1" x14ac:dyDescent="0.25">
      <c r="A121" s="6"/>
      <c r="B121" s="96" t="s">
        <v>64</v>
      </c>
      <c r="C121" s="83"/>
      <c r="D121" s="83"/>
      <c r="E121" s="103"/>
      <c r="F121" s="107">
        <f>(F105+F119)*0.15</f>
        <v>0</v>
      </c>
      <c r="G121" s="12"/>
      <c r="H121" s="2"/>
      <c r="I121" s="196">
        <f>(I105+I119)*0.15</f>
        <v>0</v>
      </c>
      <c r="J121" s="8"/>
      <c r="K121" s="2"/>
      <c r="L121" s="2"/>
      <c r="M121" s="2"/>
      <c r="N121" s="2"/>
      <c r="O121" s="2"/>
      <c r="P121" s="2"/>
    </row>
    <row r="122" spans="1:16" s="5" customFormat="1" ht="14.25" customHeight="1" x14ac:dyDescent="0.25">
      <c r="A122" s="6"/>
      <c r="B122" s="96"/>
      <c r="C122" s="83"/>
      <c r="D122" s="83"/>
      <c r="E122" s="103"/>
      <c r="F122" s="107"/>
      <c r="G122" s="43"/>
      <c r="H122" s="2"/>
      <c r="I122" s="206"/>
      <c r="J122" s="4"/>
      <c r="K122" s="2"/>
      <c r="L122" s="2"/>
      <c r="M122" s="2"/>
      <c r="N122" s="2"/>
      <c r="O122" s="2"/>
      <c r="P122" s="2"/>
    </row>
    <row r="123" spans="1:16" s="5" customFormat="1" ht="14.25" customHeight="1" x14ac:dyDescent="0.25">
      <c r="A123" s="6"/>
      <c r="B123" s="157" t="s">
        <v>65</v>
      </c>
      <c r="C123" s="7"/>
      <c r="D123" s="162"/>
      <c r="E123" s="163"/>
      <c r="F123" s="107"/>
      <c r="G123" s="12"/>
      <c r="H123" s="2"/>
      <c r="I123" s="207"/>
      <c r="J123" s="8"/>
      <c r="K123" s="2"/>
      <c r="L123" s="2"/>
      <c r="M123" s="2"/>
      <c r="N123" s="2"/>
      <c r="O123" s="2"/>
      <c r="P123" s="2"/>
    </row>
    <row r="124" spans="1:16" s="5" customFormat="1" ht="14.25" customHeight="1" x14ac:dyDescent="0.25">
      <c r="A124" s="6"/>
      <c r="B124" s="159" t="s">
        <v>66</v>
      </c>
      <c r="C124" s="7"/>
      <c r="D124" s="3" t="s">
        <v>60</v>
      </c>
      <c r="E124" s="13" t="s">
        <v>61</v>
      </c>
      <c r="F124" s="98" t="s">
        <v>62</v>
      </c>
      <c r="G124" s="12"/>
      <c r="H124" s="2"/>
      <c r="I124" s="207"/>
      <c r="J124" s="8"/>
      <c r="K124" s="2"/>
      <c r="L124" s="2"/>
      <c r="M124" s="2"/>
      <c r="N124" s="2"/>
      <c r="O124" s="2"/>
      <c r="P124" s="2"/>
    </row>
    <row r="125" spans="1:16" s="5" customFormat="1" ht="14.25" customHeight="1" x14ac:dyDescent="0.25">
      <c r="A125" s="6"/>
      <c r="B125" s="186"/>
      <c r="C125" s="187"/>
      <c r="D125" s="187"/>
      <c r="E125" s="187"/>
      <c r="F125" s="86">
        <f>$D125*E125</f>
        <v>0</v>
      </c>
      <c r="G125" s="12"/>
      <c r="H125" s="2"/>
      <c r="I125" s="207">
        <v>0</v>
      </c>
      <c r="J125" s="8"/>
      <c r="K125" s="2"/>
      <c r="L125" s="2"/>
      <c r="M125" s="2"/>
      <c r="N125" s="2"/>
      <c r="O125" s="2"/>
      <c r="P125" s="2"/>
    </row>
    <row r="126" spans="1:16" s="5" customFormat="1" ht="14.25" customHeight="1" x14ac:dyDescent="0.25">
      <c r="A126" s="6"/>
      <c r="B126" s="186"/>
      <c r="C126" s="187"/>
      <c r="D126" s="187"/>
      <c r="E126" s="187"/>
      <c r="F126" s="86">
        <f>$D126*E126</f>
        <v>0</v>
      </c>
      <c r="G126" s="12"/>
      <c r="H126" s="2"/>
      <c r="I126" s="204">
        <v>0</v>
      </c>
      <c r="J126" s="8"/>
      <c r="K126" s="2"/>
      <c r="L126" s="2"/>
      <c r="M126" s="2"/>
      <c r="N126" s="2"/>
      <c r="O126" s="2"/>
      <c r="P126" s="2"/>
    </row>
    <row r="127" spans="1:16" s="5" customFormat="1" ht="14.25" customHeight="1" x14ac:dyDescent="0.25">
      <c r="A127" s="6"/>
      <c r="B127" s="186"/>
      <c r="C127" s="187"/>
      <c r="D127" s="187"/>
      <c r="E127" s="187"/>
      <c r="F127" s="86">
        <f>$D127*E127</f>
        <v>0</v>
      </c>
      <c r="G127" s="12"/>
      <c r="H127" s="2"/>
      <c r="I127" s="196">
        <v>0</v>
      </c>
      <c r="J127" s="8"/>
      <c r="K127" s="2"/>
      <c r="L127" s="2"/>
      <c r="M127" s="2"/>
      <c r="N127" s="2"/>
      <c r="O127" s="2"/>
      <c r="P127" s="2"/>
    </row>
    <row r="128" spans="1:16" s="5" customFormat="1" ht="14.25" customHeight="1" x14ac:dyDescent="0.25">
      <c r="A128" s="6"/>
      <c r="B128" s="186"/>
      <c r="C128" s="187"/>
      <c r="D128" s="187"/>
      <c r="E128" s="187"/>
      <c r="F128" s="86">
        <f>$D128*E128</f>
        <v>0</v>
      </c>
      <c r="G128" s="12"/>
      <c r="H128" s="2"/>
      <c r="I128" s="196">
        <v>0</v>
      </c>
      <c r="J128" s="8"/>
      <c r="K128" s="2"/>
      <c r="L128" s="2"/>
      <c r="M128" s="2"/>
      <c r="N128" s="2"/>
      <c r="O128" s="2"/>
      <c r="P128" s="2"/>
    </row>
    <row r="129" spans="1:16" s="5" customFormat="1" ht="14.25" customHeight="1" x14ac:dyDescent="0.25">
      <c r="A129" s="6"/>
      <c r="B129" s="157"/>
      <c r="C129" s="7"/>
      <c r="D129" s="2"/>
      <c r="E129" s="188" t="s">
        <v>67</v>
      </c>
      <c r="F129" s="156">
        <f>SUM(F125:F128)</f>
        <v>0</v>
      </c>
      <c r="G129" s="12"/>
      <c r="H129" s="2"/>
      <c r="I129" s="196">
        <f>SUM(I125:I128)</f>
        <v>0</v>
      </c>
      <c r="J129" s="8"/>
      <c r="K129" s="2"/>
      <c r="L129" s="2"/>
      <c r="M129" s="2"/>
      <c r="N129" s="2"/>
      <c r="O129" s="2"/>
      <c r="P129" s="2"/>
    </row>
    <row r="130" spans="1:16" s="5" customFormat="1" ht="14.25" customHeight="1" x14ac:dyDescent="0.25">
      <c r="A130" s="6"/>
      <c r="B130" s="157" t="s">
        <v>68</v>
      </c>
      <c r="C130" s="7"/>
      <c r="D130" s="162"/>
      <c r="E130" s="163"/>
      <c r="F130" s="107"/>
      <c r="G130" s="12"/>
      <c r="H130" s="2"/>
      <c r="I130" s="196"/>
      <c r="J130" s="8"/>
      <c r="K130" s="2"/>
      <c r="L130" s="2"/>
      <c r="M130" s="2"/>
      <c r="N130" s="2"/>
      <c r="O130" s="2"/>
      <c r="P130" s="2"/>
    </row>
    <row r="131" spans="1:16" s="5" customFormat="1" ht="14.25" customHeight="1" x14ac:dyDescent="0.25">
      <c r="A131" s="6"/>
      <c r="B131" s="159" t="s">
        <v>66</v>
      </c>
      <c r="C131" s="7"/>
      <c r="D131" s="9"/>
      <c r="E131" s="163"/>
      <c r="F131" s="98" t="s">
        <v>69</v>
      </c>
      <c r="G131" s="12"/>
      <c r="H131" s="2"/>
      <c r="I131" s="208"/>
      <c r="J131" s="8"/>
      <c r="K131" s="2"/>
      <c r="L131" s="2"/>
      <c r="M131" s="2"/>
      <c r="N131" s="2"/>
      <c r="O131" s="2"/>
      <c r="P131" s="2"/>
    </row>
    <row r="132" spans="1:16" s="5" customFormat="1" ht="14.25" customHeight="1" x14ac:dyDescent="0.25">
      <c r="A132" s="6"/>
      <c r="B132" s="186"/>
      <c r="C132" s="187"/>
      <c r="D132" s="187"/>
      <c r="E132" s="187"/>
      <c r="F132" s="101">
        <v>0</v>
      </c>
      <c r="G132" s="12"/>
      <c r="H132" s="2"/>
      <c r="I132" s="207">
        <v>0</v>
      </c>
      <c r="J132" s="8"/>
      <c r="K132" s="2"/>
      <c r="L132" s="2"/>
      <c r="M132" s="2"/>
      <c r="N132" s="2"/>
      <c r="O132" s="2"/>
      <c r="P132" s="2"/>
    </row>
    <row r="133" spans="1:16" s="5" customFormat="1" ht="14.25" customHeight="1" x14ac:dyDescent="0.25">
      <c r="A133" s="6"/>
      <c r="B133" s="186"/>
      <c r="C133" s="187"/>
      <c r="D133" s="187"/>
      <c r="E133" s="187"/>
      <c r="F133" s="101">
        <v>0</v>
      </c>
      <c r="G133" s="12"/>
      <c r="H133" s="2"/>
      <c r="I133" s="204">
        <v>0</v>
      </c>
      <c r="J133" s="8"/>
      <c r="K133" s="2"/>
      <c r="L133" s="2"/>
      <c r="M133" s="2"/>
      <c r="N133" s="2"/>
      <c r="O133" s="2"/>
      <c r="P133" s="2"/>
    </row>
    <row r="134" spans="1:16" s="5" customFormat="1" ht="14.25" customHeight="1" x14ac:dyDescent="0.25">
      <c r="A134" s="6"/>
      <c r="B134" s="186"/>
      <c r="C134" s="187"/>
      <c r="D134" s="187"/>
      <c r="E134" s="187"/>
      <c r="F134" s="101">
        <v>0</v>
      </c>
      <c r="G134" s="12"/>
      <c r="H134" s="2"/>
      <c r="I134" s="196">
        <v>0</v>
      </c>
      <c r="J134" s="8"/>
      <c r="K134" s="2"/>
      <c r="L134" s="2"/>
      <c r="M134" s="2"/>
      <c r="N134" s="2"/>
      <c r="O134" s="2"/>
      <c r="P134" s="2"/>
    </row>
    <row r="135" spans="1:16" s="5" customFormat="1" ht="14.25" customHeight="1" x14ac:dyDescent="0.25">
      <c r="A135" s="6"/>
      <c r="B135" s="186"/>
      <c r="C135" s="187"/>
      <c r="D135" s="187"/>
      <c r="E135" s="187"/>
      <c r="F135" s="101">
        <v>0</v>
      </c>
      <c r="G135" s="12"/>
      <c r="H135" s="2"/>
      <c r="I135" s="196">
        <v>0</v>
      </c>
      <c r="J135" s="8"/>
      <c r="K135" s="2"/>
      <c r="L135" s="2"/>
      <c r="M135" s="2"/>
      <c r="N135" s="2"/>
      <c r="O135" s="2"/>
      <c r="P135" s="2"/>
    </row>
    <row r="136" spans="1:16" s="5" customFormat="1" ht="14.25" customHeight="1" x14ac:dyDescent="0.25">
      <c r="A136" s="6"/>
      <c r="B136" s="189"/>
      <c r="C136" s="190"/>
      <c r="D136" s="191"/>
      <c r="E136" s="188" t="s">
        <v>70</v>
      </c>
      <c r="F136" s="156">
        <f>SUM(F132:F135)</f>
        <v>0</v>
      </c>
      <c r="G136" s="12"/>
      <c r="H136" s="2"/>
      <c r="I136" s="196">
        <f>SUM(I132:I135)</f>
        <v>0</v>
      </c>
      <c r="J136" s="8"/>
      <c r="K136" s="2"/>
      <c r="L136" s="2"/>
      <c r="M136" s="2"/>
      <c r="N136" s="2"/>
      <c r="O136" s="2"/>
      <c r="P136" s="2"/>
    </row>
    <row r="137" spans="1:16" s="5" customFormat="1" ht="14.25" customHeight="1" thickBot="1" x14ac:dyDescent="0.3">
      <c r="A137" s="6"/>
      <c r="B137" s="96"/>
      <c r="C137" s="83"/>
      <c r="D137" s="83"/>
      <c r="E137" s="103"/>
      <c r="F137" s="107"/>
      <c r="G137" s="12"/>
      <c r="H137" s="2"/>
      <c r="I137" s="196"/>
      <c r="J137" s="8"/>
      <c r="K137" s="2"/>
      <c r="L137" s="2"/>
      <c r="M137" s="2"/>
      <c r="N137" s="2"/>
      <c r="O137" s="2"/>
      <c r="P137" s="2"/>
    </row>
    <row r="138" spans="1:16" s="5" customFormat="1" ht="14.25" customHeight="1" thickBot="1" x14ac:dyDescent="0.3">
      <c r="A138" s="6"/>
      <c r="B138" s="110"/>
      <c r="C138" s="111"/>
      <c r="D138" s="111"/>
      <c r="E138" s="112" t="s">
        <v>103</v>
      </c>
      <c r="F138" s="113">
        <f>F105+F119+F121+F129+F136</f>
        <v>0</v>
      </c>
      <c r="G138" s="44"/>
      <c r="H138" s="2"/>
      <c r="I138" s="200">
        <f>I105+I119+I121+I129+I136</f>
        <v>0</v>
      </c>
      <c r="J138" s="8" t="e">
        <f>F138/I138*100</f>
        <v>#DIV/0!</v>
      </c>
      <c r="K138" s="2"/>
      <c r="L138" s="2"/>
      <c r="M138" s="2"/>
      <c r="N138" s="2"/>
      <c r="O138" s="2"/>
      <c r="P138" s="2"/>
    </row>
    <row r="139" spans="1:16" s="5" customFormat="1" ht="14.25" customHeight="1" thickBot="1" x14ac:dyDescent="0.3">
      <c r="A139" s="1"/>
      <c r="B139" s="86"/>
      <c r="C139" s="86"/>
      <c r="D139" s="86"/>
      <c r="E139" s="86"/>
      <c r="F139" s="86"/>
      <c r="G139" s="3"/>
      <c r="H139" s="2"/>
      <c r="I139" s="7"/>
      <c r="J139" s="8"/>
      <c r="K139" s="2"/>
      <c r="L139" s="2"/>
      <c r="M139" s="2"/>
      <c r="N139" s="2"/>
      <c r="O139" s="2"/>
      <c r="P139" s="2"/>
    </row>
    <row r="140" spans="1:16" s="5" customFormat="1" ht="14.25" customHeight="1" thickBot="1" x14ac:dyDescent="0.3">
      <c r="A140" s="45" t="s">
        <v>72</v>
      </c>
      <c r="B140" s="114" t="s">
        <v>73</v>
      </c>
      <c r="C140" s="92"/>
      <c r="D140" s="92"/>
      <c r="E140" s="115"/>
      <c r="F140" s="116">
        <f>F43+F77+F91+F138</f>
        <v>0</v>
      </c>
      <c r="G140" s="20"/>
      <c r="H140" s="2"/>
      <c r="I140" s="212">
        <f>I43+I77+I91+I138</f>
        <v>0</v>
      </c>
      <c r="J140" s="83" t="e">
        <f>F140/I140*100</f>
        <v>#DIV/0!</v>
      </c>
      <c r="K140" s="2"/>
      <c r="L140" s="2"/>
      <c r="M140" s="2"/>
      <c r="N140" s="2"/>
      <c r="O140" s="2"/>
      <c r="P140" s="2"/>
    </row>
    <row r="141" spans="1:16" s="5" customFormat="1" ht="14.25" customHeight="1" thickBot="1" x14ac:dyDescent="0.3">
      <c r="A141" s="45"/>
      <c r="B141" s="146"/>
      <c r="C141" s="83"/>
      <c r="D141" s="83"/>
      <c r="E141" s="147"/>
      <c r="F141" s="88"/>
      <c r="G141" s="7"/>
      <c r="H141" s="2"/>
      <c r="K141" s="2"/>
      <c r="L141" s="2"/>
      <c r="M141" s="2"/>
      <c r="N141" s="2"/>
      <c r="O141" s="2"/>
      <c r="P141" s="2"/>
    </row>
    <row r="142" spans="1:16" s="5" customFormat="1" ht="14.25" hidden="1" customHeight="1" x14ac:dyDescent="0.25">
      <c r="A142" s="45"/>
      <c r="B142" s="117"/>
      <c r="C142" s="118"/>
      <c r="D142" s="119" t="s">
        <v>74</v>
      </c>
      <c r="E142" s="119" t="s">
        <v>75</v>
      </c>
      <c r="F142" s="119" t="s">
        <v>76</v>
      </c>
      <c r="G142" s="67"/>
      <c r="H142" s="2"/>
      <c r="I142" s="51" t="s">
        <v>77</v>
      </c>
      <c r="J142" s="52" t="s">
        <v>104</v>
      </c>
      <c r="K142" s="2"/>
      <c r="L142" s="2"/>
      <c r="M142" s="2"/>
      <c r="N142" s="2"/>
      <c r="O142" s="2"/>
      <c r="P142" s="2"/>
    </row>
    <row r="143" spans="1:16" s="5" customFormat="1" ht="14.25" hidden="1" customHeight="1" x14ac:dyDescent="0.25">
      <c r="A143" s="45"/>
      <c r="B143" s="120" t="s">
        <v>71</v>
      </c>
      <c r="C143" s="121"/>
      <c r="D143" s="121">
        <f>F43</f>
        <v>0</v>
      </c>
      <c r="E143" s="121">
        <f>D143</f>
        <v>0</v>
      </c>
      <c r="F143" s="122">
        <f>IF($F$6="grote onderneming",E143*0.15,E143*0.5)</f>
        <v>0</v>
      </c>
      <c r="G143" s="68"/>
      <c r="H143" s="2"/>
      <c r="I143" s="54">
        <f>IF(F143=0,0,F143/E143)</f>
        <v>0</v>
      </c>
      <c r="J143" s="55"/>
      <c r="K143" s="2"/>
      <c r="L143" s="2"/>
      <c r="M143" s="2"/>
      <c r="N143" s="2"/>
      <c r="O143" s="2"/>
      <c r="P143" s="2"/>
    </row>
    <row r="144" spans="1:16" s="5" customFormat="1" ht="14.25" hidden="1" customHeight="1" x14ac:dyDescent="0.25">
      <c r="A144" s="45"/>
      <c r="B144" s="120" t="s">
        <v>105</v>
      </c>
      <c r="C144" s="121"/>
      <c r="D144" s="121">
        <f>F77</f>
        <v>0</v>
      </c>
      <c r="E144" s="121">
        <f>D144</f>
        <v>0</v>
      </c>
      <c r="F144" s="122">
        <f t="shared" ref="F144:F145" si="6">IF($F$6="grote onderneming",E144*0.15,E144*0.5)</f>
        <v>0</v>
      </c>
      <c r="G144" s="68"/>
      <c r="H144" s="2"/>
      <c r="I144" s="54">
        <f>IF(F144=0,0,F144/E144)</f>
        <v>0</v>
      </c>
      <c r="J144" s="55"/>
      <c r="K144" s="2"/>
      <c r="L144" s="2"/>
      <c r="M144" s="2"/>
      <c r="N144" s="2"/>
      <c r="O144" s="2"/>
      <c r="P144" s="2"/>
    </row>
    <row r="145" spans="1:16" s="5" customFormat="1" ht="14.25" hidden="1" customHeight="1" x14ac:dyDescent="0.25">
      <c r="A145" s="45"/>
      <c r="B145" s="120" t="s">
        <v>106</v>
      </c>
      <c r="C145" s="121"/>
      <c r="D145" s="121">
        <f>F91</f>
        <v>0</v>
      </c>
      <c r="E145" s="121">
        <f>Totaalblad!F52</f>
        <v>0</v>
      </c>
      <c r="F145" s="122">
        <f t="shared" si="6"/>
        <v>0</v>
      </c>
      <c r="G145" s="68"/>
      <c r="H145" s="2"/>
      <c r="I145" s="54">
        <f>IF(F145=0,0,F145/E145)</f>
        <v>0</v>
      </c>
      <c r="J145" s="60" t="str">
        <f>IF(E145=0,"0%",E145/$D$145)</f>
        <v>0%</v>
      </c>
      <c r="K145" s="2"/>
      <c r="L145" s="2"/>
      <c r="M145" s="2"/>
      <c r="N145" s="2"/>
      <c r="O145" s="2"/>
      <c r="P145" s="2"/>
    </row>
    <row r="146" spans="1:16" s="5" customFormat="1" ht="14.25" hidden="1" customHeight="1" x14ac:dyDescent="0.25">
      <c r="A146" s="45"/>
      <c r="B146" s="120" t="s">
        <v>111</v>
      </c>
      <c r="C146" s="121"/>
      <c r="D146" s="121">
        <f>F138</f>
        <v>0</v>
      </c>
      <c r="E146" s="121">
        <f>D146</f>
        <v>0</v>
      </c>
      <c r="F146" s="122">
        <f>IF(F6="grote onderneming",E146*0.5,E146*0.5)</f>
        <v>0</v>
      </c>
      <c r="G146" s="68"/>
      <c r="H146" s="2"/>
      <c r="I146" s="54">
        <f>IF(F146=0,0,F146/E146)</f>
        <v>0</v>
      </c>
      <c r="J146" s="55"/>
      <c r="K146" s="2"/>
      <c r="L146" s="2"/>
      <c r="M146" s="2"/>
      <c r="N146" s="2"/>
      <c r="O146" s="2"/>
      <c r="P146" s="2"/>
    </row>
    <row r="147" spans="1:16" s="5" customFormat="1" ht="14.25" hidden="1" customHeight="1" thickBot="1" x14ac:dyDescent="0.3">
      <c r="A147" s="1"/>
      <c r="B147" s="123" t="s">
        <v>108</v>
      </c>
      <c r="C147" s="124"/>
      <c r="D147" s="124">
        <f>SUM(D143:D146)</f>
        <v>0</v>
      </c>
      <c r="E147" s="124">
        <f>SUM(E143:E146)</f>
        <v>0</v>
      </c>
      <c r="F147" s="125"/>
      <c r="G147" s="44"/>
      <c r="H147" s="2"/>
      <c r="I147" s="54"/>
      <c r="J147" s="55"/>
      <c r="K147" s="2"/>
      <c r="L147" s="2"/>
      <c r="M147" s="2"/>
      <c r="N147" s="2"/>
      <c r="O147" s="2"/>
      <c r="P147" s="2"/>
    </row>
    <row r="148" spans="1:16" s="5" customFormat="1" ht="14.25" hidden="1" customHeight="1" thickBot="1" x14ac:dyDescent="0.3">
      <c r="A148" s="1"/>
      <c r="B148" s="150"/>
      <c r="C148" s="124"/>
      <c r="D148" s="124"/>
      <c r="E148" s="124"/>
      <c r="F148" s="125"/>
      <c r="G148" s="3"/>
      <c r="H148" s="2"/>
      <c r="I148" s="56"/>
      <c r="J148" s="58"/>
      <c r="K148" s="2"/>
      <c r="L148" s="2"/>
      <c r="M148" s="2"/>
      <c r="N148" s="2"/>
      <c r="O148" s="2"/>
      <c r="P148" s="2"/>
    </row>
    <row r="149" spans="1:16" s="2" customFormat="1" ht="16.5" thickBot="1" x14ac:dyDescent="0.3">
      <c r="A149" s="49" t="s">
        <v>79</v>
      </c>
      <c r="B149" s="174" t="s">
        <v>80</v>
      </c>
      <c r="C149" s="175"/>
      <c r="D149" s="175"/>
      <c r="E149" s="175"/>
      <c r="F149" s="176">
        <f>SUM(F143:F146)</f>
        <v>0</v>
      </c>
      <c r="G149" s="177"/>
      <c r="H149" s="35"/>
      <c r="I149" s="34"/>
    </row>
    <row r="150" spans="1:16" s="2" customFormat="1" thickBot="1" x14ac:dyDescent="0.3">
      <c r="A150" s="1"/>
      <c r="B150" s="86"/>
      <c r="C150" s="86"/>
      <c r="D150" s="86"/>
      <c r="E150" s="86"/>
      <c r="F150" s="103"/>
      <c r="G150" s="3"/>
      <c r="I150" s="4"/>
    </row>
    <row r="151" spans="1:16" s="2" customFormat="1" ht="15.75" x14ac:dyDescent="0.25">
      <c r="A151" s="45" t="s">
        <v>81</v>
      </c>
      <c r="B151" s="232" t="s">
        <v>82</v>
      </c>
      <c r="C151" s="233"/>
      <c r="D151" s="233"/>
      <c r="E151" s="233"/>
      <c r="F151" s="233"/>
      <c r="G151" s="11"/>
      <c r="I151" s="4"/>
    </row>
    <row r="152" spans="1:16" s="2" customFormat="1" ht="12" x14ac:dyDescent="0.25">
      <c r="A152" s="1"/>
      <c r="B152" s="243"/>
      <c r="C152" s="244"/>
      <c r="D152" s="244"/>
      <c r="E152" s="244"/>
      <c r="F152" s="244"/>
      <c r="G152" s="12"/>
      <c r="I152" s="4"/>
    </row>
    <row r="153" spans="1:16" s="2" customFormat="1" ht="12" x14ac:dyDescent="0.25">
      <c r="A153" s="1"/>
      <c r="B153" s="243"/>
      <c r="C153" s="244"/>
      <c r="D153" s="244"/>
      <c r="E153" s="244"/>
      <c r="F153" s="244"/>
      <c r="G153" s="27"/>
      <c r="I153" s="4"/>
    </row>
    <row r="154" spans="1:16" s="2" customFormat="1" ht="12" x14ac:dyDescent="0.25">
      <c r="A154" s="1"/>
      <c r="B154" s="243"/>
      <c r="C154" s="244"/>
      <c r="D154" s="244"/>
      <c r="E154" s="244"/>
      <c r="F154" s="244"/>
      <c r="G154" s="12"/>
      <c r="I154" s="4"/>
    </row>
    <row r="155" spans="1:16" s="2" customFormat="1" ht="12" x14ac:dyDescent="0.25">
      <c r="A155" s="1"/>
      <c r="B155" s="243"/>
      <c r="C155" s="244"/>
      <c r="D155" s="244"/>
      <c r="E155" s="244"/>
      <c r="F155" s="244"/>
      <c r="G155" s="12"/>
      <c r="I155" s="4"/>
    </row>
    <row r="156" spans="1:16" s="2" customFormat="1" ht="12" x14ac:dyDescent="0.25">
      <c r="A156" s="1"/>
      <c r="B156" s="243"/>
      <c r="C156" s="244"/>
      <c r="D156" s="244"/>
      <c r="E156" s="244"/>
      <c r="F156" s="244"/>
      <c r="G156" s="12"/>
      <c r="I156" s="4"/>
    </row>
    <row r="157" spans="1:16" s="2" customFormat="1" ht="12" x14ac:dyDescent="0.25">
      <c r="A157" s="1"/>
      <c r="B157" s="243"/>
      <c r="C157" s="244"/>
      <c r="D157" s="244"/>
      <c r="E157" s="244"/>
      <c r="F157" s="244"/>
      <c r="G157" s="12"/>
      <c r="I157" s="4"/>
    </row>
    <row r="158" spans="1:16" s="5" customFormat="1" ht="12" x14ac:dyDescent="0.25">
      <c r="A158" s="1"/>
      <c r="B158" s="243"/>
      <c r="C158" s="244"/>
      <c r="D158" s="244"/>
      <c r="E158" s="244"/>
      <c r="F158" s="244"/>
      <c r="G158" s="12"/>
      <c r="H158" s="2"/>
      <c r="I158" s="4"/>
      <c r="J158" s="2"/>
      <c r="K158" s="2"/>
      <c r="L158" s="2"/>
      <c r="M158" s="2"/>
      <c r="N158" s="2"/>
      <c r="O158" s="2"/>
      <c r="P158" s="2"/>
    </row>
    <row r="159" spans="1:16" s="5" customFormat="1" ht="12" x14ac:dyDescent="0.25">
      <c r="A159" s="1"/>
      <c r="B159" s="243"/>
      <c r="C159" s="244"/>
      <c r="D159" s="244"/>
      <c r="E159" s="244"/>
      <c r="F159" s="244"/>
      <c r="G159" s="12"/>
      <c r="H159" s="2"/>
      <c r="I159" s="4"/>
      <c r="J159" s="2"/>
      <c r="K159" s="2"/>
      <c r="L159" s="2"/>
      <c r="M159" s="2"/>
      <c r="N159" s="2"/>
      <c r="O159" s="2"/>
      <c r="P159" s="2"/>
    </row>
    <row r="160" spans="1:16" s="5" customFormat="1" ht="12" x14ac:dyDescent="0.25">
      <c r="A160" s="1"/>
      <c r="B160" s="243"/>
      <c r="C160" s="244"/>
      <c r="D160" s="244"/>
      <c r="E160" s="244"/>
      <c r="F160" s="244"/>
      <c r="G160" s="12"/>
      <c r="H160" s="2"/>
      <c r="I160" s="4"/>
      <c r="J160" s="2"/>
      <c r="K160" s="2"/>
      <c r="L160" s="2"/>
      <c r="M160" s="2"/>
      <c r="N160" s="2"/>
      <c r="O160" s="2"/>
      <c r="P160" s="2"/>
    </row>
    <row r="161" spans="1:16" s="5" customFormat="1" ht="12" x14ac:dyDescent="0.25">
      <c r="A161" s="1"/>
      <c r="B161" s="243"/>
      <c r="C161" s="244"/>
      <c r="D161" s="244"/>
      <c r="E161" s="244"/>
      <c r="F161" s="244"/>
      <c r="G161" s="12"/>
      <c r="H161" s="2"/>
      <c r="I161" s="4"/>
      <c r="J161" s="2"/>
      <c r="K161" s="2"/>
      <c r="L161" s="2"/>
      <c r="M161" s="2"/>
      <c r="N161" s="2"/>
      <c r="O161" s="2"/>
      <c r="P161" s="2"/>
    </row>
    <row r="162" spans="1:16" x14ac:dyDescent="0.25">
      <c r="B162" s="245"/>
      <c r="C162" s="246"/>
      <c r="D162" s="246"/>
      <c r="E162" s="246"/>
      <c r="F162" s="246"/>
      <c r="G162" s="28"/>
    </row>
    <row r="163" spans="1:16" ht="13.5" thickBot="1" x14ac:dyDescent="0.3">
      <c r="B163" s="247"/>
      <c r="C163" s="248"/>
      <c r="D163" s="248"/>
      <c r="E163" s="248"/>
      <c r="F163" s="248"/>
      <c r="G163" s="29"/>
    </row>
    <row r="164" spans="1:16" x14ac:dyDescent="0.25">
      <c r="B164" s="130"/>
      <c r="C164" s="130"/>
      <c r="D164" s="130"/>
      <c r="E164" s="130"/>
      <c r="F164" s="130"/>
      <c r="G164" s="22"/>
    </row>
    <row r="165" spans="1:16" x14ac:dyDescent="0.25">
      <c r="B165" s="130"/>
      <c r="C165" s="130"/>
      <c r="D165" s="130"/>
      <c r="E165" s="130"/>
      <c r="F165" s="130"/>
      <c r="G165" s="22"/>
    </row>
    <row r="166" spans="1:16" x14ac:dyDescent="0.25">
      <c r="B166" s="130"/>
      <c r="C166" s="130"/>
      <c r="D166" s="130"/>
      <c r="E166" s="130"/>
      <c r="F166" s="130"/>
      <c r="G166" s="22"/>
    </row>
    <row r="167" spans="1:16" x14ac:dyDescent="0.25">
      <c r="B167" s="130"/>
      <c r="C167" s="130"/>
      <c r="D167" s="130"/>
      <c r="E167" s="130"/>
      <c r="F167" s="130"/>
      <c r="G167" s="22"/>
    </row>
    <row r="168" spans="1:16" x14ac:dyDescent="0.25">
      <c r="B168" s="130"/>
      <c r="C168" s="130"/>
      <c r="D168" s="130"/>
      <c r="E168" s="130"/>
      <c r="F168" s="130"/>
      <c r="G168" s="22"/>
    </row>
    <row r="169" spans="1:16" x14ac:dyDescent="0.25">
      <c r="B169" s="130"/>
      <c r="C169" s="130"/>
      <c r="D169" s="130"/>
      <c r="E169" s="130"/>
      <c r="F169" s="130"/>
      <c r="G169" s="22"/>
    </row>
    <row r="170" spans="1:16" x14ac:dyDescent="0.25">
      <c r="B170" s="130"/>
      <c r="C170" s="130"/>
      <c r="D170" s="130"/>
      <c r="E170" s="130"/>
      <c r="F170" s="130"/>
      <c r="G170" s="22"/>
    </row>
    <row r="171" spans="1:16" x14ac:dyDescent="0.25">
      <c r="B171" s="130"/>
      <c r="C171" s="130"/>
      <c r="D171" s="130"/>
      <c r="E171" s="130"/>
      <c r="F171" s="130"/>
      <c r="G171" s="22"/>
    </row>
    <row r="172" spans="1:16" x14ac:dyDescent="0.25">
      <c r="B172" s="130"/>
      <c r="C172" s="130"/>
      <c r="D172" s="130"/>
      <c r="E172" s="130"/>
      <c r="F172" s="130"/>
      <c r="G172" s="22"/>
    </row>
    <row r="173" spans="1:16" x14ac:dyDescent="0.25">
      <c r="B173" s="130"/>
      <c r="C173" s="130"/>
      <c r="D173" s="130"/>
      <c r="E173" s="130"/>
      <c r="F173" s="130"/>
      <c r="G173" s="22"/>
    </row>
    <row r="174" spans="1:16" x14ac:dyDescent="0.25">
      <c r="B174" s="130"/>
      <c r="C174" s="130"/>
      <c r="D174" s="130"/>
      <c r="E174" s="130"/>
      <c r="F174" s="130"/>
      <c r="G174" s="22"/>
    </row>
  </sheetData>
  <mergeCells count="15">
    <mergeCell ref="C2:E2"/>
    <mergeCell ref="C3:E3"/>
    <mergeCell ref="B153:F153"/>
    <mergeCell ref="B154:F154"/>
    <mergeCell ref="B155:F155"/>
    <mergeCell ref="B151:F151"/>
    <mergeCell ref="B152:F152"/>
    <mergeCell ref="B161:F161"/>
    <mergeCell ref="B162:F162"/>
    <mergeCell ref="B163:F163"/>
    <mergeCell ref="B156:F156"/>
    <mergeCell ref="B157:F157"/>
    <mergeCell ref="B158:F158"/>
    <mergeCell ref="B159:F159"/>
    <mergeCell ref="B160:F160"/>
  </mergeCells>
  <conditionalFormatting sqref="B12">
    <cfRule type="cellIs" dxfId="25" priority="6" stopIfTrue="1" operator="equal">
      <formula>"Kies eerst uw systematiek voor de berekening van de subsidiabele kosten"</formula>
    </cfRule>
  </conditionalFormatting>
  <conditionalFormatting sqref="B45">
    <cfRule type="cellIs" dxfId="24" priority="5" stopIfTrue="1" operator="equal">
      <formula>"Kies eerst uw systematiek voor de berekening van de subsidiabele kosten"</formula>
    </cfRule>
  </conditionalFormatting>
  <conditionalFormatting sqref="B93">
    <cfRule type="cellIs" dxfId="23" priority="4" stopIfTrue="1" operator="equal">
      <formula>"Kies eerst uw systematiek voor de berekening van de subsidiabele kosten"</formula>
    </cfRule>
  </conditionalFormatting>
  <conditionalFormatting sqref="E26:E27">
    <cfRule type="cellIs" dxfId="22" priority="7" stopIfTrue="1" operator="equal">
      <formula>"Opslag algemene kosten (50%)"</formula>
    </cfRule>
  </conditionalFormatting>
  <conditionalFormatting sqref="E59">
    <cfRule type="cellIs" dxfId="21" priority="9" stopIfTrue="1" operator="equal">
      <formula>"Opslag algemene kosten (50%)"</formula>
    </cfRule>
  </conditionalFormatting>
  <conditionalFormatting sqref="I12">
    <cfRule type="cellIs" dxfId="20" priority="3" stopIfTrue="1" operator="equal">
      <formula>"Kies eerst uw systematiek voor de berekening van de subsidiabele kosten"</formula>
    </cfRule>
  </conditionalFormatting>
  <conditionalFormatting sqref="I45">
    <cfRule type="cellIs" dxfId="19" priority="2" stopIfTrue="1" operator="equal">
      <formula>"Kies eerst uw systematiek voor de berekening van de subsidiabele kosten"</formula>
    </cfRule>
  </conditionalFormatting>
  <conditionalFormatting sqref="I93">
    <cfRule type="cellIs" dxfId="18" priority="1" stopIfTrue="1" operator="equal">
      <formula>"Kies eerst uw systematiek voor de berekening van de subsidiabele kosten"</formula>
    </cfRule>
  </conditionalFormatting>
  <dataValidations count="4">
    <dataValidation type="list" allowBlank="1" showInputMessage="1" showErrorMessage="1" sqref="F5" xr:uid="{F0606CB1-7497-44B6-8B93-BC5210660657}">
      <formula1>"Ja,Nee,Niet van toepassing"</formula1>
    </dataValidation>
    <dataValidation type="list" allowBlank="1" showInputMessage="1" showErrorMessage="1" sqref="F6" xr:uid="{558BFE5D-233B-4DED-809F-CA170D248BB3}">
      <formula1>"KMO,Grote onderneming,Overig"</formula1>
    </dataValidation>
    <dataValidation type="list" allowBlank="1" showInputMessage="1" showErrorMessage="1" sqref="C15:C23 C48:C56" xr:uid="{5317A198-1F56-4FD7-9133-D1D9ED0B1D2D}">
      <formula1>"Loondienst,Inhuur"</formula1>
    </dataValidation>
    <dataValidation type="list" allowBlank="1" showInputMessage="1" showErrorMessage="1" sqref="C82:C89" xr:uid="{9161A5DA-FBBB-4951-A21B-9D0E06E4A5A4}">
      <formula1>"Aankoop,Lease"</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oddFooter>&amp;L_x000D_&amp;1#&amp;"Calibri"&amp;10&amp;K000000 Intern gebruik</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7053E-2795-464B-BA56-B421E28A6AA7}">
  <sheetPr>
    <pageSetUpPr fitToPage="1"/>
  </sheetPr>
  <dimension ref="A1:P174"/>
  <sheetViews>
    <sheetView workbookViewId="0">
      <selection activeCell="I10" sqref="I10"/>
    </sheetView>
  </sheetViews>
  <sheetFormatPr defaultColWidth="12.42578125" defaultRowHeight="12.75" x14ac:dyDescent="0.25"/>
  <cols>
    <col min="1" max="1" width="4.140625" style="21" customWidth="1"/>
    <col min="2" max="2" width="35" style="131" customWidth="1"/>
    <col min="3" max="3" width="23.42578125" style="131" customWidth="1"/>
    <col min="4" max="4" width="16.7109375" style="131" bestFit="1" customWidth="1"/>
    <col min="5" max="5" width="29.42578125" style="131" bestFit="1" customWidth="1"/>
    <col min="6" max="6" width="35" style="131" customWidth="1"/>
    <col min="7" max="7" width="6.85546875" style="26" customWidth="1"/>
    <col min="8" max="8" width="4.140625" style="23" customWidth="1"/>
    <col min="9" max="9" width="56.5703125" style="24" bestFit="1" customWidth="1"/>
    <col min="10" max="10" width="20.42578125" style="23" customWidth="1"/>
    <col min="11" max="16" width="49.140625" style="23" customWidth="1"/>
    <col min="17" max="16384" width="12.42578125" style="25"/>
  </cols>
  <sheetData>
    <row r="1" spans="1:16" ht="13.5" thickBot="1" x14ac:dyDescent="0.3">
      <c r="B1" s="83"/>
      <c r="C1" s="83"/>
      <c r="D1" s="83"/>
      <c r="E1" s="83"/>
      <c r="F1" s="84" t="s">
        <v>46</v>
      </c>
      <c r="G1" s="7"/>
    </row>
    <row r="2" spans="1:16" s="5" customFormat="1" ht="15.75" thickBot="1" x14ac:dyDescent="0.3">
      <c r="A2" s="1"/>
      <c r="B2" s="85" t="s">
        <v>83</v>
      </c>
      <c r="C2" s="240" t="s">
        <v>115</v>
      </c>
      <c r="D2" s="241"/>
      <c r="E2" s="242"/>
      <c r="F2" s="86"/>
      <c r="G2" s="3"/>
      <c r="H2" s="2"/>
      <c r="I2" s="4"/>
      <c r="J2" s="2"/>
      <c r="K2" s="2"/>
      <c r="L2" s="2"/>
      <c r="M2" s="2"/>
      <c r="N2" s="2"/>
      <c r="O2" s="2"/>
      <c r="P2" s="2"/>
    </row>
    <row r="3" spans="1:16" s="5" customFormat="1" ht="15.75" thickBot="1" x14ac:dyDescent="0.3">
      <c r="A3" s="1"/>
      <c r="B3" s="85" t="s">
        <v>49</v>
      </c>
      <c r="C3" s="240" t="str">
        <f>'Aanvrager-Penvoerder'!C3</f>
        <v>Projecttitel</v>
      </c>
      <c r="D3" s="241"/>
      <c r="E3" s="242"/>
      <c r="F3" s="86"/>
      <c r="G3" s="3"/>
      <c r="H3" s="2"/>
      <c r="I3" s="4"/>
      <c r="J3" s="2"/>
      <c r="K3" s="2"/>
      <c r="L3" s="2"/>
      <c r="M3" s="2"/>
      <c r="N3" s="2"/>
      <c r="O3" s="2"/>
      <c r="P3" s="2"/>
    </row>
    <row r="4" spans="1:16" s="9" customFormat="1" thickBot="1" x14ac:dyDescent="0.3">
      <c r="A4" s="6"/>
      <c r="B4" s="88"/>
      <c r="C4" s="86"/>
      <c r="D4" s="86"/>
      <c r="E4" s="86"/>
      <c r="F4" s="87"/>
      <c r="G4" s="3"/>
      <c r="H4" s="7"/>
      <c r="I4" s="8"/>
      <c r="J4" s="7"/>
      <c r="K4" s="7"/>
      <c r="L4" s="7"/>
      <c r="M4" s="7"/>
      <c r="N4" s="7"/>
      <c r="O4" s="7"/>
      <c r="P4" s="7"/>
    </row>
    <row r="5" spans="1:16" s="9" customFormat="1" thickBot="1" x14ac:dyDescent="0.3">
      <c r="A5" s="6"/>
      <c r="B5" s="161" t="s">
        <v>51</v>
      </c>
      <c r="C5" s="90"/>
      <c r="D5" s="90"/>
      <c r="E5" s="132"/>
      <c r="F5" s="91"/>
      <c r="G5" s="33"/>
      <c r="H5" s="2"/>
      <c r="I5" s="2"/>
      <c r="J5" s="7"/>
      <c r="K5" s="7"/>
      <c r="L5" s="7"/>
      <c r="M5" s="7"/>
      <c r="N5" s="7"/>
      <c r="O5" s="7"/>
      <c r="P5" s="7"/>
    </row>
    <row r="6" spans="1:16" s="9" customFormat="1" ht="12.75" customHeight="1" thickBot="1" x14ac:dyDescent="0.3">
      <c r="A6" s="6"/>
      <c r="B6" s="89" t="s">
        <v>52</v>
      </c>
      <c r="C6" s="92"/>
      <c r="D6" s="92"/>
      <c r="E6" s="92"/>
      <c r="F6" s="93"/>
      <c r="G6" s="33"/>
      <c r="H6" s="2"/>
      <c r="I6" s="2"/>
      <c r="J6" s="7"/>
      <c r="K6" s="7"/>
      <c r="L6" s="7"/>
      <c r="M6" s="7"/>
      <c r="N6" s="7"/>
      <c r="O6" s="7"/>
      <c r="P6" s="7"/>
    </row>
    <row r="7" spans="1:16" s="9" customFormat="1" thickBot="1" x14ac:dyDescent="0.3">
      <c r="A7" s="6"/>
      <c r="B7" s="89" t="s">
        <v>53</v>
      </c>
      <c r="C7" s="92"/>
      <c r="D7" s="92"/>
      <c r="E7" s="92"/>
      <c r="F7" s="93"/>
      <c r="G7" s="33"/>
      <c r="H7" s="7"/>
      <c r="I7" s="8"/>
      <c r="J7" s="7"/>
      <c r="K7" s="7"/>
      <c r="L7" s="7"/>
      <c r="M7" s="7"/>
      <c r="N7" s="7"/>
      <c r="O7" s="7"/>
      <c r="P7" s="7"/>
    </row>
    <row r="8" spans="1:16" s="9" customFormat="1" thickBot="1" x14ac:dyDescent="0.3">
      <c r="A8" s="6"/>
      <c r="B8" s="161" t="s">
        <v>147</v>
      </c>
      <c r="C8" s="192"/>
      <c r="D8" s="192"/>
      <c r="E8" s="20"/>
      <c r="F8" s="93"/>
      <c r="G8" s="33"/>
      <c r="H8" s="7"/>
      <c r="I8" s="8"/>
      <c r="J8" s="7"/>
      <c r="K8" s="7"/>
      <c r="L8" s="7"/>
      <c r="M8" s="7"/>
      <c r="N8" s="7"/>
      <c r="O8" s="7"/>
      <c r="P8" s="7"/>
    </row>
    <row r="9" spans="1:16" s="9" customFormat="1" ht="12" x14ac:dyDescent="0.25">
      <c r="A9" s="6"/>
      <c r="B9" s="83"/>
      <c r="C9" s="83"/>
      <c r="D9" s="83"/>
      <c r="E9" s="83"/>
      <c r="F9" s="33"/>
      <c r="G9" s="33"/>
      <c r="H9" s="7"/>
      <c r="I9" s="8"/>
      <c r="J9" s="7"/>
      <c r="K9" s="7"/>
      <c r="L9" s="7"/>
      <c r="M9" s="7"/>
      <c r="N9" s="7"/>
      <c r="O9" s="7"/>
      <c r="P9" s="7"/>
    </row>
    <row r="10" spans="1:16" s="9" customFormat="1" ht="15.75" x14ac:dyDescent="0.25">
      <c r="A10" s="6"/>
      <c r="B10" s="256" t="s">
        <v>177</v>
      </c>
      <c r="C10" s="83"/>
      <c r="D10" s="83"/>
      <c r="E10" s="83"/>
      <c r="F10" s="33"/>
      <c r="G10" s="33"/>
      <c r="H10" s="7"/>
      <c r="I10" s="256" t="s">
        <v>148</v>
      </c>
      <c r="J10" s="8"/>
      <c r="K10" s="7"/>
      <c r="L10" s="7"/>
      <c r="M10" s="7"/>
      <c r="N10" s="7"/>
      <c r="O10" s="7"/>
      <c r="P10" s="7"/>
    </row>
    <row r="11" spans="1:16" s="9" customFormat="1" ht="12.75" customHeight="1" thickBot="1" x14ac:dyDescent="0.3">
      <c r="A11" s="6"/>
      <c r="B11" s="83"/>
      <c r="C11" s="83"/>
      <c r="D11" s="83"/>
      <c r="E11" s="83"/>
      <c r="F11" s="83"/>
      <c r="G11" s="33"/>
      <c r="H11" s="2"/>
      <c r="I11" s="7"/>
      <c r="J11" s="4"/>
      <c r="K11" s="7"/>
      <c r="L11" s="7"/>
      <c r="M11" s="7"/>
      <c r="N11" s="7"/>
      <c r="O11" s="7"/>
      <c r="P11" s="7"/>
    </row>
    <row r="12" spans="1:16" s="5" customFormat="1" ht="15.75" x14ac:dyDescent="0.25">
      <c r="A12" s="45" t="s">
        <v>55</v>
      </c>
      <c r="B12" s="160" t="s">
        <v>56</v>
      </c>
      <c r="C12" s="94"/>
      <c r="D12" s="94"/>
      <c r="E12" s="94"/>
      <c r="F12" s="95"/>
      <c r="G12" s="11"/>
      <c r="H12" s="2"/>
      <c r="I12" s="193" t="s">
        <v>56</v>
      </c>
      <c r="J12" s="4"/>
      <c r="K12" s="2"/>
      <c r="L12" s="2"/>
      <c r="M12" s="2"/>
      <c r="N12" s="2"/>
      <c r="O12" s="2"/>
      <c r="P12" s="2"/>
    </row>
    <row r="13" spans="1:16" s="5" customFormat="1" ht="12" x14ac:dyDescent="0.25">
      <c r="A13" s="6"/>
      <c r="B13" s="157" t="s">
        <v>57</v>
      </c>
      <c r="C13" s="158"/>
      <c r="D13" s="158"/>
      <c r="E13" s="86"/>
      <c r="F13" s="97"/>
      <c r="G13" s="12"/>
      <c r="H13" s="2"/>
      <c r="I13" s="194"/>
      <c r="J13" s="4"/>
      <c r="K13" s="2"/>
      <c r="L13" s="2"/>
      <c r="M13" s="2"/>
      <c r="N13" s="2"/>
      <c r="O13" s="2"/>
      <c r="P13" s="2"/>
    </row>
    <row r="14" spans="1:16" s="15" customFormat="1" ht="12" x14ac:dyDescent="0.25">
      <c r="A14" s="6"/>
      <c r="B14" s="159" t="s">
        <v>58</v>
      </c>
      <c r="C14" s="13" t="s">
        <v>59</v>
      </c>
      <c r="D14" s="3" t="s">
        <v>60</v>
      </c>
      <c r="E14" s="98" t="s">
        <v>61</v>
      </c>
      <c r="F14" s="98" t="s">
        <v>62</v>
      </c>
      <c r="G14" s="12"/>
      <c r="H14" s="13"/>
      <c r="I14" s="195"/>
      <c r="J14" s="14"/>
      <c r="K14" s="13"/>
      <c r="L14" s="13"/>
      <c r="M14" s="13"/>
      <c r="N14" s="13"/>
      <c r="O14" s="13"/>
      <c r="P14" s="13"/>
    </row>
    <row r="15" spans="1:16" s="5" customFormat="1" ht="12" x14ac:dyDescent="0.25">
      <c r="A15" s="1"/>
      <c r="B15" s="99"/>
      <c r="C15" s="100"/>
      <c r="D15" s="101"/>
      <c r="E15" s="101"/>
      <c r="F15" s="86">
        <f t="shared" ref="F15:F23" si="0">$D15*E15</f>
        <v>0</v>
      </c>
      <c r="G15" s="12"/>
      <c r="H15" s="2"/>
      <c r="I15" s="196">
        <v>0</v>
      </c>
      <c r="J15" s="4"/>
      <c r="K15" s="2"/>
      <c r="L15" s="2"/>
      <c r="M15" s="2"/>
      <c r="N15" s="2"/>
      <c r="O15" s="2"/>
      <c r="P15" s="2"/>
    </row>
    <row r="16" spans="1:16" s="5" customFormat="1" ht="12" x14ac:dyDescent="0.25">
      <c r="A16" s="1"/>
      <c r="B16" s="99"/>
      <c r="C16" s="100"/>
      <c r="D16" s="101"/>
      <c r="E16" s="101"/>
      <c r="F16" s="86">
        <f t="shared" si="0"/>
        <v>0</v>
      </c>
      <c r="G16" s="12"/>
      <c r="H16" s="2"/>
      <c r="I16" s="196">
        <v>0</v>
      </c>
      <c r="J16" s="4"/>
      <c r="K16" s="2"/>
      <c r="L16" s="2"/>
      <c r="M16" s="2"/>
      <c r="N16" s="2"/>
      <c r="O16" s="2"/>
      <c r="P16" s="2"/>
    </row>
    <row r="17" spans="1:16" s="5" customFormat="1" ht="12" x14ac:dyDescent="0.25">
      <c r="A17" s="1"/>
      <c r="B17" s="99"/>
      <c r="C17" s="100"/>
      <c r="D17" s="101"/>
      <c r="E17" s="101"/>
      <c r="F17" s="86">
        <f t="shared" si="0"/>
        <v>0</v>
      </c>
      <c r="G17" s="12"/>
      <c r="H17" s="2"/>
      <c r="I17" s="196">
        <v>0</v>
      </c>
      <c r="J17" s="4"/>
      <c r="K17" s="2"/>
      <c r="L17" s="2"/>
      <c r="M17" s="2"/>
      <c r="N17" s="2"/>
      <c r="O17" s="2"/>
      <c r="P17" s="2"/>
    </row>
    <row r="18" spans="1:16" s="5" customFormat="1" ht="12" x14ac:dyDescent="0.25">
      <c r="A18" s="1"/>
      <c r="B18" s="99"/>
      <c r="C18" s="100"/>
      <c r="D18" s="101"/>
      <c r="E18" s="101"/>
      <c r="F18" s="86">
        <f t="shared" si="0"/>
        <v>0</v>
      </c>
      <c r="G18" s="12"/>
      <c r="H18" s="2"/>
      <c r="I18" s="196">
        <v>0</v>
      </c>
      <c r="J18" s="4"/>
      <c r="K18" s="2"/>
      <c r="L18" s="2"/>
      <c r="M18" s="2"/>
      <c r="N18" s="2"/>
      <c r="O18" s="2"/>
      <c r="P18" s="2"/>
    </row>
    <row r="19" spans="1:16" s="5" customFormat="1" ht="12" x14ac:dyDescent="0.25">
      <c r="A19" s="1"/>
      <c r="B19" s="99"/>
      <c r="C19" s="100"/>
      <c r="D19" s="101"/>
      <c r="E19" s="101"/>
      <c r="F19" s="86">
        <f t="shared" si="0"/>
        <v>0</v>
      </c>
      <c r="G19" s="12"/>
      <c r="H19" s="2"/>
      <c r="I19" s="196">
        <v>0</v>
      </c>
      <c r="J19" s="4"/>
      <c r="K19" s="2"/>
      <c r="L19" s="2"/>
      <c r="M19" s="2"/>
      <c r="N19" s="2"/>
      <c r="O19" s="2"/>
      <c r="P19" s="2"/>
    </row>
    <row r="20" spans="1:16" s="5" customFormat="1" ht="12" x14ac:dyDescent="0.25">
      <c r="A20" s="1"/>
      <c r="B20" s="99"/>
      <c r="C20" s="100"/>
      <c r="D20" s="101"/>
      <c r="E20" s="101"/>
      <c r="F20" s="86">
        <f t="shared" si="0"/>
        <v>0</v>
      </c>
      <c r="G20" s="12"/>
      <c r="H20" s="2"/>
      <c r="I20" s="196">
        <v>0</v>
      </c>
      <c r="J20" s="4"/>
      <c r="K20" s="2"/>
      <c r="L20" s="2"/>
      <c r="M20" s="2"/>
      <c r="N20" s="2"/>
      <c r="O20" s="2"/>
      <c r="P20" s="2"/>
    </row>
    <row r="21" spans="1:16" s="5" customFormat="1" ht="12" x14ac:dyDescent="0.25">
      <c r="A21" s="1"/>
      <c r="B21" s="99"/>
      <c r="C21" s="100"/>
      <c r="D21" s="101"/>
      <c r="E21" s="101"/>
      <c r="F21" s="86">
        <f t="shared" si="0"/>
        <v>0</v>
      </c>
      <c r="G21" s="12"/>
      <c r="H21" s="2"/>
      <c r="I21" s="196">
        <v>0</v>
      </c>
      <c r="J21" s="4"/>
      <c r="K21" s="2"/>
      <c r="L21" s="2"/>
      <c r="M21" s="2"/>
      <c r="N21" s="2"/>
      <c r="O21" s="2"/>
      <c r="P21" s="2"/>
    </row>
    <row r="22" spans="1:16" s="5" customFormat="1" ht="12" x14ac:dyDescent="0.25">
      <c r="A22" s="1"/>
      <c r="B22" s="99"/>
      <c r="C22" s="100"/>
      <c r="D22" s="101"/>
      <c r="E22" s="101"/>
      <c r="F22" s="86">
        <f t="shared" si="0"/>
        <v>0</v>
      </c>
      <c r="G22" s="12"/>
      <c r="H22" s="2"/>
      <c r="I22" s="196">
        <v>0</v>
      </c>
      <c r="J22" s="4"/>
      <c r="K22" s="2"/>
      <c r="L22" s="2"/>
      <c r="M22" s="2"/>
      <c r="N22" s="2"/>
      <c r="O22" s="2"/>
      <c r="P22" s="2"/>
    </row>
    <row r="23" spans="1:16" s="5" customFormat="1" ht="12" x14ac:dyDescent="0.25">
      <c r="A23" s="1"/>
      <c r="B23" s="99"/>
      <c r="C23" s="100"/>
      <c r="D23" s="101"/>
      <c r="E23" s="101"/>
      <c r="F23" s="86">
        <f t="shared" si="0"/>
        <v>0</v>
      </c>
      <c r="G23" s="12"/>
      <c r="H23" s="2"/>
      <c r="I23" s="197">
        <v>0</v>
      </c>
      <c r="J23" s="4"/>
      <c r="K23" s="2"/>
      <c r="L23" s="2"/>
      <c r="M23" s="2"/>
      <c r="N23" s="2"/>
      <c r="O23" s="2"/>
      <c r="P23" s="2"/>
    </row>
    <row r="24" spans="1:16" s="5" customFormat="1" ht="12" x14ac:dyDescent="0.25">
      <c r="A24" s="1"/>
      <c r="B24" s="102"/>
      <c r="C24" s="86"/>
      <c r="D24" s="86"/>
      <c r="E24" s="103" t="s">
        <v>63</v>
      </c>
      <c r="F24" s="83">
        <f>SUM(F15:F23)</f>
        <v>0</v>
      </c>
      <c r="G24" s="12"/>
      <c r="H24" s="2"/>
      <c r="I24" s="196">
        <f>SUM(I15:I23)</f>
        <v>0</v>
      </c>
      <c r="J24" s="4"/>
      <c r="K24" s="2"/>
      <c r="L24" s="2"/>
      <c r="M24" s="2"/>
      <c r="N24" s="2"/>
      <c r="O24" s="2"/>
      <c r="P24" s="2"/>
    </row>
    <row r="25" spans="1:16" s="9" customFormat="1" ht="12" x14ac:dyDescent="0.25">
      <c r="A25" s="6"/>
      <c r="B25" s="96"/>
      <c r="C25" s="83"/>
      <c r="D25" s="83"/>
      <c r="E25" s="83"/>
      <c r="F25" s="83"/>
      <c r="G25" s="12"/>
      <c r="H25" s="7"/>
      <c r="I25" s="198"/>
      <c r="J25" s="8"/>
      <c r="K25" s="7"/>
      <c r="L25" s="7"/>
      <c r="M25" s="7"/>
      <c r="N25" s="7"/>
      <c r="O25" s="7"/>
      <c r="P25" s="7"/>
    </row>
    <row r="26" spans="1:16" s="5" customFormat="1" ht="14.25" customHeight="1" x14ac:dyDescent="0.25">
      <c r="A26" s="6"/>
      <c r="B26" s="96" t="s">
        <v>64</v>
      </c>
      <c r="C26" s="83"/>
      <c r="D26" s="86"/>
      <c r="E26" s="104"/>
      <c r="F26" s="105">
        <f>F24*0.15</f>
        <v>0</v>
      </c>
      <c r="G26" s="16"/>
      <c r="H26" s="2"/>
      <c r="I26" s="196">
        <f>I24*0.15</f>
        <v>0</v>
      </c>
      <c r="J26" s="4"/>
      <c r="K26" s="2"/>
      <c r="L26" s="2"/>
      <c r="M26" s="2"/>
      <c r="N26" s="2"/>
      <c r="O26" s="2"/>
      <c r="P26" s="2"/>
    </row>
    <row r="27" spans="1:16" s="5" customFormat="1" ht="14.25" customHeight="1" x14ac:dyDescent="0.25">
      <c r="A27" s="6"/>
      <c r="B27" s="96"/>
      <c r="C27" s="83"/>
      <c r="D27" s="86"/>
      <c r="E27" s="104"/>
      <c r="F27" s="106"/>
      <c r="G27" s="16"/>
      <c r="H27" s="2"/>
      <c r="I27" s="199"/>
      <c r="J27" s="4"/>
      <c r="K27" s="2"/>
      <c r="L27" s="2"/>
      <c r="M27" s="2"/>
      <c r="N27" s="2"/>
      <c r="O27" s="2"/>
      <c r="P27" s="2"/>
    </row>
    <row r="28" spans="1:16" s="9" customFormat="1" ht="12" x14ac:dyDescent="0.25">
      <c r="A28" s="6"/>
      <c r="B28" s="157" t="s">
        <v>65</v>
      </c>
      <c r="C28" s="7"/>
      <c r="D28" s="162"/>
      <c r="E28" s="163"/>
      <c r="F28" s="107"/>
      <c r="G28" s="12"/>
      <c r="H28" s="7"/>
      <c r="I28" s="198"/>
      <c r="J28" s="7"/>
      <c r="K28" s="7"/>
      <c r="L28" s="7"/>
      <c r="M28" s="7"/>
      <c r="N28" s="7"/>
      <c r="O28" s="7"/>
      <c r="P28" s="7"/>
    </row>
    <row r="29" spans="1:16" s="9" customFormat="1" ht="12" x14ac:dyDescent="0.25">
      <c r="A29" s="6"/>
      <c r="B29" s="159" t="s">
        <v>66</v>
      </c>
      <c r="C29" s="7"/>
      <c r="D29" s="3" t="s">
        <v>60</v>
      </c>
      <c r="E29" s="13" t="s">
        <v>61</v>
      </c>
      <c r="F29" s="98" t="s">
        <v>62</v>
      </c>
      <c r="G29" s="12"/>
      <c r="H29" s="7"/>
      <c r="I29" s="198"/>
      <c r="J29" s="7"/>
      <c r="K29" s="7"/>
      <c r="L29" s="7"/>
      <c r="M29" s="7"/>
      <c r="N29" s="7"/>
      <c r="O29" s="7"/>
      <c r="P29" s="7"/>
    </row>
    <row r="30" spans="1:16" s="9" customFormat="1" ht="12" x14ac:dyDescent="0.25">
      <c r="A30" s="6"/>
      <c r="B30" s="186"/>
      <c r="C30" s="187"/>
      <c r="D30" s="187"/>
      <c r="E30" s="187"/>
      <c r="F30" s="86">
        <f>$D30*E30</f>
        <v>0</v>
      </c>
      <c r="G30" s="12"/>
      <c r="H30" s="7"/>
      <c r="I30" s="197">
        <v>0</v>
      </c>
      <c r="J30" s="7"/>
      <c r="K30" s="7"/>
      <c r="L30" s="7"/>
      <c r="M30" s="7"/>
      <c r="N30" s="7"/>
      <c r="O30" s="7"/>
      <c r="P30" s="7"/>
    </row>
    <row r="31" spans="1:16" s="9" customFormat="1" ht="12" x14ac:dyDescent="0.25">
      <c r="A31" s="6"/>
      <c r="B31" s="186"/>
      <c r="C31" s="187"/>
      <c r="D31" s="187"/>
      <c r="E31" s="187"/>
      <c r="F31" s="86">
        <f>$D31*E31</f>
        <v>0</v>
      </c>
      <c r="G31" s="12"/>
      <c r="H31" s="7"/>
      <c r="I31" s="196">
        <v>0</v>
      </c>
      <c r="J31" s="7"/>
      <c r="K31" s="7"/>
      <c r="L31" s="7"/>
      <c r="M31" s="7"/>
      <c r="N31" s="7"/>
      <c r="O31" s="7"/>
      <c r="P31" s="7"/>
    </row>
    <row r="32" spans="1:16" s="9" customFormat="1" ht="12" x14ac:dyDescent="0.25">
      <c r="A32" s="6"/>
      <c r="B32" s="186"/>
      <c r="C32" s="187"/>
      <c r="D32" s="187"/>
      <c r="E32" s="187"/>
      <c r="F32" s="86">
        <f>$D32*E32</f>
        <v>0</v>
      </c>
      <c r="G32" s="12"/>
      <c r="H32" s="7"/>
      <c r="I32" s="196">
        <v>0</v>
      </c>
      <c r="J32" s="7"/>
      <c r="K32" s="7"/>
      <c r="L32" s="7"/>
      <c r="M32" s="7"/>
      <c r="N32" s="7"/>
      <c r="O32" s="7"/>
      <c r="P32" s="7"/>
    </row>
    <row r="33" spans="1:16" s="9" customFormat="1" ht="12" x14ac:dyDescent="0.25">
      <c r="A33" s="6"/>
      <c r="B33" s="186"/>
      <c r="C33" s="187"/>
      <c r="D33" s="187"/>
      <c r="E33" s="187"/>
      <c r="F33" s="86">
        <f>$D33*E33</f>
        <v>0</v>
      </c>
      <c r="G33" s="12"/>
      <c r="H33" s="7"/>
      <c r="I33" s="196">
        <v>0</v>
      </c>
      <c r="J33" s="7"/>
      <c r="K33" s="7"/>
      <c r="L33" s="7"/>
      <c r="M33" s="7"/>
      <c r="N33" s="7"/>
      <c r="O33" s="7"/>
      <c r="P33" s="7"/>
    </row>
    <row r="34" spans="1:16" s="9" customFormat="1" ht="12" x14ac:dyDescent="0.25">
      <c r="A34" s="6"/>
      <c r="B34" s="157"/>
      <c r="C34" s="7"/>
      <c r="D34" s="2"/>
      <c r="E34" s="188" t="s">
        <v>67</v>
      </c>
      <c r="F34" s="156">
        <f>SUM(F30:F33)</f>
        <v>0</v>
      </c>
      <c r="G34" s="12"/>
      <c r="H34" s="7"/>
      <c r="I34" s="196">
        <f>SUM(I30:I33)</f>
        <v>0</v>
      </c>
      <c r="J34" s="4"/>
      <c r="K34" s="7"/>
      <c r="L34" s="7"/>
      <c r="M34" s="7"/>
      <c r="N34" s="7"/>
      <c r="O34" s="7"/>
      <c r="P34" s="7"/>
    </row>
    <row r="35" spans="1:16" s="9" customFormat="1" ht="12" x14ac:dyDescent="0.25">
      <c r="A35" s="6"/>
      <c r="B35" s="157" t="s">
        <v>68</v>
      </c>
      <c r="C35" s="7"/>
      <c r="D35" s="162"/>
      <c r="E35" s="163"/>
      <c r="F35" s="107"/>
      <c r="G35" s="12"/>
      <c r="H35" s="7"/>
      <c r="I35" s="198"/>
      <c r="J35" s="7"/>
      <c r="K35" s="7"/>
      <c r="L35" s="7"/>
      <c r="M35" s="7"/>
      <c r="N35" s="7"/>
      <c r="O35" s="7"/>
      <c r="P35" s="7"/>
    </row>
    <row r="36" spans="1:16" s="9" customFormat="1" ht="12" x14ac:dyDescent="0.25">
      <c r="A36" s="6"/>
      <c r="B36" s="159" t="s">
        <v>66</v>
      </c>
      <c r="C36" s="7"/>
      <c r="E36" s="163"/>
      <c r="F36" s="98" t="s">
        <v>69</v>
      </c>
      <c r="G36" s="12"/>
      <c r="H36" s="7"/>
      <c r="I36" s="198"/>
      <c r="J36" s="7"/>
      <c r="K36" s="7"/>
      <c r="L36" s="7"/>
      <c r="M36" s="7"/>
      <c r="N36" s="7"/>
      <c r="O36" s="7"/>
      <c r="P36" s="7"/>
    </row>
    <row r="37" spans="1:16" s="9" customFormat="1" ht="12" x14ac:dyDescent="0.25">
      <c r="A37" s="6"/>
      <c r="B37" s="186"/>
      <c r="C37" s="187"/>
      <c r="D37" s="187"/>
      <c r="E37" s="187"/>
      <c r="F37" s="101">
        <v>0</v>
      </c>
      <c r="G37" s="12"/>
      <c r="H37" s="7"/>
      <c r="I37" s="196">
        <v>0</v>
      </c>
      <c r="J37" s="7"/>
      <c r="K37" s="7"/>
      <c r="L37" s="7"/>
      <c r="M37" s="7"/>
      <c r="N37" s="7"/>
      <c r="O37" s="7"/>
      <c r="P37" s="7"/>
    </row>
    <row r="38" spans="1:16" s="9" customFormat="1" ht="12" x14ac:dyDescent="0.25">
      <c r="A38" s="6"/>
      <c r="B38" s="186"/>
      <c r="C38" s="187"/>
      <c r="D38" s="187"/>
      <c r="E38" s="187"/>
      <c r="F38" s="101">
        <v>0</v>
      </c>
      <c r="G38" s="12"/>
      <c r="H38" s="7"/>
      <c r="I38" s="196">
        <v>0</v>
      </c>
      <c r="J38" s="7"/>
      <c r="K38" s="7"/>
      <c r="L38" s="7"/>
      <c r="M38" s="7"/>
      <c r="N38" s="7"/>
      <c r="O38" s="7"/>
      <c r="P38" s="7"/>
    </row>
    <row r="39" spans="1:16" s="9" customFormat="1" ht="12" x14ac:dyDescent="0.25">
      <c r="A39" s="6"/>
      <c r="B39" s="186"/>
      <c r="C39" s="187"/>
      <c r="D39" s="187"/>
      <c r="E39" s="187"/>
      <c r="F39" s="101">
        <v>0</v>
      </c>
      <c r="G39" s="12"/>
      <c r="H39" s="7"/>
      <c r="I39" s="196">
        <v>0</v>
      </c>
      <c r="J39" s="7"/>
      <c r="K39" s="7"/>
      <c r="L39" s="7"/>
      <c r="M39" s="7"/>
      <c r="N39" s="7"/>
      <c r="O39" s="7"/>
      <c r="P39" s="7"/>
    </row>
    <row r="40" spans="1:16" s="9" customFormat="1" ht="12" x14ac:dyDescent="0.25">
      <c r="A40" s="6"/>
      <c r="B40" s="186"/>
      <c r="C40" s="187"/>
      <c r="D40" s="187"/>
      <c r="E40" s="187"/>
      <c r="F40" s="101">
        <v>0</v>
      </c>
      <c r="G40" s="12"/>
      <c r="H40" s="7"/>
      <c r="I40" s="197">
        <v>0</v>
      </c>
      <c r="J40" s="7"/>
      <c r="K40" s="7"/>
      <c r="L40" s="7"/>
      <c r="M40" s="7"/>
      <c r="N40" s="7"/>
      <c r="O40" s="7"/>
      <c r="P40" s="7"/>
    </row>
    <row r="41" spans="1:16" s="9" customFormat="1" ht="12" x14ac:dyDescent="0.25">
      <c r="A41" s="6"/>
      <c r="B41" s="189"/>
      <c r="C41" s="190"/>
      <c r="D41" s="191"/>
      <c r="E41" s="188" t="s">
        <v>70</v>
      </c>
      <c r="F41" s="156">
        <f>SUM(F37:F40)</f>
        <v>0</v>
      </c>
      <c r="G41" s="12"/>
      <c r="H41" s="7"/>
      <c r="I41" s="196">
        <f>SUM(I37:I40)</f>
        <v>0</v>
      </c>
      <c r="J41" s="7"/>
      <c r="K41" s="7"/>
      <c r="L41" s="7"/>
      <c r="M41" s="7"/>
      <c r="N41" s="7"/>
      <c r="O41" s="7"/>
      <c r="P41" s="7"/>
    </row>
    <row r="42" spans="1:16" s="9" customFormat="1" thickBot="1" x14ac:dyDescent="0.3">
      <c r="A42" s="6"/>
      <c r="B42" s="96"/>
      <c r="C42" s="83"/>
      <c r="D42" s="83"/>
      <c r="E42" s="103"/>
      <c r="F42" s="107"/>
      <c r="G42" s="12"/>
      <c r="H42" s="7"/>
      <c r="I42" s="198"/>
      <c r="J42" s="7"/>
      <c r="K42" s="7"/>
      <c r="L42" s="7"/>
      <c r="M42" s="7"/>
      <c r="N42" s="7"/>
      <c r="O42" s="7"/>
      <c r="P42" s="7"/>
    </row>
    <row r="43" spans="1:16" s="9" customFormat="1" thickBot="1" x14ac:dyDescent="0.3">
      <c r="A43" s="6"/>
      <c r="B43" s="110"/>
      <c r="C43" s="111"/>
      <c r="D43" s="111"/>
      <c r="E43" s="112" t="s">
        <v>71</v>
      </c>
      <c r="F43" s="113">
        <f>F24+F26+F34+F41</f>
        <v>0</v>
      </c>
      <c r="G43" s="44"/>
      <c r="H43" s="7"/>
      <c r="I43" s="200">
        <f>I24+I26+I34+I41</f>
        <v>0</v>
      </c>
      <c r="J43" s="201" t="e">
        <f>F43/I43*100</f>
        <v>#DIV/0!</v>
      </c>
      <c r="K43" s="7"/>
      <c r="L43" s="7"/>
      <c r="M43" s="7"/>
      <c r="N43" s="7"/>
      <c r="O43" s="7"/>
      <c r="P43" s="7"/>
    </row>
    <row r="44" spans="1:16" s="9" customFormat="1" thickBot="1" x14ac:dyDescent="0.3">
      <c r="A44" s="6"/>
      <c r="B44" s="83"/>
      <c r="C44" s="83"/>
      <c r="D44" s="83"/>
      <c r="E44" s="103"/>
      <c r="F44" s="107"/>
      <c r="G44" s="42"/>
      <c r="H44" s="7"/>
      <c r="I44" s="7"/>
      <c r="J44" s="7"/>
      <c r="K44" s="7"/>
      <c r="L44" s="7"/>
      <c r="M44" s="7"/>
      <c r="N44" s="7"/>
      <c r="O44" s="7"/>
      <c r="P44" s="7"/>
    </row>
    <row r="45" spans="1:16" s="9" customFormat="1" ht="15.75" x14ac:dyDescent="0.25">
      <c r="A45" s="45" t="s">
        <v>85</v>
      </c>
      <c r="B45" s="165" t="s">
        <v>86</v>
      </c>
      <c r="C45" s="138"/>
      <c r="D45" s="138"/>
      <c r="E45" s="138"/>
      <c r="F45" s="95"/>
      <c r="G45" s="11"/>
      <c r="H45" s="7"/>
      <c r="I45" s="202" t="s">
        <v>149</v>
      </c>
      <c r="J45" s="8"/>
      <c r="K45" s="7"/>
      <c r="L45" s="7"/>
      <c r="M45" s="7"/>
      <c r="N45" s="7"/>
      <c r="O45" s="7"/>
      <c r="P45" s="7"/>
    </row>
    <row r="46" spans="1:16" s="9" customFormat="1" ht="12" x14ac:dyDescent="0.25">
      <c r="A46" s="6"/>
      <c r="B46" s="157" t="s">
        <v>57</v>
      </c>
      <c r="C46" s="158"/>
      <c r="D46" s="158"/>
      <c r="E46" s="86"/>
      <c r="F46" s="97"/>
      <c r="G46" s="12"/>
      <c r="H46" s="7"/>
      <c r="I46" s="203"/>
      <c r="K46" s="7"/>
      <c r="L46" s="7"/>
      <c r="M46" s="7"/>
      <c r="N46" s="7"/>
      <c r="O46" s="7"/>
      <c r="P46" s="7"/>
    </row>
    <row r="47" spans="1:16" s="9" customFormat="1" ht="12" x14ac:dyDescent="0.25">
      <c r="A47" s="6"/>
      <c r="B47" s="159" t="s">
        <v>58</v>
      </c>
      <c r="C47" s="13" t="s">
        <v>59</v>
      </c>
      <c r="D47" s="3" t="s">
        <v>60</v>
      </c>
      <c r="E47" s="98" t="s">
        <v>61</v>
      </c>
      <c r="F47" s="98" t="s">
        <v>62</v>
      </c>
      <c r="G47" s="12"/>
      <c r="H47" s="7"/>
      <c r="I47" s="204"/>
      <c r="J47" s="8"/>
      <c r="K47" s="7"/>
      <c r="L47" s="7"/>
      <c r="M47" s="7"/>
      <c r="N47" s="7"/>
      <c r="O47" s="7"/>
      <c r="P47" s="7"/>
    </row>
    <row r="48" spans="1:16" s="9" customFormat="1" ht="12" x14ac:dyDescent="0.25">
      <c r="A48" s="6"/>
      <c r="B48" s="99"/>
      <c r="C48" s="100"/>
      <c r="D48" s="101"/>
      <c r="E48" s="101"/>
      <c r="F48" s="86">
        <f t="shared" ref="F48:F56" si="1">$D48*E48</f>
        <v>0</v>
      </c>
      <c r="G48" s="12"/>
      <c r="H48" s="7"/>
      <c r="I48" s="196">
        <v>0</v>
      </c>
      <c r="J48" s="8"/>
      <c r="K48" s="7"/>
      <c r="L48" s="7"/>
      <c r="M48" s="7"/>
      <c r="N48" s="7"/>
      <c r="O48" s="7"/>
      <c r="P48" s="7"/>
    </row>
    <row r="49" spans="1:16" s="9" customFormat="1" ht="12" x14ac:dyDescent="0.25">
      <c r="A49" s="6"/>
      <c r="B49" s="99"/>
      <c r="C49" s="100"/>
      <c r="D49" s="101"/>
      <c r="E49" s="101"/>
      <c r="F49" s="86">
        <f t="shared" si="1"/>
        <v>0</v>
      </c>
      <c r="G49" s="12"/>
      <c r="H49" s="7"/>
      <c r="I49" s="196">
        <v>0</v>
      </c>
      <c r="J49" s="8"/>
      <c r="K49" s="7"/>
      <c r="L49" s="7"/>
      <c r="M49" s="7"/>
      <c r="N49" s="7"/>
      <c r="O49" s="7"/>
      <c r="P49" s="7"/>
    </row>
    <row r="50" spans="1:16" s="9" customFormat="1" ht="12" x14ac:dyDescent="0.25">
      <c r="A50" s="6"/>
      <c r="B50" s="99"/>
      <c r="C50" s="100"/>
      <c r="D50" s="101"/>
      <c r="E50" s="101"/>
      <c r="F50" s="86">
        <f t="shared" si="1"/>
        <v>0</v>
      </c>
      <c r="G50" s="12"/>
      <c r="H50" s="7"/>
      <c r="I50" s="196">
        <v>0</v>
      </c>
      <c r="J50" s="8"/>
      <c r="K50" s="7"/>
      <c r="L50" s="7"/>
      <c r="M50" s="7"/>
      <c r="N50" s="7"/>
      <c r="O50" s="7"/>
      <c r="P50" s="7"/>
    </row>
    <row r="51" spans="1:16" s="9" customFormat="1" ht="12" x14ac:dyDescent="0.25">
      <c r="A51" s="6"/>
      <c r="B51" s="99"/>
      <c r="C51" s="100"/>
      <c r="D51" s="101"/>
      <c r="E51" s="101"/>
      <c r="F51" s="86">
        <f t="shared" si="1"/>
        <v>0</v>
      </c>
      <c r="G51" s="12"/>
      <c r="H51" s="7"/>
      <c r="I51" s="196">
        <v>0</v>
      </c>
      <c r="J51" s="8"/>
      <c r="K51" s="7"/>
      <c r="L51" s="7"/>
      <c r="M51" s="7"/>
      <c r="N51" s="7"/>
      <c r="O51" s="7"/>
      <c r="P51" s="7"/>
    </row>
    <row r="52" spans="1:16" s="9" customFormat="1" ht="12" x14ac:dyDescent="0.25">
      <c r="A52" s="6"/>
      <c r="B52" s="99"/>
      <c r="C52" s="100"/>
      <c r="D52" s="101"/>
      <c r="E52" s="101"/>
      <c r="F52" s="86">
        <f t="shared" si="1"/>
        <v>0</v>
      </c>
      <c r="G52" s="12"/>
      <c r="H52" s="7"/>
      <c r="I52" s="196">
        <v>0</v>
      </c>
      <c r="J52" s="8"/>
      <c r="K52" s="7"/>
      <c r="L52" s="7"/>
      <c r="M52" s="7"/>
      <c r="N52" s="7"/>
      <c r="O52" s="7"/>
      <c r="P52" s="7"/>
    </row>
    <row r="53" spans="1:16" s="9" customFormat="1" ht="12" x14ac:dyDescent="0.25">
      <c r="A53" s="6"/>
      <c r="B53" s="99"/>
      <c r="C53" s="100"/>
      <c r="D53" s="101"/>
      <c r="E53" s="101"/>
      <c r="F53" s="86">
        <f t="shared" si="1"/>
        <v>0</v>
      </c>
      <c r="G53" s="12"/>
      <c r="H53" s="7"/>
      <c r="I53" s="196">
        <v>0</v>
      </c>
      <c r="J53" s="8"/>
      <c r="K53" s="7"/>
      <c r="L53" s="7"/>
      <c r="M53" s="7"/>
      <c r="N53" s="7"/>
      <c r="O53" s="7"/>
      <c r="P53" s="7"/>
    </row>
    <row r="54" spans="1:16" s="9" customFormat="1" ht="12" x14ac:dyDescent="0.25">
      <c r="A54" s="6"/>
      <c r="B54" s="99"/>
      <c r="C54" s="100"/>
      <c r="D54" s="101"/>
      <c r="E54" s="101"/>
      <c r="F54" s="86">
        <f t="shared" si="1"/>
        <v>0</v>
      </c>
      <c r="G54" s="12"/>
      <c r="H54" s="7"/>
      <c r="I54" s="196">
        <v>0</v>
      </c>
      <c r="J54" s="8"/>
      <c r="K54" s="7"/>
      <c r="L54" s="7"/>
      <c r="M54" s="7"/>
      <c r="N54" s="7"/>
      <c r="O54" s="7"/>
      <c r="P54" s="7"/>
    </row>
    <row r="55" spans="1:16" s="9" customFormat="1" ht="12" x14ac:dyDescent="0.25">
      <c r="A55" s="6"/>
      <c r="B55" s="99"/>
      <c r="C55" s="100"/>
      <c r="D55" s="101"/>
      <c r="E55" s="101"/>
      <c r="F55" s="86">
        <f t="shared" si="1"/>
        <v>0</v>
      </c>
      <c r="G55" s="12"/>
      <c r="H55" s="7"/>
      <c r="I55" s="196">
        <v>0</v>
      </c>
      <c r="J55" s="8"/>
      <c r="K55" s="7"/>
      <c r="L55" s="7"/>
      <c r="M55" s="7"/>
      <c r="N55" s="7"/>
      <c r="O55" s="7"/>
      <c r="P55" s="7"/>
    </row>
    <row r="56" spans="1:16" s="9" customFormat="1" ht="12" x14ac:dyDescent="0.25">
      <c r="A56" s="6"/>
      <c r="B56" s="99"/>
      <c r="C56" s="100"/>
      <c r="D56" s="101"/>
      <c r="E56" s="101"/>
      <c r="F56" s="86">
        <f t="shared" si="1"/>
        <v>0</v>
      </c>
      <c r="G56" s="12"/>
      <c r="H56" s="7"/>
      <c r="I56" s="196">
        <v>0</v>
      </c>
      <c r="J56" s="8"/>
      <c r="K56" s="7"/>
      <c r="L56" s="7"/>
      <c r="M56" s="7"/>
      <c r="N56" s="7"/>
      <c r="O56" s="7"/>
      <c r="P56" s="7"/>
    </row>
    <row r="57" spans="1:16" s="9" customFormat="1" ht="12" x14ac:dyDescent="0.25">
      <c r="A57" s="6"/>
      <c r="B57" s="102"/>
      <c r="C57" s="86"/>
      <c r="D57" s="86"/>
      <c r="E57" s="103" t="s">
        <v>63</v>
      </c>
      <c r="F57" s="83">
        <f>SUM(F48:F56)</f>
        <v>0</v>
      </c>
      <c r="G57" s="12"/>
      <c r="H57" s="7"/>
      <c r="I57" s="196">
        <f>SUM(I48:I56)</f>
        <v>0</v>
      </c>
      <c r="J57" s="8"/>
      <c r="K57" s="7"/>
      <c r="L57" s="7"/>
      <c r="M57" s="7"/>
      <c r="N57" s="7"/>
      <c r="O57" s="7"/>
      <c r="P57" s="7"/>
    </row>
    <row r="58" spans="1:16" s="9" customFormat="1" ht="12" x14ac:dyDescent="0.25">
      <c r="A58" s="6"/>
      <c r="B58" s="96"/>
      <c r="C58" s="83"/>
      <c r="D58" s="83"/>
      <c r="E58" s="83"/>
      <c r="F58" s="83"/>
      <c r="G58" s="12"/>
      <c r="H58" s="7"/>
      <c r="I58" s="205"/>
      <c r="J58" s="8"/>
      <c r="K58" s="7"/>
      <c r="L58" s="7"/>
      <c r="M58" s="7"/>
      <c r="N58" s="7"/>
      <c r="O58" s="7"/>
      <c r="P58" s="7"/>
    </row>
    <row r="59" spans="1:16" s="9" customFormat="1" ht="12" x14ac:dyDescent="0.25">
      <c r="A59" s="6"/>
      <c r="B59" s="96" t="s">
        <v>64</v>
      </c>
      <c r="C59" s="83"/>
      <c r="D59" s="86"/>
      <c r="E59" s="104"/>
      <c r="F59" s="105">
        <f>F57*0.15</f>
        <v>0</v>
      </c>
      <c r="G59" s="16"/>
      <c r="H59" s="7"/>
      <c r="I59" s="206">
        <f>I57*0.15</f>
        <v>0</v>
      </c>
      <c r="J59" s="8"/>
      <c r="K59" s="7"/>
      <c r="L59" s="7"/>
      <c r="M59" s="7"/>
      <c r="N59" s="7"/>
      <c r="O59" s="7"/>
      <c r="P59" s="7"/>
    </row>
    <row r="60" spans="1:16" s="9" customFormat="1" ht="12" x14ac:dyDescent="0.25">
      <c r="A60" s="6"/>
      <c r="B60" s="96"/>
      <c r="C60" s="83"/>
      <c r="D60" s="83"/>
      <c r="E60" s="103"/>
      <c r="F60" s="107"/>
      <c r="G60" s="12"/>
      <c r="H60" s="7"/>
      <c r="I60" s="207"/>
      <c r="J60" s="8"/>
      <c r="K60" s="7"/>
      <c r="L60" s="7"/>
      <c r="M60" s="7"/>
      <c r="N60" s="7"/>
      <c r="O60" s="7"/>
      <c r="P60" s="7"/>
    </row>
    <row r="61" spans="1:16" s="9" customFormat="1" ht="12" x14ac:dyDescent="0.25">
      <c r="A61" s="6"/>
      <c r="B61" s="96"/>
      <c r="C61" s="83"/>
      <c r="D61" s="83"/>
      <c r="E61" s="103"/>
      <c r="F61" s="107"/>
      <c r="G61" s="12"/>
      <c r="H61" s="7"/>
      <c r="I61" s="207"/>
      <c r="J61" s="8"/>
      <c r="K61" s="7"/>
      <c r="L61" s="7"/>
      <c r="M61" s="7"/>
      <c r="N61" s="7"/>
      <c r="O61" s="7"/>
      <c r="P61" s="7"/>
    </row>
    <row r="62" spans="1:16" s="9" customFormat="1" ht="12" x14ac:dyDescent="0.25">
      <c r="A62" s="6"/>
      <c r="B62" s="157" t="s">
        <v>65</v>
      </c>
      <c r="C62" s="7"/>
      <c r="D62" s="162"/>
      <c r="E62" s="163"/>
      <c r="F62" s="107"/>
      <c r="G62" s="12"/>
      <c r="H62" s="7"/>
      <c r="I62" s="207"/>
      <c r="J62" s="8"/>
      <c r="K62" s="7"/>
      <c r="L62" s="7"/>
      <c r="M62" s="7"/>
      <c r="N62" s="7"/>
      <c r="O62" s="7"/>
      <c r="P62" s="7"/>
    </row>
    <row r="63" spans="1:16" s="9" customFormat="1" ht="12" x14ac:dyDescent="0.25">
      <c r="A63" s="6"/>
      <c r="B63" s="159" t="s">
        <v>66</v>
      </c>
      <c r="C63" s="7"/>
      <c r="D63" s="3" t="s">
        <v>60</v>
      </c>
      <c r="E63" s="13" t="s">
        <v>61</v>
      </c>
      <c r="F63" s="98" t="s">
        <v>62</v>
      </c>
      <c r="G63" s="12"/>
      <c r="H63" s="7"/>
      <c r="I63" s="204"/>
      <c r="J63" s="8"/>
      <c r="K63" s="7"/>
      <c r="L63" s="7"/>
      <c r="M63" s="7"/>
      <c r="N63" s="7"/>
      <c r="O63" s="7"/>
      <c r="P63" s="7"/>
    </row>
    <row r="64" spans="1:16" s="9" customFormat="1" ht="12" x14ac:dyDescent="0.25">
      <c r="A64" s="6"/>
      <c r="B64" s="186"/>
      <c r="C64" s="187"/>
      <c r="D64" s="187"/>
      <c r="E64" s="187"/>
      <c r="F64" s="86">
        <f>$D64*E64</f>
        <v>0</v>
      </c>
      <c r="G64" s="12"/>
      <c r="H64" s="7"/>
      <c r="I64" s="196">
        <v>0</v>
      </c>
      <c r="J64" s="8"/>
      <c r="K64" s="7"/>
      <c r="L64" s="7"/>
      <c r="M64" s="7"/>
      <c r="N64" s="7"/>
      <c r="O64" s="7"/>
      <c r="P64" s="7"/>
    </row>
    <row r="65" spans="1:16" s="9" customFormat="1" ht="12" x14ac:dyDescent="0.25">
      <c r="A65" s="6"/>
      <c r="B65" s="186"/>
      <c r="C65" s="187"/>
      <c r="D65" s="187"/>
      <c r="E65" s="187"/>
      <c r="F65" s="86">
        <f>$D65*E65</f>
        <v>0</v>
      </c>
      <c r="G65" s="12"/>
      <c r="H65" s="7"/>
      <c r="I65" s="196">
        <v>0</v>
      </c>
      <c r="J65" s="8"/>
      <c r="K65" s="7"/>
      <c r="L65" s="7"/>
      <c r="M65" s="7"/>
      <c r="N65" s="7"/>
      <c r="O65" s="7"/>
      <c r="P65" s="7"/>
    </row>
    <row r="66" spans="1:16" s="9" customFormat="1" ht="12" x14ac:dyDescent="0.25">
      <c r="A66" s="6"/>
      <c r="B66" s="186"/>
      <c r="C66" s="187"/>
      <c r="D66" s="187"/>
      <c r="E66" s="187"/>
      <c r="F66" s="86">
        <f>$D66*E66</f>
        <v>0</v>
      </c>
      <c r="G66" s="12"/>
      <c r="H66" s="7"/>
      <c r="I66" s="196">
        <v>0</v>
      </c>
      <c r="J66" s="8"/>
      <c r="K66" s="7"/>
      <c r="L66" s="7"/>
      <c r="M66" s="7"/>
      <c r="N66" s="7"/>
      <c r="O66" s="7"/>
      <c r="P66" s="7"/>
    </row>
    <row r="67" spans="1:16" s="9" customFormat="1" ht="12" x14ac:dyDescent="0.25">
      <c r="A67" s="6"/>
      <c r="B67" s="186"/>
      <c r="C67" s="187"/>
      <c r="D67" s="187"/>
      <c r="E67" s="187"/>
      <c r="F67" s="86">
        <f>$D67*E67</f>
        <v>0</v>
      </c>
      <c r="G67" s="12"/>
      <c r="H67" s="7"/>
      <c r="I67" s="196">
        <v>0</v>
      </c>
      <c r="J67" s="8"/>
      <c r="K67" s="7"/>
      <c r="L67" s="7"/>
      <c r="M67" s="7"/>
      <c r="N67" s="7"/>
      <c r="O67" s="7"/>
      <c r="P67" s="7"/>
    </row>
    <row r="68" spans="1:16" s="9" customFormat="1" ht="12" x14ac:dyDescent="0.25">
      <c r="A68" s="6"/>
      <c r="B68" s="157"/>
      <c r="C68" s="7"/>
      <c r="D68" s="2"/>
      <c r="E68" s="188" t="s">
        <v>67</v>
      </c>
      <c r="F68" s="156">
        <f>SUM(F64:F67)</f>
        <v>0</v>
      </c>
      <c r="G68" s="12"/>
      <c r="H68" s="7"/>
      <c r="I68" s="208">
        <f>SUM(I64:I67)</f>
        <v>0</v>
      </c>
      <c r="J68" s="8"/>
      <c r="K68" s="7"/>
      <c r="L68" s="7"/>
      <c r="M68" s="7"/>
      <c r="N68" s="7"/>
      <c r="O68" s="7"/>
      <c r="P68" s="7"/>
    </row>
    <row r="69" spans="1:16" s="9" customFormat="1" ht="12" x14ac:dyDescent="0.25">
      <c r="A69" s="6"/>
      <c r="B69" s="157" t="s">
        <v>68</v>
      </c>
      <c r="C69" s="7"/>
      <c r="D69" s="162"/>
      <c r="E69" s="163"/>
      <c r="F69" s="107"/>
      <c r="G69" s="12"/>
      <c r="H69" s="7"/>
      <c r="I69" s="207"/>
      <c r="J69" s="8"/>
      <c r="K69" s="7"/>
      <c r="L69" s="7"/>
      <c r="M69" s="7"/>
      <c r="N69" s="7"/>
      <c r="O69" s="7"/>
      <c r="P69" s="7"/>
    </row>
    <row r="70" spans="1:16" s="9" customFormat="1" ht="12" x14ac:dyDescent="0.25">
      <c r="A70" s="6"/>
      <c r="B70" s="159" t="s">
        <v>66</v>
      </c>
      <c r="C70" s="7"/>
      <c r="E70" s="163"/>
      <c r="F70" s="98" t="s">
        <v>69</v>
      </c>
      <c r="G70" s="12"/>
      <c r="H70" s="7"/>
      <c r="I70" s="204"/>
      <c r="J70" s="8"/>
      <c r="K70" s="7"/>
      <c r="L70" s="7"/>
      <c r="M70" s="7"/>
      <c r="N70" s="7"/>
      <c r="O70" s="7"/>
      <c r="P70" s="7"/>
    </row>
    <row r="71" spans="1:16" s="9" customFormat="1" ht="12" x14ac:dyDescent="0.25">
      <c r="A71" s="6"/>
      <c r="B71" s="186"/>
      <c r="C71" s="187"/>
      <c r="D71" s="187"/>
      <c r="E71" s="187"/>
      <c r="F71" s="101">
        <v>0</v>
      </c>
      <c r="G71" s="12"/>
      <c r="H71" s="7"/>
      <c r="I71" s="196">
        <v>0</v>
      </c>
      <c r="J71" s="8"/>
      <c r="K71" s="7"/>
      <c r="L71" s="7"/>
      <c r="M71" s="7"/>
      <c r="N71" s="7"/>
      <c r="O71" s="7"/>
      <c r="P71" s="7"/>
    </row>
    <row r="72" spans="1:16" s="9" customFormat="1" ht="12" x14ac:dyDescent="0.25">
      <c r="A72" s="6"/>
      <c r="B72" s="186"/>
      <c r="C72" s="187"/>
      <c r="D72" s="187"/>
      <c r="E72" s="187"/>
      <c r="F72" s="101">
        <v>0</v>
      </c>
      <c r="G72" s="12"/>
      <c r="H72" s="7"/>
      <c r="I72" s="196">
        <v>0</v>
      </c>
      <c r="J72" s="8"/>
      <c r="K72" s="7"/>
      <c r="L72" s="7"/>
      <c r="M72" s="7"/>
      <c r="N72" s="7"/>
      <c r="O72" s="7"/>
      <c r="P72" s="7"/>
    </row>
    <row r="73" spans="1:16" s="9" customFormat="1" ht="12" x14ac:dyDescent="0.25">
      <c r="A73" s="6"/>
      <c r="B73" s="186"/>
      <c r="C73" s="187"/>
      <c r="D73" s="187"/>
      <c r="E73" s="187"/>
      <c r="F73" s="101">
        <v>0</v>
      </c>
      <c r="G73" s="12"/>
      <c r="H73" s="7"/>
      <c r="I73" s="196">
        <v>0</v>
      </c>
      <c r="J73" s="8"/>
      <c r="K73" s="7"/>
      <c r="L73" s="7"/>
      <c r="M73" s="7"/>
      <c r="N73" s="7"/>
      <c r="O73" s="7"/>
      <c r="P73" s="7"/>
    </row>
    <row r="74" spans="1:16" s="9" customFormat="1" ht="12" x14ac:dyDescent="0.25">
      <c r="A74" s="6"/>
      <c r="B74" s="186"/>
      <c r="C74" s="187"/>
      <c r="D74" s="187"/>
      <c r="E74" s="187"/>
      <c r="F74" s="101">
        <v>0</v>
      </c>
      <c r="G74" s="12"/>
      <c r="H74" s="7"/>
      <c r="I74" s="197">
        <v>0</v>
      </c>
      <c r="J74" s="8"/>
      <c r="K74" s="7"/>
      <c r="L74" s="7"/>
      <c r="M74" s="7"/>
      <c r="N74" s="7"/>
      <c r="O74" s="7"/>
      <c r="P74" s="7"/>
    </row>
    <row r="75" spans="1:16" s="9" customFormat="1" ht="12" x14ac:dyDescent="0.25">
      <c r="A75" s="6"/>
      <c r="B75" s="189"/>
      <c r="C75" s="190"/>
      <c r="D75" s="191"/>
      <c r="E75" s="188" t="s">
        <v>70</v>
      </c>
      <c r="F75" s="156">
        <f>SUM(F71:F74)</f>
        <v>0</v>
      </c>
      <c r="G75" s="12"/>
      <c r="H75" s="7"/>
      <c r="I75" s="208">
        <f>SUM(I71:I74)</f>
        <v>0</v>
      </c>
      <c r="J75" s="8"/>
      <c r="K75" s="7"/>
      <c r="L75" s="7"/>
      <c r="M75" s="7"/>
      <c r="N75" s="7"/>
      <c r="O75" s="7"/>
      <c r="P75" s="7"/>
    </row>
    <row r="76" spans="1:16" s="9" customFormat="1" thickBot="1" x14ac:dyDescent="0.3">
      <c r="A76" s="6"/>
      <c r="B76" s="96"/>
      <c r="C76" s="83"/>
      <c r="D76" s="83"/>
      <c r="E76" s="103"/>
      <c r="F76" s="107"/>
      <c r="G76" s="12"/>
      <c r="H76" s="7"/>
      <c r="I76" s="207"/>
      <c r="J76" s="8"/>
      <c r="K76" s="7"/>
      <c r="L76" s="7"/>
      <c r="M76" s="7"/>
      <c r="N76" s="7"/>
      <c r="O76" s="7"/>
      <c r="P76" s="7"/>
    </row>
    <row r="77" spans="1:16" s="9" customFormat="1" thickBot="1" x14ac:dyDescent="0.3">
      <c r="A77" s="6"/>
      <c r="B77" s="110"/>
      <c r="C77" s="111"/>
      <c r="D77" s="111"/>
      <c r="E77" s="112" t="s">
        <v>87</v>
      </c>
      <c r="F77" s="113">
        <f>F57+F59+F68+F75</f>
        <v>0</v>
      </c>
      <c r="G77" s="44"/>
      <c r="H77" s="7"/>
      <c r="I77" s="200">
        <f>I57+I59+I68+I75</f>
        <v>0</v>
      </c>
      <c r="J77" s="8" t="e">
        <f>F77/I77*100</f>
        <v>#DIV/0!</v>
      </c>
      <c r="K77" s="7"/>
      <c r="L77" s="7"/>
      <c r="M77" s="7"/>
      <c r="N77" s="7"/>
      <c r="O77" s="7"/>
      <c r="P77" s="7"/>
    </row>
    <row r="78" spans="1:16" s="9" customFormat="1" thickBot="1" x14ac:dyDescent="0.3">
      <c r="A78" s="6"/>
      <c r="B78" s="83"/>
      <c r="C78" s="83"/>
      <c r="D78" s="83"/>
      <c r="E78" s="103"/>
      <c r="F78" s="107"/>
      <c r="G78" s="19"/>
      <c r="H78" s="7"/>
      <c r="I78" s="7"/>
      <c r="J78" s="8"/>
      <c r="K78" s="7"/>
      <c r="L78" s="7"/>
      <c r="M78" s="7"/>
      <c r="N78" s="7"/>
      <c r="O78" s="7"/>
      <c r="P78" s="7"/>
    </row>
    <row r="79" spans="1:16" s="9" customFormat="1" ht="15.75" x14ac:dyDescent="0.25">
      <c r="A79" s="45" t="s">
        <v>88</v>
      </c>
      <c r="B79" s="165" t="s">
        <v>89</v>
      </c>
      <c r="C79" s="166"/>
      <c r="D79" s="167"/>
      <c r="E79" s="168"/>
      <c r="F79" s="167"/>
      <c r="G79" s="11"/>
      <c r="H79" s="7"/>
      <c r="I79" s="202" t="s">
        <v>89</v>
      </c>
      <c r="J79" s="8"/>
      <c r="K79" s="7"/>
      <c r="L79" s="7"/>
      <c r="M79" s="7"/>
      <c r="N79" s="7"/>
      <c r="O79" s="7"/>
      <c r="P79" s="7"/>
    </row>
    <row r="80" spans="1:16" s="9" customFormat="1" ht="12" x14ac:dyDescent="0.25">
      <c r="A80" s="6"/>
      <c r="B80" s="157"/>
      <c r="C80" s="13"/>
      <c r="D80" s="3"/>
      <c r="E80" s="13"/>
      <c r="F80" s="169"/>
      <c r="G80" s="12"/>
      <c r="H80" s="7"/>
      <c r="I80" s="209"/>
      <c r="K80" s="7"/>
      <c r="L80" s="7"/>
      <c r="M80" s="7"/>
      <c r="N80" s="7"/>
      <c r="O80" s="7"/>
      <c r="P80" s="7"/>
    </row>
    <row r="81" spans="1:16" s="9" customFormat="1" ht="12" x14ac:dyDescent="0.25">
      <c r="A81" s="6"/>
      <c r="B81" s="170" t="s">
        <v>90</v>
      </c>
      <c r="C81" s="13" t="s">
        <v>59</v>
      </c>
      <c r="D81" s="3" t="s">
        <v>91</v>
      </c>
      <c r="E81" s="13" t="s">
        <v>92</v>
      </c>
      <c r="F81" s="3" t="s">
        <v>69</v>
      </c>
      <c r="G81" s="12"/>
      <c r="H81" s="7"/>
      <c r="I81" s="209"/>
      <c r="J81" s="8"/>
      <c r="K81" s="7"/>
      <c r="L81" s="7"/>
      <c r="M81" s="7"/>
      <c r="N81" s="7"/>
      <c r="O81" s="7"/>
      <c r="P81" s="7"/>
    </row>
    <row r="82" spans="1:16" s="9" customFormat="1" ht="12" x14ac:dyDescent="0.25">
      <c r="A82" s="6"/>
      <c r="B82" s="99"/>
      <c r="C82" s="100"/>
      <c r="D82" s="101"/>
      <c r="E82" s="101"/>
      <c r="F82" s="139">
        <f t="shared" ref="F82:F89" si="2">D82*E82</f>
        <v>0</v>
      </c>
      <c r="G82" s="18"/>
      <c r="H82" s="7"/>
      <c r="I82" s="210">
        <v>0</v>
      </c>
      <c r="J82" s="8"/>
      <c r="K82" s="7"/>
      <c r="L82" s="7"/>
      <c r="M82" s="7"/>
      <c r="N82" s="7"/>
      <c r="O82" s="7"/>
      <c r="P82" s="7"/>
    </row>
    <row r="83" spans="1:16" s="9" customFormat="1" ht="12" x14ac:dyDescent="0.25">
      <c r="A83" s="6"/>
      <c r="B83" s="99"/>
      <c r="C83" s="100"/>
      <c r="D83" s="101"/>
      <c r="E83" s="101"/>
      <c r="F83" s="139">
        <f t="shared" si="2"/>
        <v>0</v>
      </c>
      <c r="G83" s="18"/>
      <c r="H83" s="7"/>
      <c r="I83" s="210">
        <v>0</v>
      </c>
      <c r="J83" s="8"/>
      <c r="K83" s="7"/>
      <c r="L83" s="7"/>
      <c r="M83" s="7"/>
      <c r="N83" s="7"/>
      <c r="O83" s="7"/>
      <c r="P83" s="7"/>
    </row>
    <row r="84" spans="1:16" s="9" customFormat="1" ht="12" x14ac:dyDescent="0.25">
      <c r="A84" s="6"/>
      <c r="B84" s="99"/>
      <c r="C84" s="100"/>
      <c r="D84" s="101"/>
      <c r="E84" s="101"/>
      <c r="F84" s="139">
        <f t="shared" si="2"/>
        <v>0</v>
      </c>
      <c r="G84" s="18"/>
      <c r="H84" s="7"/>
      <c r="I84" s="210">
        <v>0</v>
      </c>
      <c r="J84" s="8"/>
      <c r="K84" s="7"/>
      <c r="L84" s="7"/>
      <c r="M84" s="7"/>
      <c r="N84" s="7"/>
      <c r="O84" s="7"/>
      <c r="P84" s="7"/>
    </row>
    <row r="85" spans="1:16" s="9" customFormat="1" ht="12" x14ac:dyDescent="0.25">
      <c r="A85" s="6"/>
      <c r="B85" s="99"/>
      <c r="C85" s="100"/>
      <c r="D85" s="101"/>
      <c r="E85" s="101"/>
      <c r="F85" s="139">
        <f t="shared" si="2"/>
        <v>0</v>
      </c>
      <c r="G85" s="18"/>
      <c r="H85" s="7"/>
      <c r="I85" s="210">
        <v>0</v>
      </c>
      <c r="J85" s="8"/>
      <c r="K85" s="7"/>
      <c r="L85" s="7"/>
      <c r="M85" s="7"/>
      <c r="N85" s="7"/>
      <c r="O85" s="7"/>
      <c r="P85" s="7"/>
    </row>
    <row r="86" spans="1:16" s="9" customFormat="1" ht="12" x14ac:dyDescent="0.25">
      <c r="A86" s="6"/>
      <c r="B86" s="99"/>
      <c r="C86" s="100"/>
      <c r="D86" s="101"/>
      <c r="E86" s="101"/>
      <c r="F86" s="139">
        <f t="shared" si="2"/>
        <v>0</v>
      </c>
      <c r="G86" s="18"/>
      <c r="H86" s="7"/>
      <c r="I86" s="210">
        <v>0</v>
      </c>
      <c r="J86" s="8"/>
      <c r="K86" s="7"/>
      <c r="L86" s="7"/>
      <c r="M86" s="7"/>
      <c r="N86" s="7"/>
      <c r="O86" s="7"/>
      <c r="P86" s="7"/>
    </row>
    <row r="87" spans="1:16" s="9" customFormat="1" ht="12" x14ac:dyDescent="0.25">
      <c r="A87" s="6"/>
      <c r="B87" s="140"/>
      <c r="C87" s="141"/>
      <c r="D87" s="142"/>
      <c r="E87" s="142"/>
      <c r="F87" s="139">
        <f t="shared" si="2"/>
        <v>0</v>
      </c>
      <c r="G87" s="18"/>
      <c r="H87" s="7"/>
      <c r="I87" s="210">
        <v>0</v>
      </c>
      <c r="J87" s="8"/>
      <c r="K87" s="7"/>
      <c r="L87" s="7"/>
      <c r="M87" s="7"/>
      <c r="N87" s="7"/>
      <c r="O87" s="7"/>
      <c r="P87" s="7"/>
    </row>
    <row r="88" spans="1:16" s="9" customFormat="1" ht="12" x14ac:dyDescent="0.25">
      <c r="A88" s="6"/>
      <c r="B88" s="140"/>
      <c r="C88" s="141"/>
      <c r="D88" s="142"/>
      <c r="E88" s="142"/>
      <c r="F88" s="139">
        <f t="shared" si="2"/>
        <v>0</v>
      </c>
      <c r="G88" s="18"/>
      <c r="H88" s="7"/>
      <c r="I88" s="210">
        <v>0</v>
      </c>
      <c r="J88" s="8"/>
      <c r="K88" s="7"/>
      <c r="L88" s="7"/>
      <c r="M88" s="7"/>
      <c r="N88" s="7"/>
      <c r="O88" s="7"/>
      <c r="P88" s="7"/>
    </row>
    <row r="89" spans="1:16" s="9" customFormat="1" ht="12" x14ac:dyDescent="0.25">
      <c r="A89" s="1"/>
      <c r="B89" s="140"/>
      <c r="C89" s="141"/>
      <c r="D89" s="142"/>
      <c r="E89" s="142"/>
      <c r="F89" s="139">
        <f t="shared" si="2"/>
        <v>0</v>
      </c>
      <c r="G89" s="18"/>
      <c r="H89" s="7"/>
      <c r="I89" s="210">
        <v>0</v>
      </c>
      <c r="J89" s="8"/>
      <c r="K89" s="7"/>
      <c r="L89" s="7"/>
      <c r="M89" s="7"/>
      <c r="N89" s="7"/>
      <c r="O89" s="7"/>
      <c r="P89" s="7"/>
    </row>
    <row r="90" spans="1:16" s="9" customFormat="1" thickBot="1" x14ac:dyDescent="0.3">
      <c r="A90" s="1"/>
      <c r="B90" s="102"/>
      <c r="C90" s="86"/>
      <c r="D90" s="86"/>
      <c r="E90" s="86"/>
      <c r="F90" s="143"/>
      <c r="G90" s="18"/>
      <c r="H90" s="7"/>
      <c r="I90" s="211"/>
      <c r="J90" s="8"/>
      <c r="K90" s="7"/>
      <c r="L90" s="7"/>
      <c r="M90" s="7"/>
      <c r="N90" s="7"/>
      <c r="O90" s="7"/>
      <c r="P90" s="7"/>
    </row>
    <row r="91" spans="1:16" s="9" customFormat="1" thickBot="1" x14ac:dyDescent="0.3">
      <c r="A91" s="6"/>
      <c r="B91" s="110"/>
      <c r="C91" s="111"/>
      <c r="D91" s="111"/>
      <c r="E91" s="112" t="s">
        <v>93</v>
      </c>
      <c r="F91" s="113">
        <f>SUM(F82:F89)</f>
        <v>0</v>
      </c>
      <c r="G91" s="17"/>
      <c r="H91" s="7"/>
      <c r="I91" s="200">
        <f>SUM(I82:I89)</f>
        <v>0</v>
      </c>
      <c r="J91" s="8" t="e">
        <f>F91/I91*100</f>
        <v>#DIV/0!</v>
      </c>
      <c r="K91" s="7"/>
      <c r="L91" s="7"/>
      <c r="M91" s="7"/>
      <c r="N91" s="7"/>
      <c r="O91" s="7"/>
      <c r="P91" s="7"/>
    </row>
    <row r="92" spans="1:16" s="5" customFormat="1" ht="14.25" customHeight="1" thickBot="1" x14ac:dyDescent="0.3">
      <c r="A92" s="1"/>
      <c r="B92" s="86"/>
      <c r="C92" s="86"/>
      <c r="D92" s="86"/>
      <c r="E92" s="86"/>
      <c r="F92" s="86"/>
      <c r="G92" s="3"/>
      <c r="H92" s="2"/>
      <c r="I92" s="7"/>
      <c r="J92" s="8"/>
      <c r="K92" s="2"/>
      <c r="L92" s="2"/>
      <c r="M92" s="2"/>
      <c r="N92" s="2"/>
      <c r="O92" s="2"/>
      <c r="P92" s="2"/>
    </row>
    <row r="93" spans="1:16" s="5" customFormat="1" ht="14.25" customHeight="1" x14ac:dyDescent="0.25">
      <c r="A93" s="45" t="s">
        <v>109</v>
      </c>
      <c r="B93" s="165" t="s">
        <v>94</v>
      </c>
      <c r="C93" s="166"/>
      <c r="D93" s="166"/>
      <c r="E93" s="138"/>
      <c r="F93" s="95"/>
      <c r="G93" s="11"/>
      <c r="H93" s="2"/>
      <c r="I93" s="202" t="s">
        <v>150</v>
      </c>
      <c r="J93" s="8"/>
      <c r="K93" s="2"/>
      <c r="L93" s="2"/>
      <c r="M93" s="2"/>
      <c r="N93" s="2"/>
      <c r="O93" s="2"/>
      <c r="P93" s="2"/>
    </row>
    <row r="94" spans="1:16" s="5" customFormat="1" ht="14.25" customHeight="1" x14ac:dyDescent="0.25">
      <c r="A94" s="6"/>
      <c r="B94" s="157" t="s">
        <v>95</v>
      </c>
      <c r="C94" s="158"/>
      <c r="D94" s="158"/>
      <c r="E94" s="86"/>
      <c r="F94" s="97"/>
      <c r="G94" s="12"/>
      <c r="H94" s="2"/>
      <c r="I94" s="209"/>
      <c r="J94" s="8"/>
      <c r="K94" s="2"/>
      <c r="L94" s="2"/>
      <c r="M94" s="2"/>
      <c r="N94" s="2"/>
      <c r="O94" s="2"/>
      <c r="P94" s="2"/>
    </row>
    <row r="95" spans="1:16" s="5" customFormat="1" ht="14.25" customHeight="1" x14ac:dyDescent="0.25">
      <c r="A95" s="6"/>
      <c r="B95" s="159" t="s">
        <v>96</v>
      </c>
      <c r="C95" s="13" t="s">
        <v>97</v>
      </c>
      <c r="D95" s="3" t="s">
        <v>60</v>
      </c>
      <c r="E95" s="98" t="s">
        <v>61</v>
      </c>
      <c r="F95" s="98" t="s">
        <v>98</v>
      </c>
      <c r="G95" s="12"/>
      <c r="H95" s="2"/>
      <c r="I95" s="209"/>
      <c r="K95" s="2"/>
      <c r="L95" s="2"/>
      <c r="M95" s="2"/>
      <c r="N95" s="2"/>
      <c r="O95" s="2"/>
      <c r="P95" s="2"/>
    </row>
    <row r="96" spans="1:16" s="5" customFormat="1" ht="14.25" customHeight="1" x14ac:dyDescent="0.25">
      <c r="A96" s="6"/>
      <c r="B96" s="99"/>
      <c r="C96" s="101"/>
      <c r="D96" s="101"/>
      <c r="E96" s="101"/>
      <c r="F96" s="86">
        <f t="shared" ref="F96" si="3">C96*D96*E96</f>
        <v>0</v>
      </c>
      <c r="G96" s="12"/>
      <c r="H96" s="2"/>
      <c r="I96" s="204">
        <v>0</v>
      </c>
      <c r="J96" s="8"/>
      <c r="K96" s="2"/>
      <c r="L96" s="2"/>
      <c r="M96" s="2"/>
      <c r="N96" s="2"/>
      <c r="O96" s="2"/>
      <c r="P96" s="2"/>
    </row>
    <row r="97" spans="1:16" s="5" customFormat="1" ht="14.25" customHeight="1" x14ac:dyDescent="0.25">
      <c r="A97" s="6"/>
      <c r="B97" s="99"/>
      <c r="C97" s="101"/>
      <c r="D97" s="101"/>
      <c r="E97" s="101"/>
      <c r="F97" s="86">
        <f t="shared" ref="F97:F104" si="4">C97*D97*E97</f>
        <v>0</v>
      </c>
      <c r="G97" s="12"/>
      <c r="H97" s="2"/>
      <c r="I97" s="196">
        <v>0</v>
      </c>
      <c r="J97" s="8"/>
      <c r="K97" s="2"/>
      <c r="L97" s="2"/>
      <c r="M97" s="2"/>
      <c r="N97" s="2"/>
      <c r="O97" s="2"/>
      <c r="P97" s="2"/>
    </row>
    <row r="98" spans="1:16" s="5" customFormat="1" ht="14.25" customHeight="1" x14ac:dyDescent="0.25">
      <c r="A98" s="6"/>
      <c r="B98" s="99"/>
      <c r="C98" s="101"/>
      <c r="D98" s="101"/>
      <c r="E98" s="101"/>
      <c r="F98" s="86">
        <f t="shared" si="4"/>
        <v>0</v>
      </c>
      <c r="G98" s="12"/>
      <c r="H98" s="2"/>
      <c r="I98" s="196">
        <v>0</v>
      </c>
      <c r="J98" s="8"/>
      <c r="K98" s="2"/>
      <c r="L98" s="2"/>
      <c r="M98" s="2"/>
      <c r="N98" s="2"/>
      <c r="O98" s="2"/>
      <c r="P98" s="2"/>
    </row>
    <row r="99" spans="1:16" s="5" customFormat="1" ht="14.25" customHeight="1" x14ac:dyDescent="0.25">
      <c r="A99" s="6"/>
      <c r="B99" s="99"/>
      <c r="C99" s="101"/>
      <c r="D99" s="101"/>
      <c r="E99" s="101"/>
      <c r="F99" s="86">
        <f t="shared" si="4"/>
        <v>0</v>
      </c>
      <c r="G99" s="12"/>
      <c r="H99" s="2"/>
      <c r="I99" s="196">
        <v>0</v>
      </c>
      <c r="J99" s="8"/>
      <c r="K99" s="2"/>
      <c r="L99" s="2"/>
      <c r="M99" s="2"/>
      <c r="N99" s="2"/>
      <c r="O99" s="2"/>
      <c r="P99" s="2"/>
    </row>
    <row r="100" spans="1:16" s="5" customFormat="1" ht="14.25" customHeight="1" x14ac:dyDescent="0.25">
      <c r="A100" s="6"/>
      <c r="B100" s="99"/>
      <c r="C100" s="101"/>
      <c r="D100" s="101"/>
      <c r="E100" s="101"/>
      <c r="F100" s="86">
        <f t="shared" si="4"/>
        <v>0</v>
      </c>
      <c r="G100" s="12"/>
      <c r="H100" s="2"/>
      <c r="I100" s="196">
        <v>0</v>
      </c>
      <c r="J100" s="8"/>
      <c r="K100" s="2"/>
      <c r="L100" s="2"/>
      <c r="M100" s="2"/>
      <c r="N100" s="2"/>
      <c r="O100" s="2"/>
      <c r="P100" s="2"/>
    </row>
    <row r="101" spans="1:16" s="5" customFormat="1" ht="14.25" customHeight="1" x14ac:dyDescent="0.25">
      <c r="A101" s="6"/>
      <c r="B101" s="99"/>
      <c r="C101" s="101"/>
      <c r="D101" s="101"/>
      <c r="E101" s="101"/>
      <c r="F101" s="86">
        <f t="shared" si="4"/>
        <v>0</v>
      </c>
      <c r="G101" s="12"/>
      <c r="H101" s="2"/>
      <c r="I101" s="196">
        <v>0</v>
      </c>
      <c r="J101" s="8"/>
      <c r="K101" s="2"/>
      <c r="L101" s="2"/>
      <c r="M101" s="2"/>
      <c r="N101" s="2"/>
      <c r="O101" s="2"/>
      <c r="P101" s="2"/>
    </row>
    <row r="102" spans="1:16" s="5" customFormat="1" ht="14.25" customHeight="1" x14ac:dyDescent="0.25">
      <c r="A102" s="6"/>
      <c r="B102" s="99"/>
      <c r="C102" s="101"/>
      <c r="D102" s="101"/>
      <c r="E102" s="101"/>
      <c r="F102" s="86">
        <f t="shared" si="4"/>
        <v>0</v>
      </c>
      <c r="G102" s="12"/>
      <c r="H102" s="2"/>
      <c r="I102" s="196">
        <v>0</v>
      </c>
      <c r="J102" s="8"/>
      <c r="K102" s="2"/>
      <c r="L102" s="2"/>
      <c r="M102" s="2"/>
      <c r="N102" s="2"/>
      <c r="O102" s="2"/>
      <c r="P102" s="2"/>
    </row>
    <row r="103" spans="1:16" s="5" customFormat="1" ht="14.25" customHeight="1" x14ac:dyDescent="0.25">
      <c r="A103" s="6"/>
      <c r="B103" s="99"/>
      <c r="C103" s="101"/>
      <c r="D103" s="101"/>
      <c r="E103" s="101"/>
      <c r="F103" s="86">
        <f t="shared" si="4"/>
        <v>0</v>
      </c>
      <c r="G103" s="12"/>
      <c r="H103" s="2"/>
      <c r="I103" s="196">
        <v>0</v>
      </c>
      <c r="J103" s="8"/>
      <c r="K103" s="2"/>
      <c r="L103" s="2"/>
      <c r="M103" s="2"/>
      <c r="N103" s="2"/>
      <c r="O103" s="2"/>
      <c r="P103" s="2"/>
    </row>
    <row r="104" spans="1:16" s="5" customFormat="1" ht="14.25" customHeight="1" x14ac:dyDescent="0.25">
      <c r="A104" s="6"/>
      <c r="B104" s="99"/>
      <c r="C104" s="101"/>
      <c r="D104" s="101"/>
      <c r="E104" s="101"/>
      <c r="F104" s="86">
        <f t="shared" si="4"/>
        <v>0</v>
      </c>
      <c r="G104" s="12"/>
      <c r="H104" s="2"/>
      <c r="I104" s="196">
        <v>0</v>
      </c>
      <c r="J104" s="8"/>
      <c r="K104" s="2"/>
      <c r="L104" s="2"/>
      <c r="M104" s="2"/>
      <c r="N104" s="2"/>
      <c r="O104" s="2"/>
      <c r="P104" s="2"/>
    </row>
    <row r="105" spans="1:16" s="5" customFormat="1" ht="14.25" customHeight="1" x14ac:dyDescent="0.25">
      <c r="A105" s="6"/>
      <c r="B105" s="102"/>
      <c r="C105" s="86"/>
      <c r="D105" s="86"/>
      <c r="E105" s="103" t="s">
        <v>99</v>
      </c>
      <c r="F105" s="83">
        <f>SUM(F96:F104)</f>
        <v>0</v>
      </c>
      <c r="G105" s="12"/>
      <c r="H105" s="2"/>
      <c r="I105" s="196">
        <f>SUM(I96:I104)</f>
        <v>0</v>
      </c>
      <c r="J105" s="8"/>
      <c r="K105" s="2"/>
      <c r="L105" s="2"/>
      <c r="M105" s="2"/>
      <c r="N105" s="2"/>
      <c r="O105" s="2"/>
      <c r="P105" s="2"/>
    </row>
    <row r="106" spans="1:16" s="5" customFormat="1" ht="14.25" customHeight="1" x14ac:dyDescent="0.25">
      <c r="A106" s="6"/>
      <c r="B106" s="96"/>
      <c r="C106" s="83"/>
      <c r="D106" s="83"/>
      <c r="E106" s="83"/>
      <c r="F106" s="83"/>
      <c r="G106" s="12"/>
      <c r="H106" s="2"/>
      <c r="I106" s="196"/>
      <c r="J106" s="8"/>
      <c r="K106" s="2"/>
      <c r="L106" s="2"/>
      <c r="M106" s="2"/>
      <c r="N106" s="2"/>
      <c r="O106" s="2"/>
      <c r="P106" s="2"/>
    </row>
    <row r="107" spans="1:16" s="5" customFormat="1" ht="14.25" customHeight="1" x14ac:dyDescent="0.25">
      <c r="A107" s="6"/>
      <c r="B107" s="96"/>
      <c r="C107" s="83"/>
      <c r="D107" s="83"/>
      <c r="E107" s="103"/>
      <c r="F107" s="107"/>
      <c r="G107" s="12"/>
      <c r="H107" s="2"/>
      <c r="I107" s="205"/>
      <c r="J107" s="8"/>
      <c r="K107" s="2"/>
      <c r="L107" s="2"/>
      <c r="M107" s="2"/>
      <c r="N107" s="2"/>
      <c r="O107" s="2"/>
      <c r="P107" s="2"/>
    </row>
    <row r="108" spans="1:16" s="5" customFormat="1" ht="14.25" customHeight="1" x14ac:dyDescent="0.25">
      <c r="A108" s="6"/>
      <c r="B108" s="157" t="s">
        <v>100</v>
      </c>
      <c r="C108" s="7"/>
      <c r="D108" s="162"/>
      <c r="E108" s="103"/>
      <c r="F108" s="107"/>
      <c r="G108" s="43"/>
      <c r="H108" s="2"/>
      <c r="I108" s="207"/>
      <c r="J108" s="8"/>
      <c r="K108" s="2"/>
      <c r="L108" s="2"/>
      <c r="M108" s="2"/>
      <c r="N108" s="2"/>
      <c r="O108" s="2"/>
      <c r="P108" s="2"/>
    </row>
    <row r="109" spans="1:16" s="5" customFormat="1" ht="14.25" customHeight="1" x14ac:dyDescent="0.25">
      <c r="A109" s="6"/>
      <c r="B109" s="159" t="s">
        <v>96</v>
      </c>
      <c r="C109" s="13" t="s">
        <v>101</v>
      </c>
      <c r="D109" s="3" t="s">
        <v>60</v>
      </c>
      <c r="E109" s="98" t="s">
        <v>61</v>
      </c>
      <c r="F109" s="98" t="s">
        <v>62</v>
      </c>
      <c r="G109" s="12"/>
      <c r="H109" s="2"/>
      <c r="I109" s="207"/>
      <c r="J109" s="8"/>
      <c r="K109" s="2"/>
      <c r="L109" s="2"/>
      <c r="M109" s="2"/>
      <c r="N109" s="2"/>
      <c r="O109" s="2"/>
      <c r="P109" s="2"/>
    </row>
    <row r="110" spans="1:16" s="5" customFormat="1" ht="14.25" customHeight="1" x14ac:dyDescent="0.25">
      <c r="A110" s="6"/>
      <c r="B110" s="99"/>
      <c r="C110" s="101"/>
      <c r="D110" s="101"/>
      <c r="E110" s="101"/>
      <c r="F110" s="86">
        <f t="shared" ref="F110:F118" si="5">$D110*E110</f>
        <v>0</v>
      </c>
      <c r="G110" s="12"/>
      <c r="H110" s="2"/>
      <c r="I110" s="204"/>
      <c r="J110" s="8"/>
      <c r="K110" s="2"/>
      <c r="L110" s="2"/>
      <c r="M110" s="2"/>
      <c r="N110" s="2"/>
      <c r="O110" s="2"/>
      <c r="P110" s="2"/>
    </row>
    <row r="111" spans="1:16" s="5" customFormat="1" ht="14.25" customHeight="1" x14ac:dyDescent="0.25">
      <c r="A111" s="6"/>
      <c r="B111" s="99"/>
      <c r="C111" s="101"/>
      <c r="D111" s="101"/>
      <c r="E111" s="101"/>
      <c r="F111" s="86">
        <f t="shared" si="5"/>
        <v>0</v>
      </c>
      <c r="G111" s="12"/>
      <c r="H111" s="2"/>
      <c r="I111" s="196">
        <v>0</v>
      </c>
      <c r="J111" s="8"/>
      <c r="K111" s="2"/>
      <c r="L111" s="2"/>
      <c r="M111" s="2"/>
      <c r="N111" s="2"/>
      <c r="O111" s="2"/>
      <c r="P111" s="2"/>
    </row>
    <row r="112" spans="1:16" s="5" customFormat="1" ht="14.25" customHeight="1" x14ac:dyDescent="0.25">
      <c r="A112" s="6"/>
      <c r="B112" s="99"/>
      <c r="C112" s="101"/>
      <c r="D112" s="101"/>
      <c r="E112" s="101"/>
      <c r="F112" s="86">
        <f t="shared" si="5"/>
        <v>0</v>
      </c>
      <c r="G112" s="12"/>
      <c r="H112" s="2"/>
      <c r="I112" s="196">
        <v>0</v>
      </c>
      <c r="J112" s="8"/>
      <c r="K112" s="2"/>
      <c r="L112" s="2"/>
      <c r="M112" s="2"/>
      <c r="N112" s="2"/>
      <c r="O112" s="2"/>
      <c r="P112" s="2"/>
    </row>
    <row r="113" spans="1:16" s="5" customFormat="1" ht="14.25" customHeight="1" x14ac:dyDescent="0.25">
      <c r="A113" s="6"/>
      <c r="B113" s="99"/>
      <c r="C113" s="101"/>
      <c r="D113" s="101"/>
      <c r="E113" s="101"/>
      <c r="F113" s="86">
        <f t="shared" si="5"/>
        <v>0</v>
      </c>
      <c r="G113" s="12"/>
      <c r="H113" s="2"/>
      <c r="I113" s="196">
        <v>0</v>
      </c>
      <c r="J113" s="8"/>
      <c r="K113" s="2"/>
      <c r="L113" s="2"/>
      <c r="M113" s="2"/>
      <c r="N113" s="2"/>
      <c r="O113" s="2"/>
      <c r="P113" s="2"/>
    </row>
    <row r="114" spans="1:16" s="5" customFormat="1" ht="14.25" customHeight="1" x14ac:dyDescent="0.25">
      <c r="A114" s="6"/>
      <c r="B114" s="99"/>
      <c r="C114" s="101"/>
      <c r="D114" s="101"/>
      <c r="E114" s="101"/>
      <c r="F114" s="86">
        <f t="shared" si="5"/>
        <v>0</v>
      </c>
      <c r="G114" s="12"/>
      <c r="H114" s="2"/>
      <c r="I114" s="196">
        <v>0</v>
      </c>
      <c r="J114" s="8"/>
      <c r="K114" s="2"/>
      <c r="L114" s="2"/>
      <c r="M114" s="2"/>
      <c r="N114" s="2"/>
      <c r="O114" s="2"/>
      <c r="P114" s="2"/>
    </row>
    <row r="115" spans="1:16" s="5" customFormat="1" ht="14.25" customHeight="1" x14ac:dyDescent="0.25">
      <c r="A115" s="6"/>
      <c r="B115" s="99"/>
      <c r="C115" s="101"/>
      <c r="D115" s="101"/>
      <c r="E115" s="101"/>
      <c r="F115" s="86">
        <f t="shared" si="5"/>
        <v>0</v>
      </c>
      <c r="G115" s="12"/>
      <c r="H115" s="2"/>
      <c r="I115" s="196">
        <v>0</v>
      </c>
      <c r="J115" s="8"/>
      <c r="K115" s="2"/>
      <c r="L115" s="2"/>
      <c r="M115" s="2"/>
      <c r="N115" s="2"/>
      <c r="O115" s="2"/>
      <c r="P115" s="2"/>
    </row>
    <row r="116" spans="1:16" s="5" customFormat="1" ht="14.25" customHeight="1" x14ac:dyDescent="0.25">
      <c r="A116" s="6"/>
      <c r="B116" s="99"/>
      <c r="C116" s="101"/>
      <c r="D116" s="101"/>
      <c r="E116" s="101"/>
      <c r="F116" s="86">
        <f t="shared" si="5"/>
        <v>0</v>
      </c>
      <c r="G116" s="12"/>
      <c r="H116" s="2"/>
      <c r="I116" s="196">
        <v>0</v>
      </c>
      <c r="J116" s="8"/>
      <c r="K116" s="2"/>
      <c r="L116" s="2"/>
      <c r="M116" s="2"/>
      <c r="N116" s="2"/>
      <c r="O116" s="2"/>
      <c r="P116" s="2"/>
    </row>
    <row r="117" spans="1:16" s="5" customFormat="1" ht="14.25" customHeight="1" x14ac:dyDescent="0.25">
      <c r="A117" s="6"/>
      <c r="B117" s="99"/>
      <c r="C117" s="101"/>
      <c r="D117" s="101"/>
      <c r="E117" s="101"/>
      <c r="F117" s="86">
        <f t="shared" si="5"/>
        <v>0</v>
      </c>
      <c r="G117" s="12"/>
      <c r="H117" s="2"/>
      <c r="I117" s="196">
        <v>0</v>
      </c>
      <c r="J117" s="8"/>
      <c r="K117" s="2"/>
      <c r="L117" s="2"/>
      <c r="M117" s="2"/>
      <c r="N117" s="2"/>
      <c r="O117" s="2"/>
      <c r="P117" s="2"/>
    </row>
    <row r="118" spans="1:16" s="5" customFormat="1" ht="14.25" customHeight="1" x14ac:dyDescent="0.25">
      <c r="A118" s="6"/>
      <c r="B118" s="99"/>
      <c r="C118" s="101"/>
      <c r="D118" s="101"/>
      <c r="E118" s="101"/>
      <c r="F118" s="86">
        <f t="shared" si="5"/>
        <v>0</v>
      </c>
      <c r="G118" s="12"/>
      <c r="H118" s="2"/>
      <c r="I118" s="196">
        <v>0</v>
      </c>
      <c r="J118" s="8"/>
      <c r="K118" s="2"/>
      <c r="L118" s="2"/>
      <c r="M118" s="2"/>
      <c r="N118" s="2"/>
      <c r="O118" s="2"/>
      <c r="P118" s="2"/>
    </row>
    <row r="119" spans="1:16" s="5" customFormat="1" ht="14.25" customHeight="1" x14ac:dyDescent="0.25">
      <c r="A119" s="6"/>
      <c r="B119" s="102"/>
      <c r="C119" s="86"/>
      <c r="D119" s="86"/>
      <c r="E119" s="103" t="s">
        <v>102</v>
      </c>
      <c r="F119" s="83">
        <f>SUM(F110:F118)</f>
        <v>0</v>
      </c>
      <c r="G119" s="12"/>
      <c r="H119" s="2"/>
      <c r="I119" s="196">
        <f>SUM(I111:I118)</f>
        <v>0</v>
      </c>
      <c r="J119" s="8"/>
      <c r="K119" s="2"/>
      <c r="L119" s="2"/>
      <c r="M119" s="2"/>
      <c r="N119" s="2"/>
      <c r="O119" s="2"/>
      <c r="P119" s="2"/>
    </row>
    <row r="120" spans="1:16" s="5" customFormat="1" ht="14.25" customHeight="1" x14ac:dyDescent="0.25">
      <c r="A120" s="6"/>
      <c r="B120" s="96"/>
      <c r="C120" s="83"/>
      <c r="D120" s="83"/>
      <c r="E120" s="103"/>
      <c r="F120" s="107"/>
      <c r="G120" s="12"/>
      <c r="H120" s="2"/>
      <c r="I120" s="196"/>
      <c r="J120" s="8"/>
      <c r="K120" s="2"/>
      <c r="L120" s="2"/>
      <c r="M120" s="2"/>
      <c r="N120" s="2"/>
      <c r="O120" s="2"/>
      <c r="P120" s="2"/>
    </row>
    <row r="121" spans="1:16" s="5" customFormat="1" ht="14.25" customHeight="1" x14ac:dyDescent="0.25">
      <c r="A121" s="6"/>
      <c r="B121" s="96" t="s">
        <v>64</v>
      </c>
      <c r="C121" s="83"/>
      <c r="D121" s="83"/>
      <c r="E121" s="103"/>
      <c r="F121" s="107">
        <f>(F105+F119)*0.15</f>
        <v>0</v>
      </c>
      <c r="G121" s="12"/>
      <c r="H121" s="2"/>
      <c r="I121" s="196">
        <f>(I105+I119)*0.15</f>
        <v>0</v>
      </c>
      <c r="J121" s="8"/>
      <c r="K121" s="2"/>
      <c r="L121" s="2"/>
      <c r="M121" s="2"/>
      <c r="N121" s="2"/>
      <c r="O121" s="2"/>
      <c r="P121" s="2"/>
    </row>
    <row r="122" spans="1:16" s="5" customFormat="1" ht="14.25" customHeight="1" x14ac:dyDescent="0.25">
      <c r="A122" s="6"/>
      <c r="B122" s="96"/>
      <c r="C122" s="83"/>
      <c r="D122" s="83"/>
      <c r="E122" s="103"/>
      <c r="F122" s="107"/>
      <c r="G122" s="43"/>
      <c r="H122" s="2"/>
      <c r="I122" s="206"/>
      <c r="J122" s="4"/>
      <c r="K122" s="2"/>
      <c r="L122" s="2"/>
      <c r="M122" s="2"/>
      <c r="N122" s="2"/>
      <c r="O122" s="2"/>
      <c r="P122" s="2"/>
    </row>
    <row r="123" spans="1:16" s="5" customFormat="1" ht="14.25" customHeight="1" x14ac:dyDescent="0.25">
      <c r="A123" s="6"/>
      <c r="B123" s="157" t="s">
        <v>65</v>
      </c>
      <c r="C123" s="7"/>
      <c r="D123" s="162"/>
      <c r="E123" s="163"/>
      <c r="F123" s="107"/>
      <c r="G123" s="12"/>
      <c r="H123" s="2"/>
      <c r="I123" s="207"/>
      <c r="J123" s="8"/>
      <c r="K123" s="2"/>
      <c r="L123" s="2"/>
      <c r="M123" s="2"/>
      <c r="N123" s="2"/>
      <c r="O123" s="2"/>
      <c r="P123" s="2"/>
    </row>
    <row r="124" spans="1:16" s="5" customFormat="1" ht="14.25" customHeight="1" x14ac:dyDescent="0.25">
      <c r="A124" s="6"/>
      <c r="B124" s="159" t="s">
        <v>66</v>
      </c>
      <c r="C124" s="7"/>
      <c r="D124" s="3" t="s">
        <v>60</v>
      </c>
      <c r="E124" s="13" t="s">
        <v>61</v>
      </c>
      <c r="F124" s="98" t="s">
        <v>62</v>
      </c>
      <c r="G124" s="12"/>
      <c r="H124" s="2"/>
      <c r="I124" s="207"/>
      <c r="J124" s="8"/>
      <c r="K124" s="2"/>
      <c r="L124" s="2"/>
      <c r="M124" s="2"/>
      <c r="N124" s="2"/>
      <c r="O124" s="2"/>
      <c r="P124" s="2"/>
    </row>
    <row r="125" spans="1:16" s="5" customFormat="1" ht="14.25" customHeight="1" x14ac:dyDescent="0.25">
      <c r="A125" s="6"/>
      <c r="B125" s="186"/>
      <c r="C125" s="187"/>
      <c r="D125" s="187"/>
      <c r="E125" s="187"/>
      <c r="F125" s="86">
        <f>$D125*E125</f>
        <v>0</v>
      </c>
      <c r="G125" s="12"/>
      <c r="H125" s="2"/>
      <c r="I125" s="207">
        <v>0</v>
      </c>
      <c r="J125" s="8"/>
      <c r="K125" s="2"/>
      <c r="L125" s="2"/>
      <c r="M125" s="2"/>
      <c r="N125" s="2"/>
      <c r="O125" s="2"/>
      <c r="P125" s="2"/>
    </row>
    <row r="126" spans="1:16" s="5" customFormat="1" ht="14.25" customHeight="1" x14ac:dyDescent="0.25">
      <c r="A126" s="6"/>
      <c r="B126" s="186"/>
      <c r="C126" s="187"/>
      <c r="D126" s="187"/>
      <c r="E126" s="187"/>
      <c r="F126" s="86">
        <f>$D126*E126</f>
        <v>0</v>
      </c>
      <c r="G126" s="12"/>
      <c r="H126" s="2"/>
      <c r="I126" s="204">
        <v>0</v>
      </c>
      <c r="J126" s="8"/>
      <c r="K126" s="2"/>
      <c r="L126" s="2"/>
      <c r="M126" s="2"/>
      <c r="N126" s="2"/>
      <c r="O126" s="2"/>
      <c r="P126" s="2"/>
    </row>
    <row r="127" spans="1:16" s="5" customFormat="1" ht="14.25" customHeight="1" x14ac:dyDescent="0.25">
      <c r="A127" s="6"/>
      <c r="B127" s="186"/>
      <c r="C127" s="187"/>
      <c r="D127" s="187"/>
      <c r="E127" s="187"/>
      <c r="F127" s="86">
        <f>$D127*E127</f>
        <v>0</v>
      </c>
      <c r="G127" s="12"/>
      <c r="H127" s="2"/>
      <c r="I127" s="196">
        <v>0</v>
      </c>
      <c r="J127" s="8"/>
      <c r="K127" s="2"/>
      <c r="L127" s="2"/>
      <c r="M127" s="2"/>
      <c r="N127" s="2"/>
      <c r="O127" s="2"/>
      <c r="P127" s="2"/>
    </row>
    <row r="128" spans="1:16" s="5" customFormat="1" ht="14.25" customHeight="1" x14ac:dyDescent="0.25">
      <c r="A128" s="6"/>
      <c r="B128" s="186"/>
      <c r="C128" s="187"/>
      <c r="D128" s="187"/>
      <c r="E128" s="187"/>
      <c r="F128" s="86">
        <f>$D128*E128</f>
        <v>0</v>
      </c>
      <c r="G128" s="12"/>
      <c r="H128" s="2"/>
      <c r="I128" s="196">
        <v>0</v>
      </c>
      <c r="J128" s="8"/>
      <c r="K128" s="2"/>
      <c r="L128" s="2"/>
      <c r="M128" s="2"/>
      <c r="N128" s="2"/>
      <c r="O128" s="2"/>
      <c r="P128" s="2"/>
    </row>
    <row r="129" spans="1:16" s="5" customFormat="1" ht="14.25" customHeight="1" x14ac:dyDescent="0.25">
      <c r="A129" s="6"/>
      <c r="B129" s="157"/>
      <c r="C129" s="7"/>
      <c r="D129" s="2"/>
      <c r="E129" s="188" t="s">
        <v>67</v>
      </c>
      <c r="F129" s="156">
        <f>SUM(F125:F128)</f>
        <v>0</v>
      </c>
      <c r="G129" s="12"/>
      <c r="H129" s="2"/>
      <c r="I129" s="196">
        <f>SUM(I125:I128)</f>
        <v>0</v>
      </c>
      <c r="J129" s="8"/>
      <c r="K129" s="2"/>
      <c r="L129" s="2"/>
      <c r="M129" s="2"/>
      <c r="N129" s="2"/>
      <c r="O129" s="2"/>
      <c r="P129" s="2"/>
    </row>
    <row r="130" spans="1:16" s="5" customFormat="1" ht="14.25" customHeight="1" x14ac:dyDescent="0.25">
      <c r="A130" s="6"/>
      <c r="B130" s="157" t="s">
        <v>68</v>
      </c>
      <c r="C130" s="7"/>
      <c r="D130" s="162"/>
      <c r="E130" s="163"/>
      <c r="F130" s="107"/>
      <c r="G130" s="12"/>
      <c r="H130" s="2"/>
      <c r="I130" s="196"/>
      <c r="J130" s="8"/>
      <c r="K130" s="2"/>
      <c r="L130" s="2"/>
      <c r="M130" s="2"/>
      <c r="N130" s="2"/>
      <c r="O130" s="2"/>
      <c r="P130" s="2"/>
    </row>
    <row r="131" spans="1:16" s="5" customFormat="1" ht="14.25" customHeight="1" x14ac:dyDescent="0.25">
      <c r="A131" s="6"/>
      <c r="B131" s="159" t="s">
        <v>66</v>
      </c>
      <c r="C131" s="7"/>
      <c r="D131" s="9"/>
      <c r="E131" s="163"/>
      <c r="F131" s="98" t="s">
        <v>69</v>
      </c>
      <c r="G131" s="12"/>
      <c r="H131" s="2"/>
      <c r="I131" s="208"/>
      <c r="J131" s="8"/>
      <c r="K131" s="2"/>
      <c r="L131" s="2"/>
      <c r="M131" s="2"/>
      <c r="N131" s="2"/>
      <c r="O131" s="2"/>
      <c r="P131" s="2"/>
    </row>
    <row r="132" spans="1:16" s="5" customFormat="1" ht="14.25" customHeight="1" x14ac:dyDescent="0.25">
      <c r="A132" s="6"/>
      <c r="B132" s="186"/>
      <c r="C132" s="187"/>
      <c r="D132" s="187"/>
      <c r="E132" s="187"/>
      <c r="F132" s="101">
        <v>0</v>
      </c>
      <c r="G132" s="12"/>
      <c r="H132" s="2"/>
      <c r="I132" s="207">
        <v>0</v>
      </c>
      <c r="J132" s="8"/>
      <c r="K132" s="2"/>
      <c r="L132" s="2"/>
      <c r="M132" s="2"/>
      <c r="N132" s="2"/>
      <c r="O132" s="2"/>
      <c r="P132" s="2"/>
    </row>
    <row r="133" spans="1:16" s="5" customFormat="1" ht="14.25" customHeight="1" x14ac:dyDescent="0.25">
      <c r="A133" s="6"/>
      <c r="B133" s="186"/>
      <c r="C133" s="187"/>
      <c r="D133" s="187"/>
      <c r="E133" s="187"/>
      <c r="F133" s="101">
        <v>0</v>
      </c>
      <c r="G133" s="12"/>
      <c r="H133" s="2"/>
      <c r="I133" s="204">
        <v>0</v>
      </c>
      <c r="J133" s="8"/>
      <c r="K133" s="2"/>
      <c r="L133" s="2"/>
      <c r="M133" s="2"/>
      <c r="N133" s="2"/>
      <c r="O133" s="2"/>
      <c r="P133" s="2"/>
    </row>
    <row r="134" spans="1:16" s="5" customFormat="1" ht="14.25" customHeight="1" x14ac:dyDescent="0.25">
      <c r="A134" s="6"/>
      <c r="B134" s="186"/>
      <c r="C134" s="187"/>
      <c r="D134" s="187"/>
      <c r="E134" s="187"/>
      <c r="F134" s="101">
        <v>0</v>
      </c>
      <c r="G134" s="12"/>
      <c r="H134" s="2"/>
      <c r="I134" s="196">
        <v>0</v>
      </c>
      <c r="J134" s="8"/>
      <c r="K134" s="2"/>
      <c r="L134" s="2"/>
      <c r="M134" s="2"/>
      <c r="N134" s="2"/>
      <c r="O134" s="2"/>
      <c r="P134" s="2"/>
    </row>
    <row r="135" spans="1:16" s="5" customFormat="1" ht="14.25" customHeight="1" x14ac:dyDescent="0.25">
      <c r="A135" s="6"/>
      <c r="B135" s="186"/>
      <c r="C135" s="187"/>
      <c r="D135" s="187"/>
      <c r="E135" s="187"/>
      <c r="F135" s="101">
        <v>0</v>
      </c>
      <c r="G135" s="12"/>
      <c r="H135" s="2"/>
      <c r="I135" s="196">
        <v>0</v>
      </c>
      <c r="J135" s="8"/>
      <c r="K135" s="2"/>
      <c r="L135" s="2"/>
      <c r="M135" s="2"/>
      <c r="N135" s="2"/>
      <c r="O135" s="2"/>
      <c r="P135" s="2"/>
    </row>
    <row r="136" spans="1:16" s="5" customFormat="1" ht="14.25" customHeight="1" x14ac:dyDescent="0.25">
      <c r="A136" s="6"/>
      <c r="B136" s="189"/>
      <c r="C136" s="190"/>
      <c r="D136" s="191"/>
      <c r="E136" s="188" t="s">
        <v>70</v>
      </c>
      <c r="F136" s="156">
        <f>SUM(F132:F135)</f>
        <v>0</v>
      </c>
      <c r="G136" s="12"/>
      <c r="H136" s="2"/>
      <c r="I136" s="196">
        <f>SUM(I132:I135)</f>
        <v>0</v>
      </c>
      <c r="J136" s="8"/>
      <c r="K136" s="2"/>
      <c r="L136" s="2"/>
      <c r="M136" s="2"/>
      <c r="N136" s="2"/>
      <c r="O136" s="2"/>
      <c r="P136" s="2"/>
    </row>
    <row r="137" spans="1:16" s="5" customFormat="1" ht="14.25" customHeight="1" thickBot="1" x14ac:dyDescent="0.3">
      <c r="A137" s="6"/>
      <c r="B137" s="96"/>
      <c r="C137" s="83"/>
      <c r="D137" s="83"/>
      <c r="E137" s="103"/>
      <c r="F137" s="107"/>
      <c r="G137" s="12"/>
      <c r="H137" s="2"/>
      <c r="I137" s="196"/>
      <c r="J137" s="8"/>
      <c r="K137" s="2"/>
      <c r="L137" s="2"/>
      <c r="M137" s="2"/>
      <c r="N137" s="2"/>
      <c r="O137" s="2"/>
      <c r="P137" s="2"/>
    </row>
    <row r="138" spans="1:16" s="5" customFormat="1" ht="14.25" customHeight="1" thickBot="1" x14ac:dyDescent="0.3">
      <c r="A138" s="6"/>
      <c r="B138" s="110"/>
      <c r="C138" s="111"/>
      <c r="D138" s="111"/>
      <c r="E138" s="112" t="s">
        <v>103</v>
      </c>
      <c r="F138" s="113">
        <f>F105+F119+F121+F129+F136</f>
        <v>0</v>
      </c>
      <c r="G138" s="44"/>
      <c r="H138" s="2"/>
      <c r="I138" s="200">
        <f>I105+I119+I121+I129+I136</f>
        <v>0</v>
      </c>
      <c r="J138" s="8" t="e">
        <f>F138/I138*100</f>
        <v>#DIV/0!</v>
      </c>
      <c r="K138" s="2"/>
      <c r="L138" s="2"/>
      <c r="M138" s="2"/>
      <c r="N138" s="2"/>
      <c r="O138" s="2"/>
      <c r="P138" s="2"/>
    </row>
    <row r="139" spans="1:16" s="5" customFormat="1" ht="14.25" customHeight="1" thickBot="1" x14ac:dyDescent="0.3">
      <c r="A139" s="1"/>
      <c r="B139" s="86"/>
      <c r="C139" s="86"/>
      <c r="D139" s="86"/>
      <c r="E139" s="86"/>
      <c r="F139" s="86"/>
      <c r="G139" s="3"/>
      <c r="H139" s="2"/>
      <c r="I139" s="7"/>
      <c r="J139" s="8"/>
      <c r="K139" s="2"/>
      <c r="L139" s="2"/>
      <c r="M139" s="2"/>
      <c r="N139" s="2"/>
      <c r="O139" s="2"/>
      <c r="P139" s="2"/>
    </row>
    <row r="140" spans="1:16" s="5" customFormat="1" ht="14.25" customHeight="1" thickBot="1" x14ac:dyDescent="0.3">
      <c r="A140" s="45" t="s">
        <v>72</v>
      </c>
      <c r="B140" s="114" t="s">
        <v>73</v>
      </c>
      <c r="C140" s="92"/>
      <c r="D140" s="92"/>
      <c r="E140" s="115"/>
      <c r="F140" s="116">
        <f>F43+F77+F91+F138</f>
        <v>0</v>
      </c>
      <c r="G140" s="20"/>
      <c r="H140" s="2"/>
      <c r="I140" s="212">
        <f>I43+I77+I91+I138</f>
        <v>0</v>
      </c>
      <c r="J140" s="83" t="e">
        <f>F140/I140*100</f>
        <v>#DIV/0!</v>
      </c>
      <c r="K140" s="2"/>
      <c r="L140" s="2"/>
      <c r="M140" s="2"/>
      <c r="N140" s="2"/>
      <c r="O140" s="2"/>
      <c r="P140" s="2"/>
    </row>
    <row r="141" spans="1:16" s="5" customFormat="1" ht="14.25" customHeight="1" thickBot="1" x14ac:dyDescent="0.3">
      <c r="A141" s="45"/>
      <c r="B141" s="146"/>
      <c r="C141" s="83"/>
      <c r="D141" s="83"/>
      <c r="E141" s="147"/>
      <c r="F141" s="88"/>
      <c r="G141" s="7"/>
      <c r="H141" s="2"/>
      <c r="I141" s="4"/>
      <c r="J141" s="10"/>
      <c r="K141" s="2"/>
      <c r="L141" s="2"/>
      <c r="M141" s="2"/>
      <c r="N141" s="2"/>
      <c r="O141" s="2"/>
      <c r="P141" s="2"/>
    </row>
    <row r="142" spans="1:16" s="5" customFormat="1" ht="14.25" hidden="1" customHeight="1" x14ac:dyDescent="0.25">
      <c r="A142" s="45"/>
      <c r="B142" s="117"/>
      <c r="C142" s="118"/>
      <c r="D142" s="119" t="s">
        <v>74</v>
      </c>
      <c r="E142" s="119" t="s">
        <v>75</v>
      </c>
      <c r="F142" s="119" t="s">
        <v>76</v>
      </c>
      <c r="G142" s="67"/>
      <c r="H142" s="2"/>
      <c r="I142" s="51" t="s">
        <v>77</v>
      </c>
      <c r="J142" s="52" t="s">
        <v>104</v>
      </c>
      <c r="K142" s="2"/>
      <c r="L142" s="2"/>
      <c r="M142" s="2"/>
      <c r="N142" s="2"/>
      <c r="O142" s="2"/>
      <c r="P142" s="2"/>
    </row>
    <row r="143" spans="1:16" s="5" customFormat="1" ht="14.25" hidden="1" customHeight="1" x14ac:dyDescent="0.25">
      <c r="A143" s="45"/>
      <c r="B143" s="120" t="s">
        <v>71</v>
      </c>
      <c r="C143" s="121"/>
      <c r="D143" s="121">
        <f>F43</f>
        <v>0</v>
      </c>
      <c r="E143" s="121">
        <f>D143</f>
        <v>0</v>
      </c>
      <c r="F143" s="122">
        <f>IF($F$6="grote onderneming",E143*0.15,E143*0.5)</f>
        <v>0</v>
      </c>
      <c r="G143" s="68"/>
      <c r="H143" s="2"/>
      <c r="I143" s="54">
        <f>IF(F143=0,0,F143/E143)</f>
        <v>0</v>
      </c>
      <c r="J143" s="55"/>
      <c r="K143" s="2"/>
      <c r="L143" s="2"/>
      <c r="M143" s="2"/>
      <c r="N143" s="2"/>
      <c r="O143" s="2"/>
      <c r="P143" s="2"/>
    </row>
    <row r="144" spans="1:16" s="5" customFormat="1" ht="14.25" hidden="1" customHeight="1" x14ac:dyDescent="0.25">
      <c r="A144" s="45"/>
      <c r="B144" s="120" t="s">
        <v>105</v>
      </c>
      <c r="C144" s="121"/>
      <c r="D144" s="121">
        <f>F77</f>
        <v>0</v>
      </c>
      <c r="E144" s="121">
        <f>D144</f>
        <v>0</v>
      </c>
      <c r="F144" s="122">
        <f t="shared" ref="F144:F145" si="6">IF($F$6="grote onderneming",E144*0.15,E144*0.5)</f>
        <v>0</v>
      </c>
      <c r="G144" s="68"/>
      <c r="H144" s="2"/>
      <c r="I144" s="54">
        <f>IF(F144=0,0,F144/E144)</f>
        <v>0</v>
      </c>
      <c r="J144" s="55"/>
      <c r="K144" s="2"/>
      <c r="L144" s="2"/>
      <c r="M144" s="2"/>
      <c r="N144" s="2"/>
      <c r="O144" s="2"/>
      <c r="P144" s="2"/>
    </row>
    <row r="145" spans="1:16" s="5" customFormat="1" ht="14.25" hidden="1" customHeight="1" x14ac:dyDescent="0.25">
      <c r="A145" s="45"/>
      <c r="B145" s="120" t="s">
        <v>106</v>
      </c>
      <c r="C145" s="121"/>
      <c r="D145" s="121">
        <f>F91</f>
        <v>0</v>
      </c>
      <c r="E145" s="121">
        <f>Totaalblad!F53</f>
        <v>0</v>
      </c>
      <c r="F145" s="122">
        <f t="shared" si="6"/>
        <v>0</v>
      </c>
      <c r="G145" s="68"/>
      <c r="H145" s="2"/>
      <c r="I145" s="54">
        <f>IF(F145=0,0,F145/E145)</f>
        <v>0</v>
      </c>
      <c r="J145" s="60" t="str">
        <f>IF(E145=0,"0%",E145/$D$145)</f>
        <v>0%</v>
      </c>
      <c r="K145" s="2"/>
      <c r="L145" s="2"/>
      <c r="M145" s="2"/>
      <c r="N145" s="2"/>
      <c r="O145" s="2"/>
      <c r="P145" s="2"/>
    </row>
    <row r="146" spans="1:16" s="5" customFormat="1" ht="14.25" hidden="1" customHeight="1" x14ac:dyDescent="0.25">
      <c r="A146" s="45"/>
      <c r="B146" s="120" t="s">
        <v>111</v>
      </c>
      <c r="C146" s="121"/>
      <c r="D146" s="121">
        <f>F138</f>
        <v>0</v>
      </c>
      <c r="E146" s="121">
        <f>D146</f>
        <v>0</v>
      </c>
      <c r="F146" s="122">
        <f>IF(F6="grote onderneming",E146*0.5,E146*0.5)</f>
        <v>0</v>
      </c>
      <c r="G146" s="68"/>
      <c r="H146" s="2"/>
      <c r="I146" s="54">
        <f>IF(F146=0,0,F146/E146)</f>
        <v>0</v>
      </c>
      <c r="J146" s="55"/>
      <c r="K146" s="2"/>
      <c r="L146" s="2"/>
      <c r="M146" s="2"/>
      <c r="N146" s="2"/>
      <c r="O146" s="2"/>
      <c r="P146" s="2"/>
    </row>
    <row r="147" spans="1:16" s="5" customFormat="1" ht="14.25" hidden="1" customHeight="1" thickBot="1" x14ac:dyDescent="0.3">
      <c r="A147" s="1"/>
      <c r="B147" s="123" t="s">
        <v>108</v>
      </c>
      <c r="C147" s="124"/>
      <c r="D147" s="124">
        <f>SUM(D143:D146)</f>
        <v>0</v>
      </c>
      <c r="E147" s="124">
        <f>SUM(E143:E146)</f>
        <v>0</v>
      </c>
      <c r="F147" s="125"/>
      <c r="G147" s="44"/>
      <c r="H147" s="2"/>
      <c r="I147" s="54"/>
      <c r="J147" s="55"/>
      <c r="K147" s="2"/>
      <c r="L147" s="2"/>
      <c r="M147" s="2"/>
      <c r="N147" s="2"/>
      <c r="O147" s="2"/>
      <c r="P147" s="2"/>
    </row>
    <row r="148" spans="1:16" s="5" customFormat="1" ht="14.25" hidden="1" customHeight="1" thickBot="1" x14ac:dyDescent="0.3">
      <c r="A148" s="1"/>
      <c r="B148" s="150"/>
      <c r="C148" s="124"/>
      <c r="D148" s="124"/>
      <c r="E148" s="124"/>
      <c r="F148" s="125"/>
      <c r="G148" s="3"/>
      <c r="H148" s="2"/>
      <c r="I148" s="56"/>
      <c r="J148" s="58"/>
      <c r="K148" s="2"/>
      <c r="L148" s="2"/>
      <c r="M148" s="2"/>
      <c r="N148" s="2"/>
      <c r="O148" s="2"/>
      <c r="P148" s="2"/>
    </row>
    <row r="149" spans="1:16" s="2" customFormat="1" ht="16.5" thickBot="1" x14ac:dyDescent="0.3">
      <c r="A149" s="49" t="s">
        <v>79</v>
      </c>
      <c r="B149" s="174" t="s">
        <v>80</v>
      </c>
      <c r="C149" s="175"/>
      <c r="D149" s="175"/>
      <c r="E149" s="175"/>
      <c r="F149" s="176">
        <f>SUM(F143:F146)</f>
        <v>0</v>
      </c>
      <c r="G149" s="177"/>
      <c r="H149" s="35"/>
      <c r="I149" s="34"/>
    </row>
    <row r="150" spans="1:16" s="2" customFormat="1" thickBot="1" x14ac:dyDescent="0.3">
      <c r="A150" s="1"/>
      <c r="B150" s="86"/>
      <c r="C150" s="86"/>
      <c r="D150" s="86"/>
      <c r="E150" s="86"/>
      <c r="F150" s="103"/>
      <c r="G150" s="3"/>
      <c r="I150" s="4"/>
    </row>
    <row r="151" spans="1:16" s="2" customFormat="1" ht="15.75" x14ac:dyDescent="0.25">
      <c r="A151" s="45" t="s">
        <v>81</v>
      </c>
      <c r="B151" s="232" t="s">
        <v>82</v>
      </c>
      <c r="C151" s="233"/>
      <c r="D151" s="233"/>
      <c r="E151" s="233"/>
      <c r="F151" s="233"/>
      <c r="G151" s="11"/>
      <c r="I151" s="4"/>
    </row>
    <row r="152" spans="1:16" s="2" customFormat="1" ht="12" x14ac:dyDescent="0.25">
      <c r="A152" s="1"/>
      <c r="B152" s="243"/>
      <c r="C152" s="244"/>
      <c r="D152" s="244"/>
      <c r="E152" s="244"/>
      <c r="F152" s="244"/>
      <c r="G152" s="12"/>
      <c r="I152" s="4"/>
    </row>
    <row r="153" spans="1:16" s="2" customFormat="1" ht="12" x14ac:dyDescent="0.25">
      <c r="A153" s="1"/>
      <c r="B153" s="243"/>
      <c r="C153" s="244"/>
      <c r="D153" s="244"/>
      <c r="E153" s="244"/>
      <c r="F153" s="244"/>
      <c r="G153" s="27"/>
      <c r="I153" s="4"/>
    </row>
    <row r="154" spans="1:16" s="2" customFormat="1" ht="12" x14ac:dyDescent="0.25">
      <c r="A154" s="1"/>
      <c r="B154" s="243"/>
      <c r="C154" s="244"/>
      <c r="D154" s="244"/>
      <c r="E154" s="244"/>
      <c r="F154" s="244"/>
      <c r="G154" s="12"/>
      <c r="I154" s="4"/>
    </row>
    <row r="155" spans="1:16" s="2" customFormat="1" ht="12" x14ac:dyDescent="0.25">
      <c r="A155" s="1"/>
      <c r="B155" s="243"/>
      <c r="C155" s="244"/>
      <c r="D155" s="244"/>
      <c r="E155" s="244"/>
      <c r="F155" s="244"/>
      <c r="G155" s="12"/>
      <c r="I155" s="4"/>
    </row>
    <row r="156" spans="1:16" s="2" customFormat="1" ht="12" x14ac:dyDescent="0.25">
      <c r="A156" s="1"/>
      <c r="B156" s="243"/>
      <c r="C156" s="244"/>
      <c r="D156" s="244"/>
      <c r="E156" s="244"/>
      <c r="F156" s="244"/>
      <c r="G156" s="12"/>
      <c r="I156" s="4"/>
    </row>
    <row r="157" spans="1:16" s="2" customFormat="1" ht="12" x14ac:dyDescent="0.25">
      <c r="A157" s="1"/>
      <c r="B157" s="243"/>
      <c r="C157" s="244"/>
      <c r="D157" s="244"/>
      <c r="E157" s="244"/>
      <c r="F157" s="244"/>
      <c r="G157" s="12"/>
      <c r="I157" s="4"/>
    </row>
    <row r="158" spans="1:16" s="5" customFormat="1" ht="12" x14ac:dyDescent="0.25">
      <c r="A158" s="1"/>
      <c r="B158" s="243"/>
      <c r="C158" s="244"/>
      <c r="D158" s="244"/>
      <c r="E158" s="244"/>
      <c r="F158" s="244"/>
      <c r="G158" s="12"/>
      <c r="H158" s="2"/>
      <c r="I158" s="4"/>
      <c r="J158" s="2"/>
      <c r="K158" s="2"/>
      <c r="L158" s="2"/>
      <c r="M158" s="2"/>
      <c r="N158" s="2"/>
      <c r="O158" s="2"/>
      <c r="P158" s="2"/>
    </row>
    <row r="159" spans="1:16" s="5" customFormat="1" ht="12" x14ac:dyDescent="0.25">
      <c r="A159" s="1"/>
      <c r="B159" s="243"/>
      <c r="C159" s="244"/>
      <c r="D159" s="244"/>
      <c r="E159" s="244"/>
      <c r="F159" s="244"/>
      <c r="G159" s="12"/>
      <c r="H159" s="2"/>
      <c r="I159" s="4"/>
      <c r="J159" s="2"/>
      <c r="K159" s="2"/>
      <c r="L159" s="2"/>
      <c r="M159" s="2"/>
      <c r="N159" s="2"/>
      <c r="O159" s="2"/>
      <c r="P159" s="2"/>
    </row>
    <row r="160" spans="1:16" s="5" customFormat="1" ht="12" x14ac:dyDescent="0.25">
      <c r="A160" s="1"/>
      <c r="B160" s="243"/>
      <c r="C160" s="244"/>
      <c r="D160" s="244"/>
      <c r="E160" s="244"/>
      <c r="F160" s="244"/>
      <c r="G160" s="12"/>
      <c r="H160" s="2"/>
      <c r="I160" s="4"/>
      <c r="J160" s="2"/>
      <c r="K160" s="2"/>
      <c r="L160" s="2"/>
      <c r="M160" s="2"/>
      <c r="N160" s="2"/>
      <c r="O160" s="2"/>
      <c r="P160" s="2"/>
    </row>
    <row r="161" spans="1:16" s="5" customFormat="1" ht="12" x14ac:dyDescent="0.25">
      <c r="A161" s="1"/>
      <c r="B161" s="243"/>
      <c r="C161" s="244"/>
      <c r="D161" s="244"/>
      <c r="E161" s="244"/>
      <c r="F161" s="244"/>
      <c r="G161" s="12"/>
      <c r="H161" s="2"/>
      <c r="I161" s="4"/>
      <c r="J161" s="2"/>
      <c r="K161" s="2"/>
      <c r="L161" s="2"/>
      <c r="M161" s="2"/>
      <c r="N161" s="2"/>
      <c r="O161" s="2"/>
      <c r="P161" s="2"/>
    </row>
    <row r="162" spans="1:16" x14ac:dyDescent="0.25">
      <c r="B162" s="245"/>
      <c r="C162" s="246"/>
      <c r="D162" s="246"/>
      <c r="E162" s="246"/>
      <c r="F162" s="246"/>
      <c r="G162" s="28"/>
    </row>
    <row r="163" spans="1:16" ht="13.5" thickBot="1" x14ac:dyDescent="0.3">
      <c r="B163" s="247"/>
      <c r="C163" s="248"/>
      <c r="D163" s="248"/>
      <c r="E163" s="248"/>
      <c r="F163" s="248"/>
      <c r="G163" s="29"/>
    </row>
    <row r="164" spans="1:16" x14ac:dyDescent="0.25">
      <c r="B164" s="130"/>
      <c r="C164" s="130"/>
      <c r="D164" s="130"/>
      <c r="E164" s="130"/>
      <c r="F164" s="130"/>
      <c r="G164" s="22"/>
    </row>
    <row r="165" spans="1:16" x14ac:dyDescent="0.25">
      <c r="B165" s="130"/>
      <c r="C165" s="130"/>
      <c r="D165" s="130"/>
      <c r="E165" s="130"/>
      <c r="F165" s="130"/>
      <c r="G165" s="22"/>
    </row>
    <row r="166" spans="1:16" x14ac:dyDescent="0.25">
      <c r="B166" s="130"/>
      <c r="C166" s="130"/>
      <c r="D166" s="130"/>
      <c r="E166" s="130"/>
      <c r="F166" s="130"/>
      <c r="G166" s="22"/>
    </row>
    <row r="167" spans="1:16" x14ac:dyDescent="0.25">
      <c r="B167" s="130"/>
      <c r="C167" s="130"/>
      <c r="D167" s="130"/>
      <c r="E167" s="130"/>
      <c r="F167" s="130"/>
      <c r="G167" s="22"/>
    </row>
    <row r="168" spans="1:16" x14ac:dyDescent="0.25">
      <c r="B168" s="130"/>
      <c r="C168" s="130"/>
      <c r="D168" s="130"/>
      <c r="E168" s="130"/>
      <c r="F168" s="130"/>
      <c r="G168" s="22"/>
    </row>
    <row r="169" spans="1:16" x14ac:dyDescent="0.25">
      <c r="B169" s="130"/>
      <c r="C169" s="130"/>
      <c r="D169" s="130"/>
      <c r="E169" s="130"/>
      <c r="F169" s="130"/>
      <c r="G169" s="22"/>
    </row>
    <row r="170" spans="1:16" x14ac:dyDescent="0.25">
      <c r="B170" s="130"/>
      <c r="C170" s="130"/>
      <c r="D170" s="130"/>
      <c r="E170" s="130"/>
      <c r="F170" s="130"/>
      <c r="G170" s="22"/>
    </row>
    <row r="171" spans="1:16" x14ac:dyDescent="0.25">
      <c r="B171" s="130"/>
      <c r="C171" s="130"/>
      <c r="D171" s="130"/>
      <c r="E171" s="130"/>
      <c r="F171" s="130"/>
      <c r="G171" s="22"/>
    </row>
    <row r="172" spans="1:16" x14ac:dyDescent="0.25">
      <c r="B172" s="130"/>
      <c r="C172" s="130"/>
      <c r="D172" s="130"/>
      <c r="E172" s="130"/>
      <c r="F172" s="130"/>
      <c r="G172" s="22"/>
    </row>
    <row r="173" spans="1:16" x14ac:dyDescent="0.25">
      <c r="B173" s="130"/>
      <c r="C173" s="130"/>
      <c r="D173" s="130"/>
      <c r="E173" s="130"/>
      <c r="F173" s="130"/>
      <c r="G173" s="22"/>
    </row>
    <row r="174" spans="1:16" x14ac:dyDescent="0.25">
      <c r="B174" s="130"/>
      <c r="C174" s="130"/>
      <c r="D174" s="130"/>
      <c r="E174" s="130"/>
      <c r="F174" s="130"/>
      <c r="G174" s="22"/>
    </row>
  </sheetData>
  <mergeCells count="15">
    <mergeCell ref="C2:E2"/>
    <mergeCell ref="C3:E3"/>
    <mergeCell ref="B153:F153"/>
    <mergeCell ref="B154:F154"/>
    <mergeCell ref="B155:F155"/>
    <mergeCell ref="B151:F151"/>
    <mergeCell ref="B152:F152"/>
    <mergeCell ref="B161:F161"/>
    <mergeCell ref="B162:F162"/>
    <mergeCell ref="B163:F163"/>
    <mergeCell ref="B156:F156"/>
    <mergeCell ref="B157:F157"/>
    <mergeCell ref="B158:F158"/>
    <mergeCell ref="B159:F159"/>
    <mergeCell ref="B160:F160"/>
  </mergeCells>
  <conditionalFormatting sqref="B12">
    <cfRule type="cellIs" dxfId="17" priority="6" stopIfTrue="1" operator="equal">
      <formula>"Kies eerst uw systematiek voor de berekening van de subsidiabele kosten"</formula>
    </cfRule>
  </conditionalFormatting>
  <conditionalFormatting sqref="B45">
    <cfRule type="cellIs" dxfId="16" priority="5" stopIfTrue="1" operator="equal">
      <formula>"Kies eerst uw systematiek voor de berekening van de subsidiabele kosten"</formula>
    </cfRule>
  </conditionalFormatting>
  <conditionalFormatting sqref="B93">
    <cfRule type="cellIs" dxfId="15" priority="4" stopIfTrue="1" operator="equal">
      <formula>"Kies eerst uw systematiek voor de berekening van de subsidiabele kosten"</formula>
    </cfRule>
  </conditionalFormatting>
  <conditionalFormatting sqref="E26:E27">
    <cfRule type="cellIs" dxfId="14" priority="7" stopIfTrue="1" operator="equal">
      <formula>"Opslag algemene kosten (50%)"</formula>
    </cfRule>
  </conditionalFormatting>
  <conditionalFormatting sqref="E59">
    <cfRule type="cellIs" dxfId="13" priority="9" stopIfTrue="1" operator="equal">
      <formula>"Opslag algemene kosten (50%)"</formula>
    </cfRule>
  </conditionalFormatting>
  <conditionalFormatting sqref="I12">
    <cfRule type="cellIs" dxfId="12" priority="3" stopIfTrue="1" operator="equal">
      <formula>"Kies eerst uw systematiek voor de berekening van de subsidiabele kosten"</formula>
    </cfRule>
  </conditionalFormatting>
  <conditionalFormatting sqref="I45">
    <cfRule type="cellIs" dxfId="11" priority="2" stopIfTrue="1" operator="equal">
      <formula>"Kies eerst uw systematiek voor de berekening van de subsidiabele kosten"</formula>
    </cfRule>
  </conditionalFormatting>
  <conditionalFormatting sqref="I93">
    <cfRule type="cellIs" dxfId="10" priority="1" stopIfTrue="1" operator="equal">
      <formula>"Kies eerst uw systematiek voor de berekening van de subsidiabele kosten"</formula>
    </cfRule>
  </conditionalFormatting>
  <dataValidations count="4">
    <dataValidation type="list" allowBlank="1" showInputMessage="1" showErrorMessage="1" sqref="F5" xr:uid="{6B56FEBD-0F85-4E17-850B-525CE59069B5}">
      <formula1>"Ja,Nee,Niet van toepassing"</formula1>
    </dataValidation>
    <dataValidation type="list" allowBlank="1" showInputMessage="1" showErrorMessage="1" sqref="F6" xr:uid="{966A8A0F-74AC-4A49-9C45-2E9146958C5A}">
      <formula1>"KMO,Grote onderneming,Overig"</formula1>
    </dataValidation>
    <dataValidation type="list" allowBlank="1" showInputMessage="1" showErrorMessage="1" sqref="C15:C23 C48:C56" xr:uid="{A30384C6-E130-427C-ADA4-52DD21A17B2B}">
      <formula1>"Loondienst,Inhuur"</formula1>
    </dataValidation>
    <dataValidation type="list" allowBlank="1" showInputMessage="1" showErrorMessage="1" sqref="C82:C89" xr:uid="{A9C48AF1-D0E9-40B5-995B-B43369349793}">
      <formula1>"Aankoop,Lease"</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oddFooter>&amp;L_x000D_&amp;1#&amp;"Calibri"&amp;10&amp;K000000 Intern gebruik</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df7a55e-e32b-42c1-8d5f-cc24d88b2c8c">
      <Terms xmlns="http://schemas.microsoft.com/office/infopath/2007/PartnerControls"/>
    </lcf76f155ced4ddcb4097134ff3c332f>
    <TaxCatchAll xmlns="1c43bb04-3547-42b8-ad94-cbd0ab49de1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2C6717352BD8D448D04BD266923540B" ma:contentTypeVersion="15" ma:contentTypeDescription="Een nieuw document maken." ma:contentTypeScope="" ma:versionID="91dfba97fe9073c063cf3526ab18130f">
  <xsd:schema xmlns:xsd="http://www.w3.org/2001/XMLSchema" xmlns:xs="http://www.w3.org/2001/XMLSchema" xmlns:p="http://schemas.microsoft.com/office/2006/metadata/properties" xmlns:ns2="fdf7a55e-e32b-42c1-8d5f-cc24d88b2c8c" xmlns:ns3="1c43bb04-3547-42b8-ad94-cbd0ab49de10" targetNamespace="http://schemas.microsoft.com/office/2006/metadata/properties" ma:root="true" ma:fieldsID="7fedeee59678c202693baf059b5cff11" ns2:_="" ns3:_="">
    <xsd:import namespace="fdf7a55e-e32b-42c1-8d5f-cc24d88b2c8c"/>
    <xsd:import namespace="1c43bb04-3547-42b8-ad94-cbd0ab49de1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f7a55e-e32b-42c1-8d5f-cc24d88b2c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Afbeeldingtags" ma:readOnly="false" ma:fieldId="{5cf76f15-5ced-4ddc-b409-7134ff3c332f}" ma:taxonomyMulti="true" ma:sspId="aeb5d102-68e6-440d-87f4-70862945903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c43bb04-3547-42b8-ad94-cbd0ab49de10" elementFormDefault="qualified">
    <xsd:import namespace="http://schemas.microsoft.com/office/2006/documentManagement/types"/>
    <xsd:import namespace="http://schemas.microsoft.com/office/infopath/2007/PartnerControls"/>
    <xsd:element name="SharedWithUsers" ma:index="1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Gedeeld met details" ma:internalName="SharedWithDetails" ma:readOnly="true">
      <xsd:simpleType>
        <xsd:restriction base="dms:Note">
          <xsd:maxLength value="255"/>
        </xsd:restriction>
      </xsd:simpleType>
    </xsd:element>
    <xsd:element name="TaxCatchAll" ma:index="16" nillable="true" ma:displayName="Taxonomy Catch All Column" ma:hidden="true" ma:list="{d9008550-2e5e-4b0b-abee-061a58ab14fc}" ma:internalName="TaxCatchAll" ma:showField="CatchAllData" ma:web="1c43bb04-3547-42b8-ad94-cbd0ab49de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172056-D341-4A56-86A4-A32C2704E0E0}">
  <ds:schemaRefs>
    <ds:schemaRef ds:uri="http://schemas.openxmlformats.org/package/2006/metadata/core-properties"/>
    <ds:schemaRef ds:uri="http://purl.org/dc/terms/"/>
    <ds:schemaRef ds:uri="http://schemas.microsoft.com/office/infopath/2007/PartnerControls"/>
    <ds:schemaRef ds:uri="http://purl.org/dc/dcmitype/"/>
    <ds:schemaRef ds:uri="fdf7a55e-e32b-42c1-8d5f-cc24d88b2c8c"/>
    <ds:schemaRef ds:uri="http://schemas.microsoft.com/office/2006/metadata/properties"/>
    <ds:schemaRef ds:uri="http://purl.org/dc/elements/1.1/"/>
    <ds:schemaRef ds:uri="http://schemas.microsoft.com/office/2006/documentManagement/types"/>
    <ds:schemaRef ds:uri="1c43bb04-3547-42b8-ad94-cbd0ab49de10"/>
    <ds:schemaRef ds:uri="http://www.w3.org/XML/1998/namespace"/>
  </ds:schemaRefs>
</ds:datastoreItem>
</file>

<file path=customXml/itemProps2.xml><?xml version="1.0" encoding="utf-8"?>
<ds:datastoreItem xmlns:ds="http://schemas.openxmlformats.org/officeDocument/2006/customXml" ds:itemID="{122E7D63-02F7-49B0-AD77-39ED866784D5}">
  <ds:schemaRefs>
    <ds:schemaRef ds:uri="http://schemas.microsoft.com/sharepoint/v3/contenttype/forms"/>
  </ds:schemaRefs>
</ds:datastoreItem>
</file>

<file path=customXml/itemProps3.xml><?xml version="1.0" encoding="utf-8"?>
<ds:datastoreItem xmlns:ds="http://schemas.openxmlformats.org/officeDocument/2006/customXml" ds:itemID="{ED62D4C6-85E5-4A32-8E40-0DD769E9D6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f7a55e-e32b-42c1-8d5f-cc24d88b2c8c"/>
    <ds:schemaRef ds:uri="1c43bb04-3547-42b8-ad94-cbd0ab49de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681dcdd7-3e43-49fb-ac1e-2321f7e63421}" enabled="1" method="Standard" siteId="{1321633e-f6b9-44e2-a44f-59b9d264ecb7}"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11</vt:i4>
      </vt:variant>
      <vt:variant>
        <vt:lpstr>Benoemde bereiken</vt:lpstr>
      </vt:variant>
      <vt:variant>
        <vt:i4>11</vt:i4>
      </vt:variant>
    </vt:vector>
  </HeadingPairs>
  <TitlesOfParts>
    <vt:vector size="22" baseType="lpstr">
      <vt:lpstr>Voorblad</vt:lpstr>
      <vt:lpstr>Invulwijzer</vt:lpstr>
      <vt:lpstr>Aanvrager-Penvoerder</vt:lpstr>
      <vt:lpstr>Deelnemer1</vt:lpstr>
      <vt:lpstr>Deelnemer2</vt:lpstr>
      <vt:lpstr>Deelnemer3</vt:lpstr>
      <vt:lpstr>Deelnemer4</vt:lpstr>
      <vt:lpstr>Deelnemer5</vt:lpstr>
      <vt:lpstr>Deelnemer6</vt:lpstr>
      <vt:lpstr>Deelnemer7</vt:lpstr>
      <vt:lpstr>Totaalblad</vt:lpstr>
      <vt:lpstr>Invulwijzer!_Hlk159855521</vt:lpstr>
      <vt:lpstr>'Aanvrager-Penvoerder'!Afdrukbereik</vt:lpstr>
      <vt:lpstr>Deelnemer1!Afdrukbereik</vt:lpstr>
      <vt:lpstr>Deelnemer2!Afdrukbereik</vt:lpstr>
      <vt:lpstr>Deelnemer3!Afdrukbereik</vt:lpstr>
      <vt:lpstr>Deelnemer4!Afdrukbereik</vt:lpstr>
      <vt:lpstr>Deelnemer5!Afdrukbereik</vt:lpstr>
      <vt:lpstr>Deelnemer6!Afdrukbereik</vt:lpstr>
      <vt:lpstr>Deelnemer7!Afdrukbereik</vt:lpstr>
      <vt:lpstr>Invulwijzer!Afdrukbereik</vt:lpstr>
      <vt:lpstr>Totaalblad!Afdrukbereik</vt:lpstr>
    </vt:vector>
  </TitlesOfParts>
  <Manager/>
  <Company>Ministerie van Economische Zaken en Klimaat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 begroting STOZ Aanvraagmogelijkheid C</dc:title>
  <dc:subject/>
  <dc:creator>Rijksdienst voor Ondernemend Nederland</dc:creator>
  <cp:keywords/>
  <dc:description/>
  <cp:lastModifiedBy>Rijksdienst voor Ondernemend Nederland</cp:lastModifiedBy>
  <cp:revision/>
  <dcterms:created xsi:type="dcterms:W3CDTF">2019-01-31T08:05:06Z</dcterms:created>
  <dcterms:modified xsi:type="dcterms:W3CDTF">2025-09-09T07:31:48Z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0x01010072C6717352BD8D448D04BD266923540B</vt:lpwstr>
  </property>
  <property fmtid="{D5CDD505-2E9C-101B-9397-08002B2CF9AE}" pid="3" name="MediaServiceImageTags">
    <vt:lpwstr/>
  </property>
</Properties>
</file>