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ictu.sharepoint.com/sites/RVO-PROJ-SRGO/Gedeelde documenten/General/Formats tender 2/"/>
    </mc:Choice>
  </mc:AlternateContent>
  <xr:revisionPtr revIDLastSave="0" documentId="8_{88E484AB-9232-4AE1-8DF5-5AAAB3A37C7D}" xr6:coauthVersionLast="47" xr6:coauthVersionMax="47" xr10:uidLastSave="{00000000-0000-0000-0000-000000000000}"/>
  <bookViews>
    <workbookView xWindow="390" yWindow="390" windowWidth="25410" windowHeight="18000" activeTab="3" xr2:uid="{00000000-000D-0000-FFFF-FFFF00000000}"/>
  </bookViews>
  <sheets>
    <sheet name="Algemene toelichting" sheetId="1" r:id="rId1"/>
    <sheet name="Winst- en verliesrekening" sheetId="2" r:id="rId2"/>
    <sheet name="Liquiditeitsprognose" sheetId="3" r:id="rId3"/>
    <sheet name="Balans" sheetId="5" r:id="rId4"/>
  </sheets>
  <definedNames>
    <definedName name="_xlnm.Print_Area" localSheetId="0">'Algemene toelichting'!$A$1:$H$46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AE17" i="2"/>
  <c r="AI18" i="2"/>
  <c r="Y18" i="2"/>
  <c r="S18" i="2"/>
  <c r="M18" i="2"/>
  <c r="G18" i="2"/>
  <c r="AA18" i="2" s="1"/>
  <c r="I17" i="2"/>
  <c r="J17" i="2"/>
  <c r="K17" i="2"/>
  <c r="L17" i="2"/>
  <c r="O17" i="2"/>
  <c r="P17" i="2"/>
  <c r="Q17" i="2"/>
  <c r="R17" i="2"/>
  <c r="U17" i="2"/>
  <c r="V17" i="2"/>
  <c r="W17" i="2"/>
  <c r="X17" i="2"/>
  <c r="AB17" i="2"/>
  <c r="AC17" i="2"/>
  <c r="AD17" i="2"/>
  <c r="AF17" i="2"/>
  <c r="AG17" i="2"/>
  <c r="C17" i="2"/>
  <c r="D17" i="2"/>
  <c r="E17" i="2"/>
  <c r="F17" i="2"/>
  <c r="B17" i="2"/>
  <c r="B16" i="2"/>
  <c r="B19" i="2"/>
  <c r="C76" i="5"/>
  <c r="D76" i="5"/>
  <c r="E76" i="5"/>
  <c r="F76" i="5"/>
  <c r="G76" i="5"/>
  <c r="H76" i="5"/>
  <c r="I76" i="5"/>
  <c r="J76" i="5"/>
  <c r="K76" i="5"/>
  <c r="L76" i="5"/>
  <c r="B76" i="5"/>
  <c r="C71" i="5"/>
  <c r="D71" i="5"/>
  <c r="E71" i="5"/>
  <c r="F71" i="5"/>
  <c r="G71" i="5"/>
  <c r="H71" i="5"/>
  <c r="I71" i="5"/>
  <c r="J71" i="5"/>
  <c r="K71" i="5"/>
  <c r="L71" i="5"/>
  <c r="B71" i="5"/>
  <c r="B72" i="5"/>
  <c r="B70" i="5"/>
  <c r="C48" i="5"/>
  <c r="D48" i="5"/>
  <c r="E48" i="5"/>
  <c r="F48" i="5"/>
  <c r="G48" i="5"/>
  <c r="H48" i="5"/>
  <c r="I48" i="5"/>
  <c r="J48" i="5"/>
  <c r="K48" i="5"/>
  <c r="L48" i="5"/>
  <c r="B48" i="5"/>
  <c r="G16" i="3"/>
  <c r="M16" i="3"/>
  <c r="S16" i="3"/>
  <c r="Y16" i="3"/>
  <c r="AA16" i="3"/>
  <c r="G17" i="2" l="1"/>
  <c r="AI17" i="2"/>
  <c r="Y17" i="2"/>
  <c r="S17" i="2"/>
  <c r="M17" i="2"/>
  <c r="AA17" i="2" l="1"/>
  <c r="B31" i="2"/>
  <c r="B26" i="3" l="1"/>
  <c r="C26" i="3"/>
  <c r="D26" i="3"/>
  <c r="E26" i="3"/>
  <c r="G44" i="2"/>
  <c r="M44" i="2"/>
  <c r="S44" i="2"/>
  <c r="Y44" i="2"/>
  <c r="AA44" i="2" s="1"/>
  <c r="AI44" i="2"/>
  <c r="Y36" i="2"/>
  <c r="G40" i="2"/>
  <c r="M40" i="2"/>
  <c r="S40" i="2"/>
  <c r="Y40" i="2"/>
  <c r="AI40" i="2"/>
  <c r="AA40" i="2" l="1"/>
  <c r="Y39" i="2"/>
  <c r="S39" i="2"/>
  <c r="M39" i="2"/>
  <c r="AI39" i="2"/>
  <c r="G39" i="2"/>
  <c r="G6" i="2"/>
  <c r="G41" i="2"/>
  <c r="C14" i="3"/>
  <c r="B34" i="3"/>
  <c r="B14" i="3"/>
  <c r="B7" i="3"/>
  <c r="C31" i="2"/>
  <c r="C19" i="2"/>
  <c r="B14" i="2"/>
  <c r="B9" i="2"/>
  <c r="G11" i="3"/>
  <c r="Y6" i="2"/>
  <c r="Y7" i="2"/>
  <c r="Y8" i="2"/>
  <c r="U9" i="2"/>
  <c r="V9" i="2"/>
  <c r="W9" i="2"/>
  <c r="X9" i="2"/>
  <c r="Y11" i="2"/>
  <c r="Y12" i="2"/>
  <c r="Y13" i="2"/>
  <c r="U14" i="2"/>
  <c r="V14" i="2"/>
  <c r="W14" i="2"/>
  <c r="X14" i="2"/>
  <c r="U16" i="2"/>
  <c r="V16" i="2"/>
  <c r="W16" i="2"/>
  <c r="X16" i="2"/>
  <c r="Y22" i="2"/>
  <c r="Y23" i="2"/>
  <c r="Y24" i="2"/>
  <c r="Y26" i="2"/>
  <c r="Y28" i="2"/>
  <c r="Y29" i="2"/>
  <c r="Y30" i="2"/>
  <c r="U31" i="2"/>
  <c r="V31" i="2"/>
  <c r="W31" i="2"/>
  <c r="X31" i="2"/>
  <c r="Y35" i="2"/>
  <c r="Y41" i="2"/>
  <c r="Y47" i="2"/>
  <c r="AI6" i="2"/>
  <c r="C77" i="5"/>
  <c r="C33" i="2" l="1"/>
  <c r="C37" i="2" s="1"/>
  <c r="B33" i="2"/>
  <c r="B37" i="2" s="1"/>
  <c r="B42" i="2" s="1"/>
  <c r="B45" i="2" s="1"/>
  <c r="B48" i="2" s="1"/>
  <c r="C42" i="2"/>
  <c r="C45" i="2" s="1"/>
  <c r="C48" i="2" s="1"/>
  <c r="AA39" i="2"/>
  <c r="X19" i="2"/>
  <c r="X33" i="2" s="1"/>
  <c r="X37" i="2" s="1"/>
  <c r="X42" i="2" s="1"/>
  <c r="X45" i="2" s="1"/>
  <c r="X48" i="2" s="1"/>
  <c r="W19" i="2"/>
  <c r="W33" i="2" s="1"/>
  <c r="W37" i="2" s="1"/>
  <c r="W42" i="2" s="1"/>
  <c r="W45" i="2" s="1"/>
  <c r="W48" i="2" s="1"/>
  <c r="U19" i="2"/>
  <c r="U33" i="2" s="1"/>
  <c r="U37" i="2" s="1"/>
  <c r="Y16" i="2"/>
  <c r="Y31" i="2"/>
  <c r="V19" i="2"/>
  <c r="V33" i="2" s="1"/>
  <c r="V37" i="2" s="1"/>
  <c r="V42" i="2" s="1"/>
  <c r="V45" i="2" s="1"/>
  <c r="V48" i="2" s="1"/>
  <c r="Y9" i="2"/>
  <c r="Y14" i="2"/>
  <c r="B38" i="3"/>
  <c r="AC16" i="2"/>
  <c r="AD16" i="2"/>
  <c r="AE16" i="2"/>
  <c r="AF16" i="2"/>
  <c r="AG16" i="2"/>
  <c r="AB16" i="2"/>
  <c r="R16" i="2"/>
  <c r="Q16" i="2"/>
  <c r="P16" i="2"/>
  <c r="O16" i="2"/>
  <c r="L16" i="2"/>
  <c r="K16" i="2"/>
  <c r="J16" i="2"/>
  <c r="I16" i="2"/>
  <c r="D16" i="2"/>
  <c r="E16" i="2"/>
  <c r="F16" i="2"/>
  <c r="C14" i="2"/>
  <c r="C70" i="5"/>
  <c r="D70" i="5"/>
  <c r="E70" i="5"/>
  <c r="F70" i="5"/>
  <c r="G70" i="5"/>
  <c r="H70" i="5"/>
  <c r="I70" i="5"/>
  <c r="J70" i="5"/>
  <c r="K70" i="5"/>
  <c r="L70" i="5"/>
  <c r="C72" i="5"/>
  <c r="D72" i="5"/>
  <c r="E72" i="5"/>
  <c r="F72" i="5"/>
  <c r="G72" i="5"/>
  <c r="H72" i="5"/>
  <c r="I72" i="5"/>
  <c r="J72" i="5"/>
  <c r="K72" i="5"/>
  <c r="L72" i="5"/>
  <c r="C75" i="5"/>
  <c r="D75" i="5"/>
  <c r="E75" i="5"/>
  <c r="F75" i="5"/>
  <c r="G75" i="5"/>
  <c r="H75" i="5"/>
  <c r="I75" i="5"/>
  <c r="J75" i="5"/>
  <c r="K75" i="5"/>
  <c r="L75" i="5"/>
  <c r="D77" i="5"/>
  <c r="E77" i="5"/>
  <c r="F77" i="5"/>
  <c r="G77" i="5"/>
  <c r="H77" i="5"/>
  <c r="I77" i="5"/>
  <c r="J77" i="5"/>
  <c r="K77" i="5"/>
  <c r="L77" i="5"/>
  <c r="C78" i="5"/>
  <c r="B77" i="5"/>
  <c r="B75" i="5"/>
  <c r="AH42" i="3"/>
  <c r="Y37" i="2" l="1"/>
  <c r="U42" i="2"/>
  <c r="U45" i="2" s="1"/>
  <c r="U48" i="2" s="1"/>
  <c r="Y48" i="2" s="1"/>
  <c r="B6" i="3"/>
  <c r="Y19" i="2"/>
  <c r="K78" i="5"/>
  <c r="G78" i="5"/>
  <c r="I78" i="5"/>
  <c r="E78" i="5"/>
  <c r="L78" i="5"/>
  <c r="J78" i="5"/>
  <c r="H78" i="5"/>
  <c r="F78" i="5"/>
  <c r="D78" i="5"/>
  <c r="B78" i="5"/>
  <c r="Y33" i="2"/>
  <c r="G22" i="3"/>
  <c r="AB26" i="3"/>
  <c r="AC26" i="3"/>
  <c r="AD26" i="3"/>
  <c r="AE26" i="3"/>
  <c r="AF26" i="3"/>
  <c r="AG26" i="3"/>
  <c r="U26" i="3"/>
  <c r="V26" i="3"/>
  <c r="W26" i="3"/>
  <c r="X26" i="3"/>
  <c r="O26" i="3"/>
  <c r="P26" i="3"/>
  <c r="Q26" i="3"/>
  <c r="R26" i="3"/>
  <c r="I26" i="3"/>
  <c r="J26" i="3"/>
  <c r="K26" i="3"/>
  <c r="L26" i="3"/>
  <c r="F26" i="3"/>
  <c r="B8" i="3" l="1"/>
  <c r="B12" i="3" s="1"/>
  <c r="B20" i="3" s="1"/>
  <c r="Y42" i="2"/>
  <c r="Y45" i="2" s="1"/>
  <c r="B24" i="3" l="1"/>
  <c r="B27" i="3" s="1"/>
  <c r="V14" i="3"/>
  <c r="W14" i="3"/>
  <c r="X14" i="3"/>
  <c r="U14" i="3"/>
  <c r="P14" i="3"/>
  <c r="Q14" i="3"/>
  <c r="R14" i="3"/>
  <c r="O14" i="3"/>
  <c r="J14" i="3"/>
  <c r="K14" i="3"/>
  <c r="L14" i="3"/>
  <c r="I14" i="3"/>
  <c r="D14" i="3"/>
  <c r="E14" i="3"/>
  <c r="F14" i="3"/>
  <c r="M6" i="2"/>
  <c r="D7" i="3"/>
  <c r="E7" i="3"/>
  <c r="F7" i="3"/>
  <c r="I7" i="3"/>
  <c r="J7" i="3"/>
  <c r="K7" i="3"/>
  <c r="L7" i="3"/>
  <c r="O7" i="3"/>
  <c r="P7" i="3"/>
  <c r="Q7" i="3"/>
  <c r="R7" i="3"/>
  <c r="U7" i="3"/>
  <c r="V7" i="3"/>
  <c r="W7" i="3"/>
  <c r="X7" i="3"/>
  <c r="AB7" i="3"/>
  <c r="AC7" i="3"/>
  <c r="AD7" i="3"/>
  <c r="AE7" i="3"/>
  <c r="AF7" i="3"/>
  <c r="AG7" i="3"/>
  <c r="C7" i="3"/>
  <c r="AI24" i="2"/>
  <c r="S24" i="2"/>
  <c r="M24" i="2"/>
  <c r="G24" i="2"/>
  <c r="AI29" i="2"/>
  <c r="S29" i="2"/>
  <c r="M29" i="2"/>
  <c r="G29" i="2"/>
  <c r="Y10" i="3"/>
  <c r="Y11" i="3"/>
  <c r="Y17" i="3"/>
  <c r="Y18" i="3"/>
  <c r="Y19" i="3"/>
  <c r="Y22" i="3"/>
  <c r="Y23" i="3"/>
  <c r="Y26" i="3"/>
  <c r="Y30" i="3"/>
  <c r="Y31" i="3"/>
  <c r="Y32" i="3"/>
  <c r="Y33" i="3"/>
  <c r="S10" i="3"/>
  <c r="S11" i="3"/>
  <c r="S17" i="3"/>
  <c r="S18" i="3"/>
  <c r="S19" i="3"/>
  <c r="S22" i="3"/>
  <c r="S23" i="3"/>
  <c r="S26" i="3"/>
  <c r="S30" i="3"/>
  <c r="S31" i="3"/>
  <c r="S32" i="3"/>
  <c r="S33" i="3"/>
  <c r="M10" i="3"/>
  <c r="M11" i="3"/>
  <c r="M17" i="3"/>
  <c r="M18" i="3"/>
  <c r="M19" i="3"/>
  <c r="M22" i="3"/>
  <c r="M23" i="3"/>
  <c r="M26" i="3"/>
  <c r="M30" i="3"/>
  <c r="M31" i="3"/>
  <c r="M32" i="3"/>
  <c r="M33" i="3"/>
  <c r="G10" i="3"/>
  <c r="G17" i="3"/>
  <c r="G18" i="3"/>
  <c r="G19" i="3"/>
  <c r="G23" i="3"/>
  <c r="G26" i="3"/>
  <c r="G30" i="3"/>
  <c r="G31" i="3"/>
  <c r="G32" i="3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G33" i="3"/>
  <c r="B36" i="3" l="1"/>
  <c r="AA29" i="2"/>
  <c r="AA24" i="2"/>
  <c r="G7" i="3"/>
  <c r="S14" i="3"/>
  <c r="Y7" i="3"/>
  <c r="S7" i="3"/>
  <c r="M7" i="3"/>
  <c r="G14" i="3"/>
  <c r="M14" i="3"/>
  <c r="Y14" i="3"/>
  <c r="AA32" i="3"/>
  <c r="AA30" i="3"/>
  <c r="AA22" i="3"/>
  <c r="AA19" i="3"/>
  <c r="AA17" i="3"/>
  <c r="AA10" i="3"/>
  <c r="AA33" i="3"/>
  <c r="AA31" i="3"/>
  <c r="AA26" i="3"/>
  <c r="AA23" i="3"/>
  <c r="AA18" i="3"/>
  <c r="AH7" i="3"/>
  <c r="S6" i="2"/>
  <c r="AA6" i="2" s="1"/>
  <c r="S7" i="2"/>
  <c r="S8" i="2"/>
  <c r="S11" i="2"/>
  <c r="S12" i="2"/>
  <c r="S13" i="2"/>
  <c r="S22" i="2"/>
  <c r="S23" i="2"/>
  <c r="S26" i="2"/>
  <c r="S28" i="2"/>
  <c r="S30" i="2"/>
  <c r="S35" i="2"/>
  <c r="S36" i="2"/>
  <c r="S41" i="2"/>
  <c r="S47" i="2"/>
  <c r="M7" i="2"/>
  <c r="M8" i="2"/>
  <c r="M11" i="2"/>
  <c r="M12" i="2"/>
  <c r="M13" i="2"/>
  <c r="M22" i="2"/>
  <c r="M23" i="2"/>
  <c r="M26" i="2"/>
  <c r="M28" i="2"/>
  <c r="M30" i="2"/>
  <c r="M35" i="2"/>
  <c r="M36" i="2"/>
  <c r="M41" i="2"/>
  <c r="M47" i="2"/>
  <c r="G22" i="2"/>
  <c r="G23" i="2"/>
  <c r="G26" i="2"/>
  <c r="G28" i="2"/>
  <c r="G30" i="2"/>
  <c r="G35" i="2"/>
  <c r="G36" i="2"/>
  <c r="G47" i="2"/>
  <c r="G11" i="2"/>
  <c r="G12" i="2"/>
  <c r="G13" i="2"/>
  <c r="G7" i="2"/>
  <c r="G8" i="2"/>
  <c r="L64" i="5"/>
  <c r="K64" i="5"/>
  <c r="J64" i="5"/>
  <c r="I64" i="5"/>
  <c r="H64" i="5"/>
  <c r="G64" i="5"/>
  <c r="F64" i="5"/>
  <c r="E64" i="5"/>
  <c r="D64" i="5"/>
  <c r="C64" i="5"/>
  <c r="B64" i="5"/>
  <c r="C55" i="5"/>
  <c r="B55" i="5"/>
  <c r="L44" i="5"/>
  <c r="K44" i="5"/>
  <c r="J44" i="5"/>
  <c r="I44" i="5"/>
  <c r="H44" i="5"/>
  <c r="G44" i="5"/>
  <c r="F44" i="5"/>
  <c r="E44" i="5"/>
  <c r="D44" i="5"/>
  <c r="C44" i="5"/>
  <c r="B44" i="5"/>
  <c r="L35" i="5"/>
  <c r="K35" i="5"/>
  <c r="J35" i="5"/>
  <c r="I35" i="5"/>
  <c r="H35" i="5"/>
  <c r="G35" i="5"/>
  <c r="F35" i="5"/>
  <c r="E35" i="5"/>
  <c r="D35" i="5"/>
  <c r="C35" i="5"/>
  <c r="F42" i="3" s="1"/>
  <c r="B35" i="5"/>
  <c r="F41" i="3" s="1"/>
  <c r="L31" i="5"/>
  <c r="K31" i="5"/>
  <c r="J31" i="5"/>
  <c r="I31" i="5"/>
  <c r="H31" i="5"/>
  <c r="G31" i="5"/>
  <c r="F31" i="5"/>
  <c r="E31" i="5"/>
  <c r="D31" i="5"/>
  <c r="C31" i="5"/>
  <c r="B31" i="5"/>
  <c r="L25" i="5"/>
  <c r="L69" i="5" s="1"/>
  <c r="L73" i="5" s="1"/>
  <c r="L80" i="5" s="1"/>
  <c r="K25" i="5"/>
  <c r="K69" i="5" s="1"/>
  <c r="K73" i="5" s="1"/>
  <c r="K80" i="5" s="1"/>
  <c r="J25" i="5"/>
  <c r="J69" i="5" s="1"/>
  <c r="J73" i="5" s="1"/>
  <c r="J80" i="5" s="1"/>
  <c r="I25" i="5"/>
  <c r="I69" i="5" s="1"/>
  <c r="I73" i="5" s="1"/>
  <c r="I80" i="5" s="1"/>
  <c r="H25" i="5"/>
  <c r="H69" i="5" s="1"/>
  <c r="H73" i="5" s="1"/>
  <c r="H80" i="5" s="1"/>
  <c r="G25" i="5"/>
  <c r="G69" i="5" s="1"/>
  <c r="G73" i="5" s="1"/>
  <c r="G80" i="5" s="1"/>
  <c r="F25" i="5"/>
  <c r="F69" i="5" s="1"/>
  <c r="F73" i="5" s="1"/>
  <c r="F80" i="5" s="1"/>
  <c r="E25" i="5"/>
  <c r="E69" i="5" s="1"/>
  <c r="E73" i="5" s="1"/>
  <c r="E80" i="5" s="1"/>
  <c r="D25" i="5"/>
  <c r="D69" i="5" s="1"/>
  <c r="D73" i="5" s="1"/>
  <c r="D80" i="5" s="1"/>
  <c r="C25" i="5"/>
  <c r="C69" i="5" s="1"/>
  <c r="C73" i="5" s="1"/>
  <c r="C80" i="5" s="1"/>
  <c r="B25" i="5"/>
  <c r="B69" i="5" s="1"/>
  <c r="B73" i="5" s="1"/>
  <c r="L19" i="5"/>
  <c r="K19" i="5"/>
  <c r="J19" i="5"/>
  <c r="I19" i="5"/>
  <c r="H19" i="5"/>
  <c r="G19" i="5"/>
  <c r="F19" i="5"/>
  <c r="E19" i="5"/>
  <c r="D19" i="5"/>
  <c r="C19" i="5"/>
  <c r="B19" i="5"/>
  <c r="L14" i="5"/>
  <c r="K14" i="5"/>
  <c r="J14" i="5"/>
  <c r="I14" i="5"/>
  <c r="H14" i="5"/>
  <c r="G14" i="5"/>
  <c r="F14" i="5"/>
  <c r="E14" i="5"/>
  <c r="D14" i="5"/>
  <c r="C14" i="5"/>
  <c r="B14" i="5"/>
  <c r="L9" i="5"/>
  <c r="K9" i="5"/>
  <c r="J9" i="5"/>
  <c r="I9" i="5"/>
  <c r="H9" i="5"/>
  <c r="G9" i="5"/>
  <c r="F9" i="5"/>
  <c r="E9" i="5"/>
  <c r="D9" i="5"/>
  <c r="C9" i="5"/>
  <c r="B9" i="5"/>
  <c r="AH14" i="3"/>
  <c r="AH15" i="3"/>
  <c r="AH16" i="3"/>
  <c r="AH17" i="3"/>
  <c r="AH18" i="3"/>
  <c r="AH19" i="3"/>
  <c r="AH22" i="3"/>
  <c r="AH23" i="3"/>
  <c r="AH26" i="3"/>
  <c r="AH30" i="3"/>
  <c r="AH31" i="3"/>
  <c r="AH32" i="3"/>
  <c r="AH33" i="3"/>
  <c r="AI7" i="2"/>
  <c r="AI8" i="2"/>
  <c r="AI11" i="2"/>
  <c r="AI12" i="2"/>
  <c r="AI13" i="2"/>
  <c r="F9" i="2"/>
  <c r="I9" i="2"/>
  <c r="AI47" i="2"/>
  <c r="AI41" i="2"/>
  <c r="AI35" i="2"/>
  <c r="AI36" i="2"/>
  <c r="AI22" i="2"/>
  <c r="AI23" i="2"/>
  <c r="AI26" i="2"/>
  <c r="AI28" i="2"/>
  <c r="AI30" i="2"/>
  <c r="K14" i="2"/>
  <c r="L14" i="2"/>
  <c r="O14" i="2"/>
  <c r="P14" i="2"/>
  <c r="Q14" i="2"/>
  <c r="R14" i="2"/>
  <c r="K19" i="2"/>
  <c r="L19" i="2"/>
  <c r="O19" i="2"/>
  <c r="P19" i="2"/>
  <c r="Q19" i="2"/>
  <c r="R19" i="2"/>
  <c r="D14" i="2"/>
  <c r="E14" i="2"/>
  <c r="F14" i="2"/>
  <c r="I14" i="2"/>
  <c r="J14" i="2"/>
  <c r="AB14" i="2"/>
  <c r="AC14" i="2"/>
  <c r="AD14" i="2"/>
  <c r="AE14" i="2"/>
  <c r="AF14" i="2"/>
  <c r="AG14" i="2"/>
  <c r="D9" i="2"/>
  <c r="E9" i="2"/>
  <c r="J9" i="2"/>
  <c r="K9" i="2"/>
  <c r="L9" i="2"/>
  <c r="O9" i="2"/>
  <c r="P9" i="2"/>
  <c r="Q9" i="2"/>
  <c r="R9" i="2"/>
  <c r="AB9" i="2"/>
  <c r="AC9" i="2"/>
  <c r="AD9" i="2"/>
  <c r="AE9" i="2"/>
  <c r="AF9" i="2"/>
  <c r="AG9" i="2"/>
  <c r="C9" i="2"/>
  <c r="AG31" i="2"/>
  <c r="AF31" i="2"/>
  <c r="AE31" i="2"/>
  <c r="AD31" i="2"/>
  <c r="AC31" i="2"/>
  <c r="AB31" i="2"/>
  <c r="AI31" i="2" s="1"/>
  <c r="AG34" i="3"/>
  <c r="AF34" i="3"/>
  <c r="AE34" i="3"/>
  <c r="AD34" i="3"/>
  <c r="AC34" i="3"/>
  <c r="AB34" i="3"/>
  <c r="X34" i="3"/>
  <c r="W34" i="3"/>
  <c r="V34" i="3"/>
  <c r="U34" i="3"/>
  <c r="R34" i="3"/>
  <c r="Q34" i="3"/>
  <c r="P34" i="3"/>
  <c r="O34" i="3"/>
  <c r="L34" i="3"/>
  <c r="K34" i="3"/>
  <c r="J34" i="3"/>
  <c r="I34" i="3"/>
  <c r="F34" i="3"/>
  <c r="E34" i="3"/>
  <c r="D34" i="3"/>
  <c r="C34" i="3"/>
  <c r="R31" i="2"/>
  <c r="Q31" i="2"/>
  <c r="P31" i="2"/>
  <c r="O31" i="2"/>
  <c r="L31" i="2"/>
  <c r="K31" i="2"/>
  <c r="J31" i="2"/>
  <c r="I31" i="2"/>
  <c r="F31" i="2"/>
  <c r="E31" i="2"/>
  <c r="D31" i="2"/>
  <c r="AA7" i="2" l="1"/>
  <c r="AA13" i="2"/>
  <c r="AA11" i="2"/>
  <c r="AA41" i="2"/>
  <c r="D55" i="5"/>
  <c r="D66" i="5" s="1"/>
  <c r="D84" i="5" s="1"/>
  <c r="AA12" i="2"/>
  <c r="AA8" i="2"/>
  <c r="AA47" i="2"/>
  <c r="AA28" i="2"/>
  <c r="AA23" i="2"/>
  <c r="B66" i="5"/>
  <c r="B84" i="5" s="1"/>
  <c r="C66" i="5"/>
  <c r="AC11" i="3"/>
  <c r="F82" i="5"/>
  <c r="H82" i="5"/>
  <c r="AC10" i="3" s="1"/>
  <c r="J82" i="5"/>
  <c r="AE10" i="3" s="1"/>
  <c r="L82" i="5"/>
  <c r="AG10" i="3" s="1"/>
  <c r="AE11" i="3"/>
  <c r="AG11" i="3"/>
  <c r="AI9" i="2"/>
  <c r="D82" i="5"/>
  <c r="AA36" i="2"/>
  <c r="AA35" i="2"/>
  <c r="AA14" i="3"/>
  <c r="G34" i="3"/>
  <c r="M34" i="3"/>
  <c r="S34" i="3"/>
  <c r="Y34" i="3"/>
  <c r="E82" i="5"/>
  <c r="G82" i="5"/>
  <c r="AB10" i="3" s="1"/>
  <c r="I82" i="5"/>
  <c r="AD10" i="3" s="1"/>
  <c r="K82" i="5"/>
  <c r="AF10" i="3" s="1"/>
  <c r="L41" i="3"/>
  <c r="F43" i="3"/>
  <c r="R42" i="3"/>
  <c r="X41" i="3"/>
  <c r="AC41" i="3"/>
  <c r="AB42" i="3"/>
  <c r="AE41" i="3"/>
  <c r="AD42" i="3"/>
  <c r="AG41" i="3"/>
  <c r="AF42" i="3"/>
  <c r="L42" i="3"/>
  <c r="R41" i="3"/>
  <c r="X42" i="3"/>
  <c r="AB41" i="3"/>
  <c r="AC42" i="3"/>
  <c r="AC43" i="3" s="1"/>
  <c r="AD41" i="3"/>
  <c r="AE42" i="3"/>
  <c r="AE43" i="3" s="1"/>
  <c r="AF41" i="3"/>
  <c r="AG42" i="3"/>
  <c r="AG43" i="3" s="1"/>
  <c r="AH41" i="3"/>
  <c r="AH43" i="3" s="1"/>
  <c r="AA11" i="3"/>
  <c r="AB11" i="3"/>
  <c r="AD11" i="3"/>
  <c r="AF11" i="3"/>
  <c r="AA30" i="2"/>
  <c r="AA26" i="2"/>
  <c r="AA22" i="2"/>
  <c r="AA7" i="3"/>
  <c r="G16" i="2"/>
  <c r="M31" i="2"/>
  <c r="S31" i="2"/>
  <c r="G9" i="2"/>
  <c r="G14" i="2"/>
  <c r="M14" i="2"/>
  <c r="M16" i="2"/>
  <c r="S9" i="2"/>
  <c r="S19" i="2"/>
  <c r="S16" i="2"/>
  <c r="S14" i="2"/>
  <c r="M9" i="2"/>
  <c r="G31" i="2"/>
  <c r="AH34" i="3"/>
  <c r="C37" i="5"/>
  <c r="E37" i="5"/>
  <c r="G37" i="5"/>
  <c r="I37" i="5"/>
  <c r="K37" i="5"/>
  <c r="B37" i="5"/>
  <c r="D37" i="5"/>
  <c r="F37" i="5"/>
  <c r="H37" i="5"/>
  <c r="J37" i="5"/>
  <c r="L37" i="5"/>
  <c r="C21" i="5"/>
  <c r="E21" i="5"/>
  <c r="G21" i="5"/>
  <c r="I21" i="5"/>
  <c r="K21" i="5"/>
  <c r="B21" i="5"/>
  <c r="D21" i="5"/>
  <c r="F21" i="5"/>
  <c r="H21" i="5"/>
  <c r="J21" i="5"/>
  <c r="L21" i="5"/>
  <c r="C84" i="5"/>
  <c r="AI14" i="2"/>
  <c r="AI16" i="2"/>
  <c r="AB19" i="2"/>
  <c r="AD19" i="2"/>
  <c r="AD33" i="2" s="1"/>
  <c r="AD37" i="2" s="1"/>
  <c r="AD42" i="2" s="1"/>
  <c r="AD45" i="2" s="1"/>
  <c r="AD48" i="2" s="1"/>
  <c r="AF19" i="2"/>
  <c r="AF33" i="2" s="1"/>
  <c r="AF37" i="2" s="1"/>
  <c r="AF42" i="2" s="1"/>
  <c r="AF45" i="2" s="1"/>
  <c r="AF48" i="2" s="1"/>
  <c r="AC19" i="2"/>
  <c r="AC33" i="2" s="1"/>
  <c r="AC37" i="2" s="1"/>
  <c r="AC42" i="2" s="1"/>
  <c r="AC45" i="2" s="1"/>
  <c r="AC48" i="2" s="1"/>
  <c r="AE19" i="2"/>
  <c r="AE33" i="2" s="1"/>
  <c r="AE37" i="2" s="1"/>
  <c r="AE42" i="2" s="1"/>
  <c r="AE45" i="2" s="1"/>
  <c r="AE48" i="2" s="1"/>
  <c r="AG19" i="2"/>
  <c r="AG33" i="2" s="1"/>
  <c r="AG37" i="2" s="1"/>
  <c r="AG42" i="2" s="1"/>
  <c r="AG45" i="2" s="1"/>
  <c r="AG48" i="2" s="1"/>
  <c r="D19" i="2"/>
  <c r="D33" i="2" s="1"/>
  <c r="D37" i="2" s="1"/>
  <c r="I19" i="2"/>
  <c r="K33" i="2"/>
  <c r="K37" i="2" s="1"/>
  <c r="K42" i="2" s="1"/>
  <c r="K45" i="2" s="1"/>
  <c r="K48" i="2" s="1"/>
  <c r="P33" i="2"/>
  <c r="P37" i="2" s="1"/>
  <c r="P42" i="2" s="1"/>
  <c r="P45" i="2" s="1"/>
  <c r="P48" i="2" s="1"/>
  <c r="E19" i="2"/>
  <c r="E33" i="2" s="1"/>
  <c r="E37" i="2" s="1"/>
  <c r="E42" i="2" s="1"/>
  <c r="E45" i="2" s="1"/>
  <c r="E48" i="2" s="1"/>
  <c r="J19" i="2"/>
  <c r="J33" i="2" s="1"/>
  <c r="J37" i="2" s="1"/>
  <c r="J42" i="2" s="1"/>
  <c r="J45" i="2" s="1"/>
  <c r="J48" i="2" s="1"/>
  <c r="O33" i="2"/>
  <c r="O37" i="2" s="1"/>
  <c r="O42" i="2" s="1"/>
  <c r="O45" i="2" s="1"/>
  <c r="O48" i="2" s="1"/>
  <c r="Q33" i="2"/>
  <c r="Q37" i="2" s="1"/>
  <c r="Q42" i="2" s="1"/>
  <c r="Q45" i="2" s="1"/>
  <c r="Q48" i="2" s="1"/>
  <c r="AA16" i="2" l="1"/>
  <c r="B80" i="5"/>
  <c r="C82" i="5" s="1"/>
  <c r="D42" i="2"/>
  <c r="D45" i="2" s="1"/>
  <c r="D48" i="2" s="1"/>
  <c r="AA34" i="3"/>
  <c r="E55" i="5"/>
  <c r="E66" i="5" s="1"/>
  <c r="E84" i="5" s="1"/>
  <c r="G39" i="5"/>
  <c r="D39" i="5"/>
  <c r="B39" i="5"/>
  <c r="AE6" i="3"/>
  <c r="AE8" i="3" s="1"/>
  <c r="AE12" i="3" s="1"/>
  <c r="AE20" i="3" s="1"/>
  <c r="AF6" i="3"/>
  <c r="AF8" i="3" s="1"/>
  <c r="AF12" i="3" s="1"/>
  <c r="AF20" i="3" s="1"/>
  <c r="AG6" i="3"/>
  <c r="AG8" i="3" s="1"/>
  <c r="AG12" i="3" s="1"/>
  <c r="AG20" i="3" s="1"/>
  <c r="AG24" i="3" s="1"/>
  <c r="AG27" i="3" s="1"/>
  <c r="AC6" i="3"/>
  <c r="AC8" i="3" s="1"/>
  <c r="AC12" i="3" s="1"/>
  <c r="AC20" i="3" s="1"/>
  <c r="AD6" i="3"/>
  <c r="AD8" i="3" s="1"/>
  <c r="AD12" i="3" s="1"/>
  <c r="AD20" i="3" s="1"/>
  <c r="AD24" i="3" s="1"/>
  <c r="AD27" i="3" s="1"/>
  <c r="AA31" i="2"/>
  <c r="L43" i="3"/>
  <c r="AG36" i="3"/>
  <c r="AG45" i="3" s="1"/>
  <c r="X43" i="3"/>
  <c r="AH10" i="3"/>
  <c r="AH11" i="3"/>
  <c r="AF43" i="3"/>
  <c r="AD43" i="3"/>
  <c r="AB43" i="3"/>
  <c r="R43" i="3"/>
  <c r="AA9" i="2"/>
  <c r="AA14" i="2"/>
  <c r="I33" i="2"/>
  <c r="I37" i="2" s="1"/>
  <c r="I42" i="2" s="1"/>
  <c r="I45" i="2" s="1"/>
  <c r="I48" i="2" s="1"/>
  <c r="M19" i="2"/>
  <c r="C6" i="3"/>
  <c r="J6" i="3"/>
  <c r="J8" i="3" s="1"/>
  <c r="J12" i="3" s="1"/>
  <c r="J20" i="3" s="1"/>
  <c r="J24" i="3" s="1"/>
  <c r="J27" i="3" s="1"/>
  <c r="V6" i="3"/>
  <c r="V8" i="3" s="1"/>
  <c r="V12" i="3" s="1"/>
  <c r="V20" i="3" s="1"/>
  <c r="V24" i="3" s="1"/>
  <c r="V27" i="3" s="1"/>
  <c r="O6" i="3"/>
  <c r="E6" i="3"/>
  <c r="E8" i="3" s="1"/>
  <c r="E12" i="3" s="1"/>
  <c r="E20" i="3" s="1"/>
  <c r="E24" i="3" s="1"/>
  <c r="E27" i="3" s="1"/>
  <c r="U6" i="3"/>
  <c r="K6" i="3"/>
  <c r="K8" i="3" s="1"/>
  <c r="K12" i="3" s="1"/>
  <c r="K20" i="3" s="1"/>
  <c r="K24" i="3" s="1"/>
  <c r="K27" i="3" s="1"/>
  <c r="D6" i="3"/>
  <c r="D8" i="3" s="1"/>
  <c r="D12" i="3" s="1"/>
  <c r="D20" i="3" s="1"/>
  <c r="D24" i="3" s="1"/>
  <c r="D27" i="3" s="1"/>
  <c r="Q6" i="3"/>
  <c r="Q8" i="3" s="1"/>
  <c r="Q12" i="3" s="1"/>
  <c r="Q20" i="3" s="1"/>
  <c r="Q24" i="3" s="1"/>
  <c r="Q27" i="3" s="1"/>
  <c r="W6" i="3"/>
  <c r="W8" i="3" s="1"/>
  <c r="W12" i="3" s="1"/>
  <c r="W20" i="3" s="1"/>
  <c r="W24" i="3" s="1"/>
  <c r="W27" i="3" s="1"/>
  <c r="P6" i="3"/>
  <c r="P8" i="3" s="1"/>
  <c r="P12" i="3" s="1"/>
  <c r="P20" i="3" s="1"/>
  <c r="P24" i="3" s="1"/>
  <c r="P27" i="3" s="1"/>
  <c r="J39" i="5"/>
  <c r="K39" i="5"/>
  <c r="C39" i="5"/>
  <c r="I39" i="5"/>
  <c r="E39" i="5"/>
  <c r="F39" i="5"/>
  <c r="L39" i="5"/>
  <c r="H39" i="5"/>
  <c r="AB33" i="2"/>
  <c r="AI19" i="2"/>
  <c r="F19" i="2"/>
  <c r="AB6" i="3" l="1"/>
  <c r="AB37" i="2"/>
  <c r="F55" i="5"/>
  <c r="F66" i="5" s="1"/>
  <c r="F84" i="5" s="1"/>
  <c r="AC24" i="3"/>
  <c r="AC27" i="3" s="1"/>
  <c r="AF24" i="3"/>
  <c r="AF27" i="3" s="1"/>
  <c r="AE24" i="3"/>
  <c r="AE27" i="3" s="1"/>
  <c r="AH6" i="3"/>
  <c r="AB8" i="3"/>
  <c r="P36" i="3"/>
  <c r="Q36" i="3"/>
  <c r="K36" i="3"/>
  <c r="V36" i="3"/>
  <c r="W36" i="3"/>
  <c r="D36" i="3"/>
  <c r="E36" i="3"/>
  <c r="J36" i="3"/>
  <c r="I6" i="3"/>
  <c r="I8" i="3" s="1"/>
  <c r="U8" i="3"/>
  <c r="O8" i="3"/>
  <c r="C8" i="3"/>
  <c r="G19" i="2"/>
  <c r="AA19" i="2" s="1"/>
  <c r="AI33" i="2"/>
  <c r="F33" i="2"/>
  <c r="F37" i="2" s="1"/>
  <c r="R33" i="2"/>
  <c r="R37" i="2" s="1"/>
  <c r="R42" i="2" s="1"/>
  <c r="R45" i="2" s="1"/>
  <c r="R48" i="2" s="1"/>
  <c r="S48" i="2" s="1"/>
  <c r="L33" i="2"/>
  <c r="S42" i="2" l="1"/>
  <c r="S45" i="2" s="1"/>
  <c r="AB42" i="2"/>
  <c r="AB45" i="2" s="1"/>
  <c r="AB48" i="2" s="1"/>
  <c r="AI48" i="2" s="1"/>
  <c r="AI37" i="2"/>
  <c r="L6" i="3"/>
  <c r="L8" i="3" s="1"/>
  <c r="L12" i="3" s="1"/>
  <c r="L20" i="3" s="1"/>
  <c r="L24" i="3" s="1"/>
  <c r="L27" i="3" s="1"/>
  <c r="L37" i="2"/>
  <c r="L42" i="2" s="1"/>
  <c r="L45" i="2" s="1"/>
  <c r="L48" i="2" s="1"/>
  <c r="M48" i="2" s="1"/>
  <c r="F42" i="2"/>
  <c r="F45" i="2" s="1"/>
  <c r="F48" i="2" s="1"/>
  <c r="G48" i="2" s="1"/>
  <c r="G37" i="2"/>
  <c r="AE36" i="3"/>
  <c r="AE45" i="3" s="1"/>
  <c r="AC36" i="3"/>
  <c r="AC45" i="3" s="1"/>
  <c r="AF36" i="3"/>
  <c r="AF45" i="3" s="1"/>
  <c r="G55" i="5"/>
  <c r="G66" i="5" s="1"/>
  <c r="G84" i="5" s="1"/>
  <c r="AH8" i="3"/>
  <c r="AB12" i="3"/>
  <c r="U12" i="3"/>
  <c r="U20" i="3" s="1"/>
  <c r="O12" i="3"/>
  <c r="O20" i="3" s="1"/>
  <c r="O24" i="3" s="1"/>
  <c r="O27" i="3" s="1"/>
  <c r="I12" i="3"/>
  <c r="I20" i="3" s="1"/>
  <c r="I24" i="3" s="1"/>
  <c r="I27" i="3" s="1"/>
  <c r="M8" i="3"/>
  <c r="C12" i="3"/>
  <c r="C20" i="3" s="1"/>
  <c r="C24" i="3" s="1"/>
  <c r="C27" i="3" s="1"/>
  <c r="X6" i="3"/>
  <c r="R6" i="3"/>
  <c r="S33" i="2"/>
  <c r="M33" i="2"/>
  <c r="F6" i="3"/>
  <c r="G33" i="2"/>
  <c r="U24" i="3" l="1"/>
  <c r="U27" i="3" s="1"/>
  <c r="AA48" i="2"/>
  <c r="M6" i="3"/>
  <c r="M42" i="2"/>
  <c r="M45" i="2" s="1"/>
  <c r="G42" i="2"/>
  <c r="G45" i="2" s="1"/>
  <c r="AI42" i="2"/>
  <c r="AI45" i="2" s="1"/>
  <c r="H55" i="5"/>
  <c r="H66" i="5" s="1"/>
  <c r="H84" i="5" s="1"/>
  <c r="M37" i="2"/>
  <c r="AB20" i="3"/>
  <c r="AB24" i="3" s="1"/>
  <c r="AB27" i="3" s="1"/>
  <c r="AH12" i="3"/>
  <c r="S37" i="2"/>
  <c r="AA33" i="2"/>
  <c r="X8" i="3"/>
  <c r="Y6" i="3"/>
  <c r="R8" i="3"/>
  <c r="S6" i="3"/>
  <c r="M12" i="3"/>
  <c r="F8" i="3"/>
  <c r="G6" i="3"/>
  <c r="L36" i="3"/>
  <c r="L45" i="3" s="1"/>
  <c r="AA37" i="2" l="1"/>
  <c r="AA42" i="2" s="1"/>
  <c r="AA45" i="2" s="1"/>
  <c r="I55" i="5"/>
  <c r="I66" i="5" s="1"/>
  <c r="I84" i="5" s="1"/>
  <c r="AH20" i="3"/>
  <c r="AH24" i="3" s="1"/>
  <c r="AH27" i="3" s="1"/>
  <c r="AD36" i="3"/>
  <c r="AD45" i="3" s="1"/>
  <c r="AA6" i="3"/>
  <c r="AA8" i="3" s="1"/>
  <c r="X12" i="3"/>
  <c r="Y8" i="3"/>
  <c r="R12" i="3"/>
  <c r="R20" i="3" s="1"/>
  <c r="R24" i="3" s="1"/>
  <c r="R27" i="3" s="1"/>
  <c r="S8" i="3"/>
  <c r="M20" i="3"/>
  <c r="M24" i="3" s="1"/>
  <c r="M27" i="3" s="1"/>
  <c r="F12" i="3"/>
  <c r="F20" i="3" s="1"/>
  <c r="F24" i="3" s="1"/>
  <c r="F27" i="3" s="1"/>
  <c r="G8" i="3"/>
  <c r="X20" i="3" l="1"/>
  <c r="J55" i="5"/>
  <c r="J66" i="5" s="1"/>
  <c r="J84" i="5" s="1"/>
  <c r="G12" i="3"/>
  <c r="G20" i="3"/>
  <c r="Y12" i="3"/>
  <c r="S12" i="3"/>
  <c r="C36" i="3"/>
  <c r="Y20" i="3" l="1"/>
  <c r="X24" i="3"/>
  <c r="X27" i="3" s="1"/>
  <c r="G24" i="3"/>
  <c r="G27" i="3" s="1"/>
  <c r="L55" i="5"/>
  <c r="L66" i="5" s="1"/>
  <c r="L84" i="5" s="1"/>
  <c r="K55" i="5"/>
  <c r="K66" i="5" s="1"/>
  <c r="K84" i="5" s="1"/>
  <c r="AA12" i="3"/>
  <c r="Y24" i="3"/>
  <c r="Y27" i="3" s="1"/>
  <c r="S20" i="3"/>
  <c r="C38" i="3"/>
  <c r="S24" i="3" l="1"/>
  <c r="S27" i="3" s="1"/>
  <c r="AA20" i="3"/>
  <c r="AA24" i="3" s="1"/>
  <c r="AB36" i="3"/>
  <c r="AA27" i="3"/>
  <c r="U36" i="3"/>
  <c r="O36" i="3"/>
  <c r="I36" i="3"/>
  <c r="M36" i="3" s="1"/>
  <c r="AB45" i="3" l="1"/>
  <c r="AH36" i="3"/>
  <c r="AH45" i="3" s="1"/>
  <c r="D38" i="3"/>
  <c r="E38" i="3" s="1"/>
  <c r="X36" i="3" l="1"/>
  <c r="R36" i="3"/>
  <c r="F36" i="3"/>
  <c r="F45" i="3" s="1"/>
  <c r="F38" i="3" l="1"/>
  <c r="I38" i="3" s="1"/>
  <c r="J38" i="3" s="1"/>
  <c r="K38" i="3" s="1"/>
  <c r="L38" i="3" s="1"/>
  <c r="S36" i="3"/>
  <c r="R45" i="3"/>
  <c r="Y36" i="3"/>
  <c r="AB38" i="3" s="1"/>
  <c r="AC38" i="3" s="1"/>
  <c r="AD38" i="3" s="1"/>
  <c r="AE38" i="3" s="1"/>
  <c r="AF38" i="3" s="1"/>
  <c r="AG38" i="3" s="1"/>
  <c r="AH38" i="3" s="1"/>
  <c r="X45" i="3"/>
  <c r="G36" i="3"/>
  <c r="AA36" i="3" l="1"/>
  <c r="O38" i="3"/>
  <c r="P38" i="3" s="1"/>
  <c r="Q38" i="3" s="1"/>
  <c r="R38" i="3" s="1"/>
  <c r="U38" i="3" l="1"/>
  <c r="V38" i="3" s="1"/>
  <c r="W38" i="3" l="1"/>
  <c r="X38" i="3" s="1"/>
</calcChain>
</file>

<file path=xl/sharedStrings.xml><?xml version="1.0" encoding="utf-8"?>
<sst xmlns="http://schemas.openxmlformats.org/spreadsheetml/2006/main" count="229" uniqueCount="177">
  <si>
    <t>Algemene toelichting financieel model SRGO</t>
  </si>
  <si>
    <t>1. Algemene toelichting</t>
  </si>
  <si>
    <r>
      <rPr>
        <b/>
        <sz val="11"/>
        <color theme="8"/>
        <rFont val="Calibri"/>
        <family val="2"/>
        <scheme val="minor"/>
      </rPr>
      <t>Blauwe</t>
    </r>
    <r>
      <rPr>
        <sz val="11"/>
        <rFont val="Calibri"/>
        <family val="2"/>
        <scheme val="minor"/>
      </rPr>
      <t xml:space="preserve"> cijfers zijn invoervelden en </t>
    </r>
    <r>
      <rPr>
        <b/>
        <sz val="11"/>
        <rFont val="Calibri"/>
        <family val="2"/>
        <scheme val="minor"/>
      </rPr>
      <t>zwarte</t>
    </r>
    <r>
      <rPr>
        <sz val="11"/>
        <rFont val="Calibri"/>
        <family val="2"/>
        <scheme val="minor"/>
      </rPr>
      <t xml:space="preserve"> cijfers resultaten uit het model. </t>
    </r>
  </si>
  <si>
    <t>De grootheid van de getallen kan naar wens bepaald worden. Bijvoorbeeld EUR x 1.000 of alle getallen voluit geschreven als absolute waarde.</t>
  </si>
  <si>
    <t xml:space="preserve">Graag dit tabblad verwijderen bij definitieve versie aanvraag. </t>
  </si>
  <si>
    <t>2. Bijdrage SRGO</t>
  </si>
  <si>
    <t>Kleine en middelgrote ondernemingen kunnen met de SRGO 50% van de eigen ontwikkelingskosten in het samenwerkingsproject financieren.</t>
  </si>
  <si>
    <t xml:space="preserve">Verder is de maximale bijdrage voor het gehele project € 2,5 miljoen ,waarvan tenminste 50% in de vorm van een lening. </t>
  </si>
  <si>
    <t>Zie voor meer uitleg:</t>
  </si>
  <si>
    <t>https://www.rvo.nl/subsidies-financiering/srgo#uw-aanvraag-voorbereiden</t>
  </si>
  <si>
    <t>Er wordt geen rente betaald over de eenmalige toeslag. Zie voor meer uitleg:</t>
  </si>
  <si>
    <t>https://www.rvo.nl/subsidies-financiering/srgo/voorwaarden</t>
  </si>
  <si>
    <r>
      <t xml:space="preserve">Winst- en verliesrekening </t>
    </r>
    <r>
      <rPr>
        <b/>
        <sz val="12"/>
        <color theme="8"/>
        <rFont val="Calibri"/>
        <family val="2"/>
        <scheme val="minor"/>
      </rPr>
      <t>bedrijfsnaam</t>
    </r>
  </si>
  <si>
    <t>Projectfase</t>
  </si>
  <si>
    <t>Terugbetaalfase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</si>
  <si>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</si>
  <si>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t>Jaar 0</t>
  </si>
  <si>
    <t>Jaar 1</t>
  </si>
  <si>
    <t>Jaar 2</t>
  </si>
  <si>
    <t>Jaar 3</t>
  </si>
  <si>
    <t>Jaar 4</t>
  </si>
  <si>
    <t>Opbrengsten, directe kosten en bruto marge</t>
  </si>
  <si>
    <t>Q1-1</t>
  </si>
  <si>
    <t>Q2-1</t>
  </si>
  <si>
    <t>Q3-1</t>
  </si>
  <si>
    <t>Q4-1</t>
  </si>
  <si>
    <t>Totaal</t>
  </si>
  <si>
    <t>Q1-2</t>
  </si>
  <si>
    <t>Q2-2</t>
  </si>
  <si>
    <t>Q3-2</t>
  </si>
  <si>
    <t>Q4-2</t>
  </si>
  <si>
    <t>Q1-3</t>
  </si>
  <si>
    <t>Q2-3</t>
  </si>
  <si>
    <t>Q3-3</t>
  </si>
  <si>
    <t>Q4-4</t>
  </si>
  <si>
    <t>Q1-4</t>
  </si>
  <si>
    <t>Q2-4</t>
  </si>
  <si>
    <t>Q3-4</t>
  </si>
  <si>
    <t>Totaal 1-4</t>
  </si>
  <si>
    <t>Jaar 5</t>
  </si>
  <si>
    <t>Jaar 6</t>
  </si>
  <si>
    <t>Jaar 7</t>
  </si>
  <si>
    <t>Jaar 8</t>
  </si>
  <si>
    <t>Jaar 9</t>
  </si>
  <si>
    <t>Jaar 10</t>
  </si>
  <si>
    <t>Totaal 6-10</t>
  </si>
  <si>
    <t xml:space="preserve">Omzet (producten, diensten)                                     </t>
  </si>
  <si>
    <t>Inkomsten (licenties, royalties etc.)</t>
  </si>
  <si>
    <t>Overige omzet</t>
  </si>
  <si>
    <t>Totaal opbrengsten</t>
  </si>
  <si>
    <t>Inkoopkosten omzet (producten, diensten)</t>
  </si>
  <si>
    <t>Kosten mbt inkomsten (licenties, royalties etc.)</t>
  </si>
  <si>
    <t>Kosten overige omzet</t>
  </si>
  <si>
    <t>Totaal kosten</t>
  </si>
  <si>
    <t>Bruto marge omzet/inkomsten</t>
  </si>
  <si>
    <t xml:space="preserve">Bruto marge overige omzet </t>
  </si>
  <si>
    <t>Opbrengsten subsidies […]</t>
  </si>
  <si>
    <t>Totaal bruto marge</t>
  </si>
  <si>
    <t>Kosten</t>
  </si>
  <si>
    <t xml:space="preserve">Loonkosten </t>
  </si>
  <si>
    <t>R&amp;D kosten algemeen</t>
  </si>
  <si>
    <t>WBSO (negatief bedrag)</t>
  </si>
  <si>
    <t>Kosten ontwikkelingsproject 1</t>
  </si>
  <si>
    <t>Kosten ontwikkelingsproject 2</t>
  </si>
  <si>
    <t>Kosten SRGO project</t>
  </si>
  <si>
    <t>Huisvestingskosten</t>
  </si>
  <si>
    <t>Marketing &amp; verkoopkosten</t>
  </si>
  <si>
    <t>Overige</t>
  </si>
  <si>
    <t xml:space="preserve">EBITDA </t>
  </si>
  <si>
    <t>Amortisatie</t>
  </si>
  <si>
    <t xml:space="preserve">Afschrijvingen </t>
  </si>
  <si>
    <t>EBIT</t>
  </si>
  <si>
    <t>Rentelast SRGO</t>
  </si>
  <si>
    <t>Eenmalig vaste opslag van 15%</t>
  </si>
  <si>
    <t>Overige rentelasten/baten</t>
  </si>
  <si>
    <t>EBT</t>
  </si>
  <si>
    <t>Bijzondere lasten en baten (baten met - aangeven)</t>
  </si>
  <si>
    <t>EBT bijzondere lasten/baten</t>
  </si>
  <si>
    <t>Vennootschapsbelasting</t>
  </si>
  <si>
    <t>Netto winst</t>
  </si>
  <si>
    <r>
      <t xml:space="preserve">Liquiditeitsprognose </t>
    </r>
    <r>
      <rPr>
        <b/>
        <sz val="12"/>
        <color theme="8"/>
        <rFont val="Calibri"/>
        <family val="2"/>
        <scheme val="minor"/>
      </rPr>
      <t>bedrijfsnaam</t>
    </r>
  </si>
  <si>
    <t>Q1</t>
  </si>
  <si>
    <t>Q2</t>
  </si>
  <si>
    <t>Q3</t>
  </si>
  <si>
    <t>Q4</t>
  </si>
  <si>
    <t>Jaar  6</t>
  </si>
  <si>
    <t>EBITDA</t>
  </si>
  <si>
    <t>Inkomsten uit operaties</t>
  </si>
  <si>
    <t>Mutatie netto-werkkapitaal (rij 73 tabblad balans)</t>
  </si>
  <si>
    <t>Veranderingen voorzieningen</t>
  </si>
  <si>
    <t>Aangepaste inkomsten uit operaties</t>
  </si>
  <si>
    <t>Rente leningen (exclusief SRGO)</t>
  </si>
  <si>
    <t>Aflossing SRGO  (tijdens projectfase niet mogelijk)</t>
  </si>
  <si>
    <t>Vergoeding SRGO (rente+vaste opslag)</t>
  </si>
  <si>
    <t>Reguliere aflossingen lening 1 [….]</t>
  </si>
  <si>
    <t>Reguliere aflossingen lening 2.e.v. […]</t>
  </si>
  <si>
    <t>Betaalde dividenden</t>
  </si>
  <si>
    <t>Cashflow na financiele verplichtingen</t>
  </si>
  <si>
    <t>SRGO-investeringen buiten SRGO-begroting</t>
  </si>
  <si>
    <t>Overige investeringen</t>
  </si>
  <si>
    <t>Cashflow na investeringen</t>
  </si>
  <si>
    <t xml:space="preserve">Bijzondere lasten en baten </t>
  </si>
  <si>
    <t>Cashflow tekort (-) of overschot</t>
  </si>
  <si>
    <t>Financieringsbronnen</t>
  </si>
  <si>
    <t xml:space="preserve">Equity investeringen </t>
  </si>
  <si>
    <t>Leningen + omschrijving</t>
  </si>
  <si>
    <t>SRGO-lening (% van projectbegroting)</t>
  </si>
  <si>
    <t xml:space="preserve">Overige </t>
  </si>
  <si>
    <t>Totaal ontvangsten</t>
  </si>
  <si>
    <t>Verandering cashpositie</t>
  </si>
  <si>
    <t>Cashpositie einde periode</t>
  </si>
  <si>
    <t xml:space="preserve">Beginsaldo liquide middelen - kortlopende schulden </t>
  </si>
  <si>
    <t xml:space="preserve">Eindsaldo liquide middelen - kortlopende schulden </t>
  </si>
  <si>
    <t>Mutatie liquide middelen</t>
  </si>
  <si>
    <t>CHECK</t>
  </si>
  <si>
    <r>
      <t xml:space="preserve">Balans </t>
    </r>
    <r>
      <rPr>
        <b/>
        <sz val="12"/>
        <color theme="8"/>
        <rFont val="Calibri"/>
        <family val="2"/>
        <scheme val="minor"/>
      </rPr>
      <t>bedrijfsnaam</t>
    </r>
  </si>
  <si>
    <t xml:space="preserve">Jaar 1 </t>
  </si>
  <si>
    <t>Immateriele vaste activa</t>
  </si>
  <si>
    <t xml:space="preserve">Goodwill </t>
  </si>
  <si>
    <t>Geactiveerde ontwikkelingskosten en overige</t>
  </si>
  <si>
    <t>Totaal immateriele vaste activa</t>
  </si>
  <si>
    <t>Materiele vaste activa</t>
  </si>
  <si>
    <t>Machines en inventaris</t>
  </si>
  <si>
    <t>Overige materiele activa</t>
  </si>
  <si>
    <t>Totaal materiele vaste activa</t>
  </si>
  <si>
    <t>Financiele vaste activa</t>
  </si>
  <si>
    <t>Deelnemingen</t>
  </si>
  <si>
    <t>Leningen u/g en overige lange termijn vorderingen</t>
  </si>
  <si>
    <t>Totaal financiele vaste activa</t>
  </si>
  <si>
    <t>Totaal vaste activa</t>
  </si>
  <si>
    <t>Voorraden</t>
  </si>
  <si>
    <t>Grondstoffen, onderhanden werk, gereed product etc</t>
  </si>
  <si>
    <t>Totaal voorraden</t>
  </si>
  <si>
    <t>Vorderingen</t>
  </si>
  <si>
    <t>Handelsdebiteuren</t>
  </si>
  <si>
    <t>Belastingen en sociale premies</t>
  </si>
  <si>
    <t>Overige vorderingen, overlopende activa en vordering groepsmaatschappij</t>
  </si>
  <si>
    <t>Totaal vorderingen</t>
  </si>
  <si>
    <t>Kasmiddelen</t>
  </si>
  <si>
    <t>Kaspositie en Banksaldo</t>
  </si>
  <si>
    <t>Totaal kasmiddelen</t>
  </si>
  <si>
    <t>Totaal vlottende activa</t>
  </si>
  <si>
    <t>Activa totaal</t>
  </si>
  <si>
    <t>Eigen vermogen</t>
  </si>
  <si>
    <t>Aandelenkapitaal, geplaatst en gestort</t>
  </si>
  <si>
    <t>Reserves en resultaat afgelopen boekjaar</t>
  </si>
  <si>
    <t>Totaal eigen vermogen</t>
  </si>
  <si>
    <t>Voorzieningen</t>
  </si>
  <si>
    <t>Belasting, pensioen en overige</t>
  </si>
  <si>
    <t>Totaal voorzieningen</t>
  </si>
  <si>
    <t>Lang vreemd vermogen</t>
  </si>
  <si>
    <t>Achtergestelde leningen + omschrijving</t>
  </si>
  <si>
    <t xml:space="preserve">Overig </t>
  </si>
  <si>
    <t>SRGO-lening</t>
  </si>
  <si>
    <t>Totaal lang vreemd vermogen</t>
  </si>
  <si>
    <t>Kort vreemd vermogen</t>
  </si>
  <si>
    <t>Bancair krediet […]</t>
  </si>
  <si>
    <t>Aflossingsdeel SRGO (binnen 1 jr)</t>
  </si>
  <si>
    <t>Aflossingsdeel overige leningen (binnen 1 jr)</t>
  </si>
  <si>
    <t>Handelscrediteuren</t>
  </si>
  <si>
    <t>Overige schulden […]</t>
  </si>
  <si>
    <t xml:space="preserve">Loonbelasting en sociale lasten </t>
  </si>
  <si>
    <t>Totaal kort vreemd vermogen</t>
  </si>
  <si>
    <t>Passiva totaal</t>
  </si>
  <si>
    <t>Debiteuren</t>
  </si>
  <si>
    <t xml:space="preserve">Overige vorderingen </t>
  </si>
  <si>
    <t>Totaal werkkapitaal actief</t>
  </si>
  <si>
    <t>Crediteuren</t>
  </si>
  <si>
    <t>Overige schulden en overlopende passiva</t>
  </si>
  <si>
    <t>Totaal werkkapitaal passief</t>
  </si>
  <si>
    <t>Totaal netto-werkkapitaal</t>
  </si>
  <si>
    <t>Mutatie netto-werkkapitaal</t>
  </si>
  <si>
    <t>Eigen vermogen als % balanstotaal</t>
  </si>
  <si>
    <r>
      <t>Het volledig</t>
    </r>
    <r>
      <rPr>
        <sz val="11"/>
        <rFont val="Calibri"/>
        <family val="2"/>
        <scheme val="minor"/>
      </rPr>
      <t>e Excel-bestand is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vrij aan te passen waar no</t>
    </r>
    <r>
      <rPr>
        <sz val="11"/>
        <color theme="1"/>
        <rFont val="Calibri"/>
        <family val="2"/>
        <scheme val="minor"/>
      </rPr>
      <t>dig. Bijvoorbeeld een regel tussenvoegen of verwijderen mbt bepaalde posten,</t>
    </r>
  </si>
  <si>
    <t xml:space="preserve"> of  het verwijderen van kolommen vanwege een kortere projectduur.</t>
  </si>
  <si>
    <t xml:space="preserve">               Projectfase</t>
  </si>
  <si>
    <t xml:space="preserve">     Terugbetaalfase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</si>
</sst>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8F8F8"/>
      </left>
      <right/>
      <top style="thin">
        <color rgb="FFF8F8F8"/>
      </top>
      <bottom style="thin">
        <color rgb="FFF8F8F8"/>
      </bottom>
      <diagonal/>
    </border>
    <border>
      <left/>
      <right/>
      <top style="thin">
        <color rgb="FFF8F8F8"/>
      </top>
      <bottom style="thin">
        <color rgb="FFF8F8F8"/>
      </bottom>
      <diagonal/>
    </border>
    <border>
      <left/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/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164" fontId="0" fillId="0" borderId="0" xfId="0" applyNumberFormat="1"/>
    <xf numFmtId="164" fontId="7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164" fontId="0" fillId="0" borderId="2" xfId="0" applyNumberForma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9" fontId="2" fillId="0" borderId="1" xfId="1" applyFont="1" applyBorder="1" applyAlignment="1">
      <alignment vertical="center"/>
    </xf>
    <xf numFmtId="9" fontId="2" fillId="0" borderId="2" xfId="1" applyFont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6" fillId="0" borderId="7" xfId="0" applyNumberFormat="1" applyFont="1" applyBorder="1" applyAlignment="1">
      <alignment horizontal="right" vertical="center"/>
    </xf>
    <xf numFmtId="1" fontId="6" fillId="0" borderId="1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" fontId="2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 wrapText="1"/>
    </xf>
    <xf numFmtId="1" fontId="17" fillId="0" borderId="1" xfId="0" applyNumberFormat="1" applyFont="1" applyBorder="1" applyAlignment="1">
      <alignment horizontal="right" wrapText="1"/>
    </xf>
    <xf numFmtId="1" fontId="14" fillId="0" borderId="1" xfId="0" applyNumberFormat="1" applyFont="1" applyBorder="1" applyAlignment="1">
      <alignment horizontal="right" wrapText="1"/>
    </xf>
    <xf numFmtId="1" fontId="1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2" fillId="6" borderId="1" xfId="0" applyNumberFormat="1" applyFon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0" fillId="0" borderId="1" xfId="0" quotePrefix="1" applyNumberForma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164" fontId="6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top"/>
    </xf>
    <xf numFmtId="1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64" fontId="10" fillId="4" borderId="4" xfId="3" applyNumberFormat="1" applyFont="1" applyBorder="1" applyAlignment="1">
      <alignment horizontal="center" vertical="center"/>
    </xf>
    <xf numFmtId="164" fontId="10" fillId="4" borderId="5" xfId="3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24" fillId="0" borderId="0" xfId="0" applyFont="1" applyAlignment="1">
      <alignment horizontal="left" vertical="top" indent="2"/>
    </xf>
    <xf numFmtId="0" fontId="5" fillId="0" borderId="0" xfId="0" applyFont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center" indent="2"/>
    </xf>
    <xf numFmtId="11" fontId="2" fillId="0" borderId="0" xfId="0" applyNumberFormat="1" applyFont="1" applyAlignment="1">
      <alignment horizontal="left" vertical="top" indent="2"/>
    </xf>
    <xf numFmtId="11" fontId="23" fillId="0" borderId="0" xfId="4" applyNumberFormat="1" applyBorder="1" applyAlignment="1">
      <alignment horizontal="left" vertical="top" indent="2"/>
    </xf>
    <xf numFmtId="164" fontId="18" fillId="5" borderId="3" xfId="0" applyNumberFormat="1" applyFont="1" applyFill="1" applyBorder="1" applyAlignment="1">
      <alignment horizontal="center" vertical="center"/>
    </xf>
    <xf numFmtId="164" fontId="0" fillId="0" borderId="13" xfId="0" applyNumberFormat="1" applyBorder="1" applyAlignment="1">
      <alignment vertical="center"/>
    </xf>
    <xf numFmtId="164" fontId="4" fillId="0" borderId="13" xfId="0" quotePrefix="1" applyNumberFormat="1" applyFont="1" applyBorder="1" applyAlignment="1">
      <alignment vertical="center"/>
    </xf>
    <xf numFmtId="1" fontId="2" fillId="2" borderId="3" xfId="0" applyNumberFormat="1" applyFont="1" applyFill="1" applyBorder="1" applyAlignment="1">
      <alignment horizontal="right"/>
    </xf>
    <xf numFmtId="1" fontId="2" fillId="2" borderId="13" xfId="0" applyNumberFormat="1" applyFont="1" applyFill="1" applyBorder="1" applyAlignment="1">
      <alignment horizontal="right"/>
    </xf>
    <xf numFmtId="1" fontId="2" fillId="2" borderId="6" xfId="0" applyNumberFormat="1" applyFont="1" applyFill="1" applyBorder="1" applyAlignment="1">
      <alignment horizontal="right"/>
    </xf>
    <xf numFmtId="1" fontId="2" fillId="2" borderId="14" xfId="0" applyNumberFormat="1" applyFont="1" applyFill="1" applyBorder="1" applyAlignment="1">
      <alignment horizontal="right"/>
    </xf>
    <xf numFmtId="164" fontId="10" fillId="3" borderId="15" xfId="2" applyNumberFormat="1" applyFont="1" applyBorder="1" applyAlignment="1">
      <alignment horizontal="center" vertical="center"/>
    </xf>
    <xf numFmtId="164" fontId="10" fillId="3" borderId="16" xfId="2" applyNumberFormat="1" applyFont="1" applyBorder="1" applyAlignment="1">
      <alignment horizontal="center" vertical="center"/>
    </xf>
    <xf numFmtId="164" fontId="10" fillId="3" borderId="17" xfId="2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indent="2"/>
    </xf>
    <xf numFmtId="164" fontId="8" fillId="0" borderId="1" xfId="0" applyNumberFormat="1" applyFont="1" applyBorder="1" applyAlignment="1">
      <alignment horizontal="left" vertical="center" indent="2"/>
    </xf>
    <xf numFmtId="164" fontId="7" fillId="0" borderId="1" xfId="0" applyNumberFormat="1" applyFont="1" applyBorder="1" applyAlignment="1">
      <alignment horizontal="left" vertical="center" indent="2"/>
    </xf>
    <xf numFmtId="164" fontId="0" fillId="6" borderId="1" xfId="0" applyNumberFormat="1" applyFill="1" applyBorder="1" applyAlignment="1">
      <alignment horizontal="left" vertical="center" indent="2"/>
    </xf>
    <xf numFmtId="164" fontId="0" fillId="0" borderId="1" xfId="0" quotePrefix="1" applyNumberFormat="1" applyBorder="1" applyAlignment="1">
      <alignment horizontal="left" vertical="center" indent="2"/>
    </xf>
    <xf numFmtId="164" fontId="11" fillId="0" borderId="5" xfId="0" applyNumberFormat="1" applyFon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10" fillId="4" borderId="15" xfId="3" applyNumberFormat="1" applyFont="1" applyBorder="1" applyAlignment="1">
      <alignment horizontal="center" vertical="center"/>
    </xf>
    <xf numFmtId="164" fontId="10" fillId="4" borderId="16" xfId="3" applyNumberFormat="1" applyFont="1" applyBorder="1" applyAlignment="1">
      <alignment horizontal="center" vertical="center"/>
    </xf>
    <xf numFmtId="164" fontId="10" fillId="4" borderId="17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indent="2"/>
    </xf>
    <xf numFmtId="164" fontId="2" fillId="0" borderId="1" xfId="0" applyNumberFormat="1" applyFont="1" applyBorder="1" applyAlignment="1">
      <alignment horizontal="left" indent="2"/>
    </xf>
    <xf numFmtId="164" fontId="0" fillId="6" borderId="1" xfId="0" applyNumberFormat="1" applyFill="1" applyBorder="1" applyAlignment="1">
      <alignment horizontal="left" indent="2"/>
    </xf>
    <xf numFmtId="164" fontId="2" fillId="6" borderId="1" xfId="0" applyNumberFormat="1" applyFont="1" applyFill="1" applyBorder="1" applyAlignment="1">
      <alignment horizontal="left" vertical="center" indent="2"/>
    </xf>
    <xf numFmtId="164" fontId="7" fillId="0" borderId="1" xfId="0" applyNumberFormat="1" applyFont="1" applyBorder="1" applyAlignment="1">
      <alignment horizontal="left" indent="2"/>
    </xf>
    <xf numFmtId="164" fontId="8" fillId="0" borderId="1" xfId="0" applyNumberFormat="1" applyFont="1" applyBorder="1" applyAlignment="1">
      <alignment horizontal="left" indent="2"/>
    </xf>
    <xf numFmtId="164" fontId="0" fillId="0" borderId="8" xfId="0" applyNumberFormat="1" applyBorder="1" applyAlignment="1">
      <alignment horizontal="left" indent="2"/>
    </xf>
    <xf numFmtId="164" fontId="0" fillId="0" borderId="6" xfId="0" applyNumberFormat="1" applyBorder="1" applyAlignment="1">
      <alignment horizontal="left" indent="2"/>
    </xf>
    <xf numFmtId="164" fontId="2" fillId="0" borderId="1" xfId="0" applyNumberFormat="1" applyFont="1" applyBorder="1" applyAlignment="1">
      <alignment horizontal="left" vertical="center" indent="2"/>
    </xf>
    <xf numFmtId="164" fontId="6" fillId="0" borderId="1" xfId="0" applyNumberFormat="1" applyFont="1" applyBorder="1" applyAlignment="1">
      <alignment horizontal="left" indent="2"/>
    </xf>
    <xf numFmtId="164" fontId="10" fillId="5" borderId="3" xfId="0" applyNumberFormat="1" applyFont="1" applyFill="1" applyBorder="1"/>
    <xf numFmtId="164" fontId="0" fillId="0" borderId="13" xfId="0" quotePrefix="1" applyNumberFormat="1" applyBorder="1"/>
    <xf numFmtId="164" fontId="0" fillId="0" borderId="13" xfId="0" applyNumberFormat="1" applyBorder="1"/>
    <xf numFmtId="164" fontId="0" fillId="0" borderId="2" xfId="0" applyNumberFormat="1" applyBorder="1" applyAlignment="1">
      <alignment horizontal="left" indent="2"/>
    </xf>
    <xf numFmtId="164" fontId="2" fillId="0" borderId="2" xfId="0" applyNumberFormat="1" applyFont="1" applyBorder="1" applyAlignment="1">
      <alignment horizontal="left" indent="2"/>
    </xf>
    <xf numFmtId="164" fontId="9" fillId="0" borderId="2" xfId="0" applyNumberFormat="1" applyFont="1" applyBorder="1" applyAlignment="1">
      <alignment horizontal="left" indent="2"/>
    </xf>
    <xf numFmtId="164" fontId="8" fillId="0" borderId="2" xfId="0" applyNumberFormat="1" applyFont="1" applyBorder="1" applyAlignment="1">
      <alignment horizontal="left" indent="2"/>
    </xf>
    <xf numFmtId="164" fontId="6" fillId="0" borderId="2" xfId="0" applyNumberFormat="1" applyFont="1" applyBorder="1" applyAlignment="1">
      <alignment horizontal="left" indent="2"/>
    </xf>
    <xf numFmtId="164" fontId="0" fillId="6" borderId="2" xfId="0" applyNumberFormat="1" applyFill="1" applyBorder="1" applyAlignment="1">
      <alignment horizontal="left" indent="2"/>
    </xf>
    <xf numFmtId="164" fontId="6" fillId="0" borderId="7" xfId="0" applyNumberFormat="1" applyFont="1" applyBorder="1" applyAlignment="1">
      <alignment horizontal="left" indent="2"/>
    </xf>
    <xf numFmtId="164" fontId="6" fillId="0" borderId="12" xfId="0" applyNumberFormat="1" applyFont="1" applyBorder="1" applyAlignment="1">
      <alignment horizontal="left" indent="2"/>
    </xf>
    <xf numFmtId="164" fontId="7" fillId="3" borderId="9" xfId="2" applyNumberFormat="1" applyFont="1" applyBorder="1" applyAlignment="1">
      <alignment horizontal="left" vertical="center"/>
    </xf>
    <xf numFmtId="164" fontId="7" fillId="3" borderId="10" xfId="2" applyNumberFormat="1" applyFont="1" applyBorder="1" applyAlignment="1">
      <alignment horizontal="left" vertical="center"/>
    </xf>
    <xf numFmtId="164" fontId="0" fillId="0" borderId="11" xfId="0" applyNumberFormat="1" applyBorder="1"/>
    <xf numFmtId="164" fontId="0" fillId="0" borderId="12" xfId="0" applyNumberFormat="1" applyBorder="1"/>
    <xf numFmtId="164" fontId="7" fillId="4" borderId="15" xfId="3" applyNumberFormat="1" applyFont="1" applyBorder="1" applyAlignment="1">
      <alignment horizontal="center" vertical="center"/>
    </xf>
    <xf numFmtId="164" fontId="7" fillId="4" borderId="16" xfId="3" applyNumberFormat="1" applyFont="1" applyBorder="1" applyAlignment="1">
      <alignment horizontal="center" vertical="center"/>
    </xf>
    <xf numFmtId="164" fontId="7" fillId="4" borderId="17" xfId="3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right"/>
      <protection locked="0"/>
    </xf>
    <xf numFmtId="1" fontId="3" fillId="0" borderId="5" xfId="0" applyNumberFormat="1" applyFont="1" applyBorder="1" applyAlignment="1" applyProtection="1">
      <alignment horizontal="right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164" fontId="10" fillId="0" borderId="1" xfId="0" applyNumberFormat="1" applyFont="1" applyBorder="1" applyAlignment="1" applyProtection="1">
      <alignment horizontal="left" vertical="center" indent="2"/>
      <protection locked="0"/>
    </xf>
    <xf numFmtId="164" fontId="0" fillId="0" borderId="1" xfId="0" applyNumberFormat="1" applyBorder="1" applyAlignment="1" applyProtection="1">
      <alignment horizontal="left" vertical="center" indent="2"/>
      <protection locked="0"/>
    </xf>
    <xf numFmtId="164" fontId="10" fillId="0" borderId="1" xfId="0" applyNumberFormat="1" applyFont="1" applyBorder="1" applyAlignment="1" applyProtection="1">
      <alignment horizontal="left" indent="2"/>
      <protection locked="0"/>
    </xf>
    <xf numFmtId="1" fontId="3" fillId="0" borderId="1" xfId="0" applyNumberFormat="1" applyFont="1" applyBorder="1" applyAlignment="1" applyProtection="1">
      <alignment horizontal="right" vertical="center"/>
      <protection locked="0"/>
    </xf>
    <xf numFmtId="164" fontId="18" fillId="0" borderId="2" xfId="0" applyNumberFormat="1" applyFont="1" applyBorder="1" applyAlignment="1" applyProtection="1">
      <alignment horizontal="left" indent="2"/>
      <protection locked="0"/>
    </xf>
    <xf numFmtId="1" fontId="3" fillId="0" borderId="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justify" vertical="top" wrapText="1"/>
    </xf>
    <xf numFmtId="1" fontId="2" fillId="0" borderId="3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</cellXfs>
  <cellStyles count="5">
    <cellStyle name="60% - Accent1" xfId="2" builtinId="32"/>
    <cellStyle name="60% - Accent2" xfId="3" builtinId="36"/>
    <cellStyle name="Hyperlink" xfId="4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2010835</xdr:colOff>
      <xdr:row>0</xdr:row>
      <xdr:rowOff>10583</xdr:rowOff>
    </xdr:from>
    <xdr:to>
      <xdr:col>4</xdr:col>
      <xdr:colOff>1227668</xdr:colOff>
      <xdr:row>0</xdr:row>
      <xdr:rowOff>1850323</xdr:rowOff>
    </xdr:to>
    <xdr:pic>
      <xdr:nvPicPr>
        <xdr:cNvPr id="5" name="Afbeelding 4" descr="Logo Rijksdienst voor Ondernemend Nederland">
          <a:extLst>
            <a:ext uri="{FF2B5EF4-FFF2-40B4-BE49-F238E27FC236}">
              <a16:creationId xmlns:a16="http://schemas.microsoft.com/office/drawing/2014/main" id="{887B10F3-52EA-EC64-D69E-1D5D8BBF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5" y="10583"/>
          <a:ext cx="5302250" cy="183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innovatiekrediet/voorwaarden" TargetMode="External"/><Relationship Id="rId1" Type="http://schemas.openxmlformats.org/officeDocument/2006/relationships/hyperlink" Target="https://www.rvo.nl/subsidies-financiering/innovatiekrediet/aanvraagproc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showGridLines="0" zoomScale="90" zoomScaleNormal="90" workbookViewId="0">
      <selection activeCell="A20" sqref="A20:XFD1048576"/>
    </sheetView>
  </sheetViews>
  <sheetFormatPr defaultColWidth="0" defaultRowHeight="15.2" customHeight="1" zeroHeight="1" x14ac:dyDescent="0.25"/>
  <cols>
    <col min="1" max="1" width="31" style="84" customWidth="1"/>
    <col min="2" max="2" width="20.28515625" style="1" customWidth="1"/>
    <col min="3" max="3" width="19.28515625" style="1" customWidth="1"/>
    <col min="4" max="4" width="20.5703125" style="1" customWidth="1"/>
    <col min="5" max="5" width="20.28515625" style="1" customWidth="1"/>
    <col min="6" max="6" width="26.7109375" style="1" customWidth="1"/>
    <col min="7" max="7" width="10.7109375" style="1" hidden="1" customWidth="1"/>
    <col min="8" max="8" width="9.140625" style="1" hidden="1" customWidth="1"/>
    <col min="9" max="13" width="0" style="1" hidden="1" customWidth="1"/>
    <col min="14" max="16384" width="9.140625" style="1" hidden="1"/>
  </cols>
  <sheetData>
    <row r="1" spans="1:12" ht="152.25" customHeight="1" x14ac:dyDescent="0.25"/>
    <row r="2" spans="1:12" ht="22.5" customHeight="1" x14ac:dyDescent="0.25">
      <c r="A2" s="85" t="s">
        <v>0</v>
      </c>
      <c r="B2" s="5"/>
      <c r="C2" s="5"/>
      <c r="D2" s="4"/>
      <c r="E2" s="4"/>
      <c r="F2" s="4"/>
      <c r="G2" s="4"/>
      <c r="H2" s="4"/>
      <c r="I2" s="4"/>
      <c r="J2" s="4"/>
      <c r="K2" s="4"/>
      <c r="L2" s="4"/>
    </row>
    <row r="3" spans="1:12" ht="15.2" customHeight="1" x14ac:dyDescent="0.25">
      <c r="A3" s="86"/>
      <c r="B3" s="6"/>
      <c r="C3" s="6"/>
      <c r="D3" s="7"/>
      <c r="E3" s="7"/>
      <c r="F3" s="7"/>
      <c r="G3" s="7"/>
      <c r="H3" s="4"/>
      <c r="I3" s="4"/>
      <c r="J3" s="4"/>
      <c r="K3" s="4"/>
      <c r="L3" s="4"/>
    </row>
    <row r="4" spans="1:12" ht="15.2" customHeight="1" x14ac:dyDescent="0.25">
      <c r="A4" s="87" t="s">
        <v>1</v>
      </c>
      <c r="B4" s="6"/>
      <c r="C4" s="6"/>
      <c r="D4" s="7"/>
      <c r="E4" s="7"/>
      <c r="F4" s="7"/>
      <c r="G4" s="7"/>
      <c r="H4" s="4"/>
      <c r="I4" s="4"/>
      <c r="J4" s="4"/>
      <c r="K4" s="4"/>
      <c r="L4" s="4"/>
    </row>
    <row r="5" spans="1:12" ht="15.2" customHeight="1" x14ac:dyDescent="0.25">
      <c r="A5" s="88" t="s">
        <v>2</v>
      </c>
      <c r="B5" s="6"/>
      <c r="C5" s="6"/>
      <c r="D5" s="7"/>
      <c r="E5" s="7"/>
      <c r="F5" s="7"/>
      <c r="G5" s="7"/>
      <c r="H5" s="4"/>
      <c r="I5" s="4"/>
      <c r="J5" s="4"/>
      <c r="K5" s="4"/>
      <c r="L5" s="4"/>
    </row>
    <row r="6" spans="1:12" ht="15.2" customHeight="1" x14ac:dyDescent="0.25">
      <c r="A6" s="88" t="s">
        <v>3</v>
      </c>
      <c r="B6" s="6"/>
      <c r="C6" s="6"/>
      <c r="D6" s="7"/>
      <c r="E6" s="7"/>
      <c r="F6" s="7"/>
      <c r="G6" s="7"/>
      <c r="H6" s="4"/>
      <c r="I6" s="4"/>
      <c r="J6" s="4"/>
      <c r="K6" s="4"/>
      <c r="L6" s="4"/>
    </row>
    <row r="7" spans="1:12" ht="15.2" customHeight="1" x14ac:dyDescent="0.25">
      <c r="A7" s="84" t="s">
        <v>173</v>
      </c>
      <c r="B7" s="3"/>
      <c r="C7" s="3"/>
      <c r="D7" s="3"/>
      <c r="E7" s="3"/>
      <c r="F7" s="3"/>
      <c r="G7" s="7"/>
      <c r="H7" s="4"/>
      <c r="I7" s="4"/>
      <c r="J7" s="4"/>
      <c r="K7" s="4"/>
      <c r="L7" s="4"/>
    </row>
    <row r="8" spans="1:12" ht="15.2" customHeight="1" x14ac:dyDescent="0.25">
      <c r="A8" s="84" t="s">
        <v>174</v>
      </c>
      <c r="B8" s="3"/>
      <c r="C8" s="3"/>
      <c r="D8" s="3"/>
      <c r="E8" s="3"/>
      <c r="F8" s="3"/>
      <c r="G8" s="7"/>
      <c r="H8" s="4"/>
      <c r="I8" s="4"/>
      <c r="J8" s="4"/>
      <c r="K8" s="4"/>
      <c r="L8" s="4"/>
    </row>
    <row r="9" spans="1:12" ht="15.2" customHeight="1" x14ac:dyDescent="0.25">
      <c r="A9" s="89" t="s">
        <v>4</v>
      </c>
      <c r="B9" s="6"/>
      <c r="C9" s="6"/>
      <c r="D9" s="7"/>
      <c r="E9" s="7"/>
      <c r="F9" s="7"/>
      <c r="G9" s="7"/>
      <c r="H9" s="4"/>
      <c r="I9" s="4"/>
      <c r="J9" s="4"/>
      <c r="K9" s="4"/>
      <c r="L9" s="4"/>
    </row>
    <row r="10" spans="1:12" ht="15.2" customHeight="1" x14ac:dyDescent="0.25">
      <c r="A10" s="89"/>
      <c r="B10" s="6"/>
      <c r="C10" s="6"/>
      <c r="D10" s="7"/>
      <c r="E10" s="7"/>
      <c r="F10" s="7"/>
      <c r="G10" s="7"/>
      <c r="H10" s="4"/>
      <c r="I10" s="4"/>
      <c r="J10" s="4"/>
      <c r="K10" s="4"/>
      <c r="L10" s="4"/>
    </row>
    <row r="11" spans="1:12" ht="15.2" customHeight="1" x14ac:dyDescent="0.25">
      <c r="A11" s="87" t="s">
        <v>5</v>
      </c>
      <c r="B11" s="7"/>
      <c r="C11" s="7"/>
      <c r="D11" s="7"/>
      <c r="E11" s="7"/>
      <c r="F11" s="7"/>
      <c r="G11" s="7"/>
      <c r="H11" s="4"/>
      <c r="I11" s="4"/>
      <c r="J11" s="4"/>
      <c r="K11" s="4"/>
      <c r="L11" s="4"/>
    </row>
    <row r="12" spans="1:12" ht="15.2" customHeight="1" x14ac:dyDescent="0.25">
      <c r="A12" s="90" t="s">
        <v>6</v>
      </c>
      <c r="B12" s="79"/>
      <c r="C12" s="79"/>
      <c r="D12" s="79"/>
      <c r="E12" s="79"/>
      <c r="F12" s="79"/>
      <c r="G12" s="7"/>
      <c r="H12" s="4"/>
      <c r="I12" s="4"/>
      <c r="J12" s="4"/>
      <c r="K12" s="4"/>
      <c r="L12" s="4"/>
    </row>
    <row r="13" spans="1:12" ht="15.2" customHeight="1" x14ac:dyDescent="0.25">
      <c r="A13" s="90" t="s">
        <v>7</v>
      </c>
      <c r="B13" s="79"/>
      <c r="C13" s="79"/>
      <c r="D13" s="79"/>
      <c r="E13" s="79"/>
      <c r="F13" s="79"/>
      <c r="G13" s="7"/>
      <c r="H13" s="4"/>
      <c r="I13" s="4"/>
      <c r="J13" s="4"/>
      <c r="K13" s="4"/>
      <c r="L13" s="4"/>
    </row>
    <row r="14" spans="1:12" ht="15.2" customHeight="1" x14ac:dyDescent="0.25">
      <c r="A14" s="90" t="s">
        <v>8</v>
      </c>
      <c r="B14" s="79"/>
      <c r="C14" s="79"/>
      <c r="D14" s="79"/>
      <c r="E14" s="79"/>
      <c r="F14" s="79"/>
      <c r="G14" s="7"/>
      <c r="H14" s="4"/>
      <c r="I14" s="4"/>
      <c r="J14" s="4"/>
      <c r="K14" s="4"/>
      <c r="L14" s="4"/>
    </row>
    <row r="15" spans="1:12" ht="15.2" customHeight="1" x14ac:dyDescent="0.25">
      <c r="A15" s="91" t="s">
        <v>9</v>
      </c>
      <c r="B15" s="79"/>
      <c r="C15" s="79"/>
      <c r="D15" s="79"/>
      <c r="E15" s="79"/>
      <c r="F15" s="79"/>
      <c r="G15" s="7"/>
      <c r="H15" s="4"/>
      <c r="I15" s="4"/>
      <c r="J15" s="4"/>
      <c r="K15" s="4"/>
      <c r="L15" s="4"/>
    </row>
    <row r="16" spans="1:12" ht="15.2" customHeight="1" x14ac:dyDescent="0.25">
      <c r="A16" s="88" t="s">
        <v>10</v>
      </c>
      <c r="B16" s="78"/>
      <c r="C16" s="78"/>
      <c r="D16" s="78"/>
      <c r="E16" s="78"/>
      <c r="F16" s="78"/>
      <c r="G16" s="7"/>
      <c r="H16" s="4"/>
      <c r="I16" s="4"/>
      <c r="J16" s="4"/>
      <c r="K16" s="4"/>
      <c r="L16" s="4"/>
    </row>
    <row r="17" spans="1:12" ht="15.2" customHeight="1" x14ac:dyDescent="0.25">
      <c r="A17" s="91" t="s">
        <v>11</v>
      </c>
      <c r="B17" s="76"/>
      <c r="C17" s="76"/>
      <c r="D17" s="76"/>
      <c r="E17" s="76"/>
      <c r="F17" s="76"/>
      <c r="G17" s="7"/>
      <c r="H17" s="4"/>
      <c r="I17" s="4"/>
      <c r="J17" s="4"/>
      <c r="K17" s="4"/>
      <c r="L17" s="4"/>
    </row>
    <row r="18" spans="1:12" ht="15.2" customHeight="1" x14ac:dyDescent="0.25">
      <c r="B18" s="6"/>
      <c r="C18" s="6"/>
      <c r="D18" s="7"/>
      <c r="E18" s="7"/>
      <c r="F18" s="7"/>
      <c r="G18" s="7"/>
      <c r="H18" s="4"/>
      <c r="I18" s="4"/>
      <c r="J18" s="4"/>
      <c r="K18" s="4"/>
      <c r="L18" s="4"/>
    </row>
    <row r="19" spans="1:12" ht="15.2" customHeight="1" x14ac:dyDescent="0.25">
      <c r="A19" s="87"/>
      <c r="B19" s="7"/>
      <c r="C19" s="7"/>
      <c r="D19" s="7"/>
      <c r="E19" s="7"/>
      <c r="F19" s="7"/>
      <c r="G19" s="7"/>
      <c r="H19" s="4"/>
      <c r="I19" s="4"/>
      <c r="J19" s="4"/>
      <c r="K19" s="4"/>
      <c r="L19" s="4"/>
    </row>
    <row r="20" spans="1:12" ht="15.2" hidden="1" customHeight="1" x14ac:dyDescent="0.25">
      <c r="A20" s="88"/>
      <c r="B20" s="78"/>
      <c r="C20" s="78"/>
      <c r="D20" s="78"/>
      <c r="E20" s="78"/>
      <c r="F20" s="78"/>
      <c r="G20" s="7"/>
      <c r="H20" s="4"/>
      <c r="I20" s="4"/>
      <c r="J20" s="4"/>
      <c r="K20" s="4"/>
      <c r="L20" s="4"/>
    </row>
    <row r="21" spans="1:12" ht="15.2" hidden="1" customHeight="1" x14ac:dyDescent="0.25">
      <c r="A21" s="88"/>
      <c r="B21" s="78"/>
      <c r="C21" s="78"/>
      <c r="D21" s="78"/>
      <c r="E21" s="78"/>
      <c r="F21" s="78"/>
      <c r="G21" s="7"/>
      <c r="H21" s="4"/>
      <c r="I21" s="4"/>
      <c r="J21" s="4"/>
      <c r="K21" s="4"/>
      <c r="L21" s="4"/>
    </row>
    <row r="22" spans="1:12" ht="2.25" hidden="1" customHeight="1" x14ac:dyDescent="0.25">
      <c r="A22" s="88"/>
      <c r="B22" s="78"/>
      <c r="C22" s="78"/>
      <c r="D22" s="78"/>
      <c r="E22" s="78"/>
      <c r="F22" s="78"/>
      <c r="G22" s="7"/>
      <c r="H22" s="4"/>
      <c r="I22" s="4"/>
      <c r="J22" s="4"/>
      <c r="K22" s="4"/>
      <c r="L22" s="4"/>
    </row>
    <row r="23" spans="1:12" ht="15" hidden="1" customHeight="1" x14ac:dyDescent="0.25">
      <c r="A23" s="89"/>
      <c r="B23" s="81"/>
      <c r="C23" s="81"/>
      <c r="D23" s="80"/>
      <c r="E23" s="80"/>
      <c r="F23" s="80"/>
      <c r="G23" s="80"/>
      <c r="H23" s="77"/>
      <c r="I23" s="77"/>
      <c r="J23" s="77"/>
      <c r="K23" s="77"/>
      <c r="L23" s="77"/>
    </row>
    <row r="24" spans="1:12" ht="15" hidden="1" customHeight="1" x14ac:dyDescent="0.25">
      <c r="A24" s="89"/>
      <c r="B24" s="80"/>
      <c r="C24" s="80"/>
      <c r="D24" s="80"/>
      <c r="E24" s="80"/>
      <c r="F24" s="80"/>
      <c r="G24" s="80"/>
      <c r="H24" s="77"/>
      <c r="I24" s="77"/>
      <c r="J24" s="77"/>
      <c r="K24" s="77"/>
      <c r="L24" s="77"/>
    </row>
    <row r="25" spans="1:12" ht="15" hidden="1" customHeight="1" x14ac:dyDescent="0.25">
      <c r="A25" s="89"/>
      <c r="B25" s="81"/>
      <c r="C25" s="81"/>
      <c r="D25" s="80"/>
      <c r="E25" s="80"/>
      <c r="F25" s="80"/>
      <c r="G25" s="80"/>
      <c r="H25" s="77"/>
      <c r="I25" s="77"/>
      <c r="J25" s="77"/>
      <c r="K25" s="77"/>
      <c r="L25" s="77"/>
    </row>
    <row r="26" spans="1:12" ht="3" hidden="1" customHeight="1" x14ac:dyDescent="0.25">
      <c r="A26" s="88"/>
      <c r="B26" s="8"/>
      <c r="C26" s="8"/>
      <c r="D26" s="7"/>
      <c r="E26" s="7"/>
      <c r="F26" s="7"/>
      <c r="G26" s="7"/>
      <c r="H26" s="4"/>
      <c r="I26" s="4"/>
      <c r="J26" s="4"/>
      <c r="K26" s="4"/>
      <c r="L26" s="4"/>
    </row>
    <row r="27" spans="1:12" ht="15.2" hidden="1" customHeight="1" x14ac:dyDescent="0.25">
      <c r="A27" s="88"/>
      <c r="B27" s="8"/>
      <c r="C27" s="8"/>
      <c r="D27" s="7"/>
      <c r="E27" s="7"/>
      <c r="F27" s="7"/>
      <c r="G27" s="7"/>
      <c r="H27" s="4"/>
      <c r="I27" s="4"/>
      <c r="J27" s="4"/>
      <c r="K27" s="4"/>
      <c r="L27" s="4"/>
    </row>
    <row r="28" spans="1:12" ht="15.2" hidden="1" customHeight="1" x14ac:dyDescent="0.25">
      <c r="A28" s="88"/>
      <c r="B28" s="8"/>
      <c r="C28" s="8"/>
      <c r="D28" s="7"/>
      <c r="E28" s="7"/>
      <c r="F28" s="7"/>
      <c r="G28" s="7"/>
      <c r="H28" s="4"/>
      <c r="I28" s="4"/>
      <c r="J28" s="4"/>
      <c r="K28" s="4"/>
      <c r="L28" s="4"/>
    </row>
    <row r="29" spans="1:12" ht="15.2" hidden="1" customHeight="1" x14ac:dyDescent="0.25">
      <c r="A29" s="87"/>
      <c r="B29" s="7"/>
      <c r="C29" s="7"/>
      <c r="D29" s="7"/>
      <c r="E29" s="7"/>
      <c r="F29" s="7"/>
      <c r="G29" s="7"/>
      <c r="H29" s="4"/>
      <c r="I29" s="4"/>
      <c r="J29" s="4"/>
      <c r="K29" s="4"/>
      <c r="L29" s="4"/>
    </row>
    <row r="30" spans="1:12" ht="15.2" hidden="1" customHeight="1" x14ac:dyDescent="0.25">
      <c r="A30" s="88"/>
      <c r="B30" s="7"/>
      <c r="C30" s="7"/>
      <c r="D30" s="7"/>
      <c r="E30" s="7"/>
      <c r="F30" s="7"/>
      <c r="G30" s="7"/>
      <c r="H30" s="4"/>
      <c r="I30" s="4"/>
      <c r="J30" s="4"/>
      <c r="K30" s="4"/>
      <c r="L30" s="4"/>
    </row>
    <row r="31" spans="1:12" ht="9.9499999999999993" hidden="1" customHeight="1" x14ac:dyDescent="0.25">
      <c r="A31" s="88"/>
      <c r="B31" s="7"/>
      <c r="C31" s="7"/>
      <c r="D31" s="7"/>
      <c r="E31" s="7"/>
      <c r="F31" s="7"/>
      <c r="G31" s="7"/>
      <c r="H31" s="4"/>
      <c r="I31" s="4"/>
      <c r="J31" s="4"/>
      <c r="K31" s="4"/>
      <c r="L31" s="4"/>
    </row>
    <row r="32" spans="1:12" ht="15.2" hidden="1" customHeight="1" x14ac:dyDescent="0.25">
      <c r="A32" s="88"/>
      <c r="B32" s="7"/>
      <c r="C32" s="7"/>
      <c r="D32" s="7"/>
      <c r="E32" s="7"/>
      <c r="F32" s="7"/>
      <c r="G32" s="7"/>
      <c r="H32" s="4"/>
      <c r="I32" s="4"/>
      <c r="J32" s="4"/>
      <c r="K32" s="4"/>
      <c r="L32" s="4"/>
    </row>
    <row r="33" spans="1:12" ht="15.2" hidden="1" customHeight="1" x14ac:dyDescent="0.25">
      <c r="A33" s="89"/>
      <c r="B33" s="2"/>
      <c r="C33" s="2"/>
      <c r="D33" s="2"/>
      <c r="E33" s="2"/>
      <c r="F33" s="2"/>
      <c r="G33" s="7"/>
      <c r="H33" s="4"/>
      <c r="I33" s="4"/>
      <c r="J33" s="4"/>
      <c r="K33" s="4"/>
      <c r="L33" s="4"/>
    </row>
    <row r="34" spans="1:12" ht="15.2" hidden="1" customHeight="1" x14ac:dyDescent="0.25">
      <c r="A34" s="89"/>
      <c r="B34" s="75"/>
      <c r="C34" s="75"/>
      <c r="D34" s="75"/>
      <c r="E34" s="75"/>
      <c r="F34" s="75"/>
      <c r="G34" s="7"/>
      <c r="H34" s="4"/>
      <c r="I34" s="4"/>
      <c r="J34" s="4"/>
      <c r="K34" s="4"/>
      <c r="L34" s="4"/>
    </row>
    <row r="35" spans="1:12" ht="9.9499999999999993" hidden="1" customHeight="1" x14ac:dyDescent="0.25">
      <c r="A35" s="89"/>
      <c r="B35" s="75"/>
      <c r="C35" s="75"/>
      <c r="D35" s="75"/>
      <c r="E35" s="75"/>
      <c r="F35" s="75"/>
      <c r="G35" s="7"/>
      <c r="H35" s="4"/>
      <c r="I35" s="4"/>
      <c r="J35" s="4"/>
      <c r="K35" s="4"/>
      <c r="L35" s="4"/>
    </row>
    <row r="36" spans="1:12" ht="15.2" hidden="1" customHeight="1" x14ac:dyDescent="0.25">
      <c r="A36" s="149"/>
      <c r="B36" s="149"/>
      <c r="C36" s="149"/>
      <c r="D36" s="149"/>
      <c r="E36" s="149"/>
      <c r="F36" s="149"/>
      <c r="G36" s="7"/>
      <c r="H36" s="4"/>
      <c r="I36" s="4"/>
      <c r="J36" s="4"/>
      <c r="K36" s="4"/>
      <c r="L36" s="4"/>
    </row>
    <row r="37" spans="1:12" ht="15.2" hidden="1" customHeight="1" x14ac:dyDescent="0.25">
      <c r="A37" s="88"/>
      <c r="B37" s="75"/>
      <c r="C37" s="75"/>
      <c r="D37" s="75"/>
      <c r="E37" s="75"/>
      <c r="F37" s="75"/>
      <c r="G37" s="7"/>
      <c r="H37" s="4"/>
      <c r="I37" s="4"/>
      <c r="J37" s="4"/>
      <c r="K37" s="4"/>
      <c r="L37" s="4"/>
    </row>
    <row r="38" spans="1:12" ht="15.2" hidden="1" customHeight="1" x14ac:dyDescent="0.25">
      <c r="A38" s="88"/>
      <c r="B38" s="75"/>
      <c r="C38" s="75"/>
      <c r="D38" s="75"/>
      <c r="E38" s="75"/>
      <c r="F38" s="75"/>
      <c r="G38" s="7"/>
      <c r="H38" s="4"/>
      <c r="I38" s="4"/>
      <c r="J38" s="4"/>
      <c r="K38" s="4"/>
      <c r="L38" s="4"/>
    </row>
    <row r="39" spans="1:12" ht="15.2" hidden="1" customHeight="1" x14ac:dyDescent="0.25">
      <c r="A39" s="88"/>
      <c r="B39" s="78"/>
      <c r="C39" s="78"/>
      <c r="D39" s="78"/>
      <c r="E39" s="78"/>
      <c r="F39" s="78"/>
      <c r="G39" s="7"/>
      <c r="H39" s="4"/>
      <c r="I39" s="4"/>
      <c r="J39" s="4"/>
      <c r="K39" s="4"/>
      <c r="L39" s="4"/>
    </row>
    <row r="40" spans="1:12" ht="15.2" hidden="1" customHeight="1" x14ac:dyDescent="0.25">
      <c r="A40" s="88"/>
      <c r="B40" s="7"/>
      <c r="C40" s="7"/>
      <c r="D40" s="7"/>
      <c r="E40" s="7"/>
      <c r="F40" s="7"/>
      <c r="G40" s="7"/>
      <c r="H40" s="4"/>
      <c r="I40" s="4"/>
      <c r="J40" s="4"/>
      <c r="K40" s="4"/>
      <c r="L40" s="4"/>
    </row>
    <row r="41" spans="1:12" ht="9.9499999999999993" hidden="1" customHeight="1" x14ac:dyDescent="0.25">
      <c r="A41" s="88"/>
      <c r="B41" s="7"/>
      <c r="C41" s="7"/>
      <c r="D41" s="7"/>
      <c r="E41" s="7"/>
      <c r="F41" s="7"/>
      <c r="G41" s="7"/>
      <c r="H41" s="4"/>
      <c r="I41" s="4"/>
      <c r="J41" s="4"/>
      <c r="K41" s="4"/>
      <c r="L41" s="4"/>
    </row>
    <row r="42" spans="1:12" ht="15.2" hidden="1" customHeight="1" x14ac:dyDescent="0.25">
      <c r="A42" s="88"/>
      <c r="B42" s="7"/>
      <c r="C42" s="7"/>
      <c r="D42" s="7"/>
      <c r="E42" s="7"/>
      <c r="F42" s="7"/>
      <c r="G42" s="7"/>
      <c r="H42" s="4"/>
      <c r="I42" s="4"/>
      <c r="J42" s="4"/>
      <c r="K42" s="4"/>
      <c r="L42" s="4"/>
    </row>
    <row r="43" spans="1:12" ht="15.2" hidden="1" customHeight="1" x14ac:dyDescent="0.25">
      <c r="A43" s="88"/>
      <c r="B43" s="7"/>
      <c r="C43" s="7"/>
      <c r="D43" s="7"/>
      <c r="E43" s="7"/>
      <c r="F43" s="7"/>
      <c r="G43" s="7"/>
      <c r="H43" s="4"/>
      <c r="I43" s="4"/>
      <c r="J43" s="4"/>
      <c r="K43" s="4"/>
      <c r="L43" s="4"/>
    </row>
    <row r="44" spans="1:12" ht="15.2" hidden="1" customHeight="1" x14ac:dyDescent="0.25">
      <c r="A44" s="88"/>
      <c r="B44" s="75"/>
      <c r="C44" s="75"/>
      <c r="D44" s="75"/>
      <c r="E44" s="75"/>
      <c r="F44" s="75"/>
      <c r="G44" s="7"/>
      <c r="H44" s="4"/>
      <c r="I44" s="4"/>
      <c r="J44" s="4"/>
      <c r="K44" s="4"/>
      <c r="L44" s="4"/>
    </row>
    <row r="45" spans="1:12" ht="15.2" hidden="1" customHeight="1" x14ac:dyDescent="0.25">
      <c r="A45" s="88"/>
      <c r="B45" s="7"/>
      <c r="C45" s="7"/>
      <c r="D45" s="7"/>
      <c r="E45" s="7"/>
      <c r="F45" s="7"/>
      <c r="G45" s="7"/>
      <c r="H45" s="4"/>
      <c r="I45" s="4"/>
      <c r="J45" s="4"/>
      <c r="K45" s="4"/>
      <c r="L45" s="4"/>
    </row>
    <row r="46" spans="1:12" ht="15.2" hidden="1" customHeight="1" x14ac:dyDescent="0.25">
      <c r="G46" s="7"/>
      <c r="H46" s="4"/>
      <c r="I46" s="4"/>
      <c r="J46" s="4"/>
      <c r="K46" s="4"/>
      <c r="L46" s="4"/>
    </row>
    <row r="47" spans="1:12" ht="15.2" hidden="1" customHeight="1" x14ac:dyDescent="0.25">
      <c r="G47" s="7"/>
      <c r="H47" s="4"/>
      <c r="I47" s="4"/>
      <c r="J47" s="4"/>
      <c r="K47" s="4"/>
      <c r="L47" s="4"/>
    </row>
    <row r="48" spans="1:12" ht="15.2" hidden="1" customHeight="1" x14ac:dyDescent="0.25">
      <c r="G48" s="7"/>
      <c r="H48" s="4"/>
      <c r="I48" s="4"/>
      <c r="J48" s="4"/>
      <c r="K48" s="4"/>
      <c r="L48" s="4"/>
    </row>
    <row r="49" spans="2:12" ht="15.2" hidden="1" customHeight="1" x14ac:dyDescent="0.25">
      <c r="B49" s="7"/>
      <c r="C49" s="7"/>
      <c r="D49" s="7"/>
      <c r="E49" s="7"/>
      <c r="F49" s="7"/>
      <c r="G49" s="7"/>
      <c r="H49" s="4"/>
      <c r="I49" s="4"/>
      <c r="J49" s="4"/>
      <c r="K49" s="4"/>
      <c r="L49" s="4"/>
    </row>
    <row r="50" spans="2:12" ht="15.2" hidden="1" customHeight="1" x14ac:dyDescent="0.25">
      <c r="B50" s="7"/>
      <c r="C50" s="7"/>
      <c r="D50" s="7"/>
      <c r="E50" s="7"/>
      <c r="F50" s="7"/>
      <c r="G50" s="7"/>
      <c r="H50" s="4"/>
      <c r="I50" s="4"/>
      <c r="J50" s="4"/>
      <c r="K50" s="4"/>
      <c r="L50" s="4"/>
    </row>
    <row r="51" spans="2:12" ht="15.2" hidden="1" customHeight="1" x14ac:dyDescent="0.25">
      <c r="B51" s="7"/>
      <c r="C51" s="7"/>
      <c r="D51" s="7"/>
      <c r="E51" s="7"/>
      <c r="F51" s="7"/>
      <c r="G51" s="7"/>
      <c r="H51" s="4"/>
      <c r="I51" s="4"/>
      <c r="J51" s="4"/>
      <c r="K51" s="4"/>
      <c r="L51" s="4"/>
    </row>
    <row r="52" spans="2:12" ht="15.2" hidden="1" customHeight="1" x14ac:dyDescent="0.25">
      <c r="B52" s="7"/>
      <c r="C52" s="7"/>
      <c r="D52" s="7"/>
      <c r="E52" s="7"/>
      <c r="F52" s="7"/>
      <c r="G52" s="7"/>
      <c r="H52" s="4"/>
      <c r="I52" s="4"/>
      <c r="J52" s="4"/>
      <c r="K52" s="4"/>
      <c r="L52" s="4"/>
    </row>
    <row r="53" spans="2:12" ht="15.2" hidden="1" customHeight="1" x14ac:dyDescent="0.25">
      <c r="B53" s="7"/>
      <c r="C53" s="7"/>
      <c r="D53" s="7"/>
      <c r="E53" s="7"/>
      <c r="F53" s="7"/>
      <c r="G53" s="7"/>
      <c r="H53" s="4"/>
      <c r="I53" s="4"/>
      <c r="J53" s="4"/>
      <c r="K53" s="4"/>
      <c r="L53" s="4"/>
    </row>
    <row r="54" spans="2:12" ht="15.2" hidden="1" customHeight="1" x14ac:dyDescent="0.25">
      <c r="B54" s="7"/>
      <c r="C54" s="7"/>
      <c r="D54" s="7"/>
      <c r="E54" s="7"/>
      <c r="F54" s="7"/>
      <c r="G54" s="7"/>
      <c r="H54" s="4"/>
      <c r="I54" s="4"/>
      <c r="J54" s="4"/>
      <c r="K54" s="4"/>
      <c r="L54" s="4"/>
    </row>
    <row r="55" spans="2:12" ht="15.2" hidden="1" customHeight="1" x14ac:dyDescent="0.25">
      <c r="B55" s="7"/>
      <c r="C55" s="7"/>
      <c r="D55" s="7"/>
      <c r="E55" s="7"/>
      <c r="F55" s="7"/>
      <c r="G55" s="7"/>
      <c r="H55" s="4"/>
      <c r="I55" s="4"/>
      <c r="J55" s="4"/>
      <c r="K55" s="4"/>
      <c r="L55" s="4"/>
    </row>
    <row r="56" spans="2:12" ht="15.2" hidden="1" customHeight="1" x14ac:dyDescent="0.25">
      <c r="B56" s="7"/>
      <c r="C56" s="7"/>
      <c r="D56" s="7"/>
      <c r="E56" s="7"/>
      <c r="F56" s="7"/>
      <c r="G56" s="7"/>
      <c r="H56" s="4"/>
      <c r="I56" s="4"/>
      <c r="J56" s="4"/>
      <c r="K56" s="4"/>
      <c r="L56" s="4"/>
    </row>
    <row r="57" spans="2:12" ht="15.2" hidden="1" customHeight="1" x14ac:dyDescent="0.25">
      <c r="B57" s="2"/>
      <c r="C57" s="2"/>
      <c r="D57" s="2"/>
      <c r="E57" s="2"/>
      <c r="F57" s="2"/>
      <c r="G57" s="2"/>
    </row>
    <row r="58" spans="2:12" ht="15.2" hidden="1" customHeight="1" x14ac:dyDescent="0.25">
      <c r="B58" s="2"/>
      <c r="C58" s="2"/>
      <c r="D58" s="2"/>
      <c r="E58" s="2"/>
      <c r="F58" s="2"/>
      <c r="G58" s="2"/>
    </row>
    <row r="59" spans="2:12" ht="15.2" hidden="1" customHeight="1" x14ac:dyDescent="0.25">
      <c r="B59" s="2"/>
      <c r="C59" s="2"/>
      <c r="D59" s="2"/>
      <c r="E59" s="2"/>
      <c r="F59" s="2"/>
      <c r="G59" s="2"/>
    </row>
    <row r="60" spans="2:12" ht="15.2" hidden="1" customHeight="1" x14ac:dyDescent="0.25">
      <c r="F60" s="2"/>
      <c r="G60" s="2"/>
    </row>
    <row r="61" spans="2:12" ht="15.2" hidden="1" customHeight="1" x14ac:dyDescent="0.25">
      <c r="F61" s="2"/>
      <c r="G61" s="2"/>
    </row>
    <row r="62" spans="2:12" ht="15.2" hidden="1" customHeight="1" x14ac:dyDescent="0.25">
      <c r="F62" s="2"/>
      <c r="G62" s="2"/>
    </row>
    <row r="63" spans="2:12" ht="15.2" hidden="1" customHeight="1" x14ac:dyDescent="0.25">
      <c r="F63" s="2"/>
      <c r="G63" s="2"/>
    </row>
    <row r="64" spans="2:12" ht="15.2" hidden="1" customHeight="1" x14ac:dyDescent="0.25">
      <c r="F64" s="2"/>
      <c r="G64" s="2"/>
    </row>
    <row r="65" spans="6:7" ht="15.2" hidden="1" customHeight="1" x14ac:dyDescent="0.25">
      <c r="F65" s="2"/>
      <c r="G65" s="2"/>
    </row>
    <row r="66" spans="6:7" ht="15.2" hidden="1" customHeight="1" x14ac:dyDescent="0.25">
      <c r="F66" s="2"/>
      <c r="G66" s="2"/>
    </row>
    <row r="67" spans="6:7" ht="15.2" hidden="1" customHeight="1" x14ac:dyDescent="0.25">
      <c r="F67" s="2"/>
      <c r="G67" s="2"/>
    </row>
    <row r="68" spans="6:7" ht="15.2" hidden="1" customHeight="1" x14ac:dyDescent="0.25">
      <c r="F68" s="2"/>
      <c r="G68" s="2"/>
    </row>
    <row r="69" spans="6:7" ht="15.2" hidden="1" customHeight="1" x14ac:dyDescent="0.25">
      <c r="F69" s="2"/>
      <c r="G69" s="2"/>
    </row>
    <row r="70" spans="6:7" ht="15.2" hidden="1" customHeight="1" x14ac:dyDescent="0.25">
      <c r="F70" s="2"/>
      <c r="G70" s="2"/>
    </row>
    <row r="71" spans="6:7" ht="15.2" hidden="1" customHeight="1" x14ac:dyDescent="0.25">
      <c r="F71" s="2"/>
      <c r="G71" s="2"/>
    </row>
    <row r="72" spans="6:7" ht="15.2" hidden="1" customHeight="1" x14ac:dyDescent="0.25">
      <c r="F72" s="2"/>
      <c r="G72" s="2"/>
    </row>
    <row r="73" spans="6:7" ht="15.2" hidden="1" customHeight="1" x14ac:dyDescent="0.25">
      <c r="F73" s="2"/>
      <c r="G73" s="2"/>
    </row>
    <row r="74" spans="6:7" ht="15.2" hidden="1" customHeight="1" x14ac:dyDescent="0.25">
      <c r="F74" s="2"/>
      <c r="G74" s="2"/>
    </row>
    <row r="75" spans="6:7" ht="15.2" hidden="1" customHeight="1" x14ac:dyDescent="0.25">
      <c r="F75" s="2"/>
      <c r="G75" s="2"/>
    </row>
  </sheetData>
  <sheetProtection algorithmName="SHA-512" hashValue="BHYn+Tih2hvY9cudYYN7xn4zL0dqauE6RHs2AviReghdlLYcx48CUjsu5s63emyB86Bwt7k9P8ubsaTVgGb/vQ==" saltValue="aTUbTClRM8oxe1l38P5l/g==" spinCount="100000" sheet="1" objects="1" scenarios="1"/>
  <mergeCells count="1">
    <mergeCell ref="A36:F36"/>
  </mergeCells>
  <hyperlinks>
    <hyperlink ref="A15" r:id="rId1" location="maximale-kredietpercentages" display="https://www.rvo.nl/subsidies-financiering/innovatiekrediet/aanvraagproces#maximale-kredietpercentages" xr:uid="{2204F471-A643-499C-89E8-3545D5E7C500}"/>
    <hyperlink ref="A17" r:id="rId2" location="leningsvoorwaarden" display=" https://www.rvo.nl/subsidies-financiering/innovatiekrediet/voorwaarden#leningsvoorwaarden" xr:uid="{380FF11C-C57F-429A-A519-7DCFB466AF63}"/>
  </hyperlinks>
  <pageMargins left="0.23622047244094491" right="0.23622047244094491" top="0" bottom="0.74803149606299213" header="0" footer="0.31496062992125984"/>
  <pageSetup paperSize="9" scale="69" fitToWidth="0" orientation="landscape" r:id="rId3"/>
  <headerFooter>
    <oddFooter>&amp;LToelichting Financieel model innovatiekrediet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BD4-0616-45D9-8D12-85B5846AA772}">
  <sheetPr>
    <pageSetUpPr fitToPage="1"/>
  </sheetPr>
  <dimension ref="A1:AJ56"/>
  <sheetViews>
    <sheetView showGridLines="0" zoomScale="90" zoomScaleNormal="90" workbookViewId="0">
      <pane xSplit="1" ySplit="4" topLeftCell="B20" activePane="bottomRight" state="frozen"/>
      <selection pane="topRight" activeCell="C1" sqref="C1"/>
      <selection pane="bottomLeft" activeCell="A5" sqref="A5"/>
      <selection pane="bottomRight" activeCell="G26" sqref="G26"/>
    </sheetView>
  </sheetViews>
  <sheetFormatPr defaultColWidth="0" defaultRowHeight="15" zeroHeight="1" x14ac:dyDescent="0.25"/>
  <cols>
    <col min="1" max="1" width="49.7109375" style="102" customWidth="1"/>
    <col min="2" max="26" width="8.7109375" style="9" customWidth="1"/>
    <col min="27" max="27" width="9.5703125" style="9" bestFit="1" customWidth="1"/>
    <col min="28" max="33" width="12.7109375" style="9" customWidth="1"/>
    <col min="34" max="34" width="4.7109375" style="9" customWidth="1"/>
    <col min="35" max="35" width="9.140625" style="10" customWidth="1"/>
    <col min="36" max="36" width="9.140625" style="9" customWidth="1"/>
    <col min="37" max="16384" width="9.140625" style="9" hidden="1"/>
  </cols>
  <sheetData>
    <row r="1" spans="1:36" x14ac:dyDescent="0.25">
      <c r="C1" s="93"/>
      <c r="D1" s="94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108"/>
    </row>
    <row r="2" spans="1:36" s="11" customFormat="1" ht="15.75" x14ac:dyDescent="0.25">
      <c r="A2" s="143" t="s">
        <v>12</v>
      </c>
      <c r="B2" s="92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 t="s">
        <v>13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9"/>
      <c r="AC2" s="110"/>
      <c r="AD2" s="110"/>
      <c r="AE2" s="110" t="s">
        <v>14</v>
      </c>
      <c r="AF2" s="110"/>
      <c r="AG2" s="110"/>
      <c r="AH2" s="110"/>
      <c r="AI2" s="111"/>
      <c r="AJ2" s="107"/>
    </row>
    <row r="3" spans="1:36" s="12" customFormat="1" x14ac:dyDescent="0.25">
      <c r="A3" s="144" t="s">
        <v>15</v>
      </c>
      <c r="B3" s="25"/>
    </row>
    <row r="4" spans="1:36" x14ac:dyDescent="0.25">
      <c r="B4" s="36" t="s">
        <v>16</v>
      </c>
      <c r="C4" s="150" t="s">
        <v>17</v>
      </c>
      <c r="D4" s="151"/>
      <c r="E4" s="151"/>
      <c r="F4" s="151"/>
      <c r="G4" s="152"/>
      <c r="H4" s="36"/>
      <c r="I4" s="150" t="s">
        <v>18</v>
      </c>
      <c r="J4" s="151"/>
      <c r="K4" s="151"/>
      <c r="L4" s="151"/>
      <c r="M4" s="152"/>
      <c r="N4" s="36"/>
      <c r="O4" s="153" t="s">
        <v>19</v>
      </c>
      <c r="P4" s="154"/>
      <c r="Q4" s="154"/>
      <c r="R4" s="154"/>
      <c r="S4" s="155"/>
      <c r="T4" s="36"/>
      <c r="U4" s="150" t="s">
        <v>20</v>
      </c>
      <c r="V4" s="151"/>
      <c r="W4" s="151"/>
      <c r="X4" s="151"/>
      <c r="Y4" s="152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6" x14ac:dyDescent="0.25">
      <c r="A5" s="103" t="s">
        <v>21</v>
      </c>
      <c r="B5" s="36"/>
      <c r="C5" s="35" t="s">
        <v>22</v>
      </c>
      <c r="D5" s="35" t="s">
        <v>23</v>
      </c>
      <c r="E5" s="35" t="s">
        <v>24</v>
      </c>
      <c r="F5" s="35" t="s">
        <v>25</v>
      </c>
      <c r="G5" s="35" t="s">
        <v>26</v>
      </c>
      <c r="H5" s="35"/>
      <c r="I5" s="35" t="s">
        <v>27</v>
      </c>
      <c r="J5" s="35" t="s">
        <v>28</v>
      </c>
      <c r="K5" s="35" t="s">
        <v>29</v>
      </c>
      <c r="L5" s="35" t="s">
        <v>30</v>
      </c>
      <c r="M5" s="35" t="s">
        <v>26</v>
      </c>
      <c r="N5" s="35"/>
      <c r="O5" s="35" t="s">
        <v>31</v>
      </c>
      <c r="P5" s="35" t="s">
        <v>32</v>
      </c>
      <c r="Q5" s="35" t="s">
        <v>33</v>
      </c>
      <c r="R5" s="35" t="s">
        <v>34</v>
      </c>
      <c r="S5" s="35" t="s">
        <v>26</v>
      </c>
      <c r="T5" s="35"/>
      <c r="U5" s="35" t="s">
        <v>35</v>
      </c>
      <c r="V5" s="35" t="s">
        <v>36</v>
      </c>
      <c r="W5" s="35" t="s">
        <v>37</v>
      </c>
      <c r="X5" s="35" t="s">
        <v>34</v>
      </c>
      <c r="Y5" s="35" t="s">
        <v>26</v>
      </c>
      <c r="Z5" s="35"/>
      <c r="AA5" s="66" t="s">
        <v>38</v>
      </c>
      <c r="AB5" s="35" t="s">
        <v>39</v>
      </c>
      <c r="AC5" s="35" t="s">
        <v>40</v>
      </c>
      <c r="AD5" s="35" t="s">
        <v>41</v>
      </c>
      <c r="AE5" s="35" t="s">
        <v>42</v>
      </c>
      <c r="AF5" s="35" t="s">
        <v>43</v>
      </c>
      <c r="AG5" s="35" t="s">
        <v>44</v>
      </c>
      <c r="AH5" s="36"/>
      <c r="AI5" s="38" t="s">
        <v>45</v>
      </c>
    </row>
    <row r="6" spans="1:36" x14ac:dyDescent="0.25">
      <c r="A6" s="102" t="s">
        <v>46</v>
      </c>
      <c r="B6" s="140">
        <v>0</v>
      </c>
      <c r="C6" s="140">
        <v>0</v>
      </c>
      <c r="D6" s="140">
        <v>0</v>
      </c>
      <c r="E6" s="140">
        <v>0</v>
      </c>
      <c r="F6" s="140">
        <v>0</v>
      </c>
      <c r="G6" s="37">
        <f>SUM(C6:F6)</f>
        <v>0</v>
      </c>
      <c r="H6" s="37"/>
      <c r="I6" s="140">
        <v>0</v>
      </c>
      <c r="J6" s="140">
        <v>0</v>
      </c>
      <c r="K6" s="140">
        <v>0</v>
      </c>
      <c r="L6" s="140">
        <v>0</v>
      </c>
      <c r="M6" s="37">
        <f>SUM(I6:L6)</f>
        <v>0</v>
      </c>
      <c r="N6" s="37"/>
      <c r="O6" s="140">
        <v>0</v>
      </c>
      <c r="P6" s="140">
        <v>0</v>
      </c>
      <c r="Q6" s="140">
        <v>0</v>
      </c>
      <c r="R6" s="140">
        <v>0</v>
      </c>
      <c r="S6" s="35">
        <f>SUM(O6:R6)</f>
        <v>0</v>
      </c>
      <c r="T6" s="37"/>
      <c r="U6" s="140">
        <v>0</v>
      </c>
      <c r="V6" s="140">
        <v>0</v>
      </c>
      <c r="W6" s="140">
        <v>0</v>
      </c>
      <c r="X6" s="140">
        <v>0</v>
      </c>
      <c r="Y6" s="37">
        <f>SUM(U6:X6)</f>
        <v>0</v>
      </c>
      <c r="Z6" s="37"/>
      <c r="AA6" s="35">
        <f>G6+M6+S6+Y6</f>
        <v>0</v>
      </c>
      <c r="AB6" s="140">
        <v>0</v>
      </c>
      <c r="AC6" s="140">
        <v>0</v>
      </c>
      <c r="AD6" s="140">
        <v>0</v>
      </c>
      <c r="AE6" s="140">
        <v>0</v>
      </c>
      <c r="AF6" s="140">
        <v>0</v>
      </c>
      <c r="AG6" s="140">
        <v>0</v>
      </c>
      <c r="AH6" s="36"/>
      <c r="AI6" s="36">
        <f>SUM(AB6:AG6)</f>
        <v>0</v>
      </c>
    </row>
    <row r="7" spans="1:36" x14ac:dyDescent="0.25">
      <c r="A7" s="102" t="s">
        <v>47</v>
      </c>
      <c r="B7" s="140">
        <v>0</v>
      </c>
      <c r="C7" s="140">
        <v>0</v>
      </c>
      <c r="D7" s="140">
        <v>0</v>
      </c>
      <c r="E7" s="140">
        <v>0</v>
      </c>
      <c r="F7" s="140">
        <v>0</v>
      </c>
      <c r="G7" s="37">
        <f>SUM(C7:F7)</f>
        <v>0</v>
      </c>
      <c r="H7" s="37"/>
      <c r="I7" s="140">
        <v>0</v>
      </c>
      <c r="J7" s="140">
        <v>0</v>
      </c>
      <c r="K7" s="140">
        <v>0</v>
      </c>
      <c r="L7" s="140">
        <v>0</v>
      </c>
      <c r="M7" s="37">
        <f t="shared" ref="M7:M48" si="0">SUM(I7:L7)</f>
        <v>0</v>
      </c>
      <c r="N7" s="37"/>
      <c r="O7" s="140">
        <v>0</v>
      </c>
      <c r="P7" s="140">
        <v>0</v>
      </c>
      <c r="Q7" s="140">
        <v>0</v>
      </c>
      <c r="R7" s="140">
        <v>0</v>
      </c>
      <c r="S7" s="35">
        <f t="shared" ref="S7:S48" si="1">SUM(O7:R7)</f>
        <v>0</v>
      </c>
      <c r="T7" s="37"/>
      <c r="U7" s="140">
        <v>0</v>
      </c>
      <c r="V7" s="140">
        <v>0</v>
      </c>
      <c r="W7" s="140">
        <v>0</v>
      </c>
      <c r="X7" s="140">
        <v>0</v>
      </c>
      <c r="Y7" s="37">
        <f t="shared" ref="Y7:Y48" si="2">SUM(U7:X7)</f>
        <v>0</v>
      </c>
      <c r="Z7" s="37"/>
      <c r="AA7" s="35">
        <f>G7+M7+S7+Y7</f>
        <v>0</v>
      </c>
      <c r="AB7" s="140">
        <v>0</v>
      </c>
      <c r="AC7" s="140">
        <v>0</v>
      </c>
      <c r="AD7" s="140">
        <v>0</v>
      </c>
      <c r="AE7" s="140">
        <v>0</v>
      </c>
      <c r="AF7" s="140">
        <v>0</v>
      </c>
      <c r="AG7" s="140">
        <v>0</v>
      </c>
      <c r="AH7" s="36"/>
      <c r="AI7" s="36">
        <f t="shared" ref="AI7:AI18" si="3">SUM(AB7:AG7)</f>
        <v>0</v>
      </c>
    </row>
    <row r="8" spans="1:36" x14ac:dyDescent="0.25">
      <c r="A8" s="102" t="s">
        <v>48</v>
      </c>
      <c r="B8" s="140">
        <v>0</v>
      </c>
      <c r="C8" s="140">
        <v>0</v>
      </c>
      <c r="D8" s="140">
        <v>0</v>
      </c>
      <c r="E8" s="140">
        <v>0</v>
      </c>
      <c r="F8" s="140">
        <v>0</v>
      </c>
      <c r="G8" s="37">
        <f>SUM(C8:F8)</f>
        <v>0</v>
      </c>
      <c r="H8" s="37"/>
      <c r="I8" s="140">
        <v>0</v>
      </c>
      <c r="J8" s="140">
        <v>0</v>
      </c>
      <c r="K8" s="140">
        <v>0</v>
      </c>
      <c r="L8" s="140">
        <v>0</v>
      </c>
      <c r="M8" s="37">
        <f t="shared" si="0"/>
        <v>0</v>
      </c>
      <c r="N8" s="37"/>
      <c r="O8" s="140">
        <v>0</v>
      </c>
      <c r="P8" s="140">
        <v>0</v>
      </c>
      <c r="Q8" s="140">
        <v>0</v>
      </c>
      <c r="R8" s="140">
        <v>0</v>
      </c>
      <c r="S8" s="35">
        <f t="shared" si="1"/>
        <v>0</v>
      </c>
      <c r="T8" s="37"/>
      <c r="U8" s="140">
        <v>0</v>
      </c>
      <c r="V8" s="140">
        <v>0</v>
      </c>
      <c r="W8" s="140">
        <v>0</v>
      </c>
      <c r="X8" s="140">
        <v>0</v>
      </c>
      <c r="Y8" s="37">
        <f t="shared" si="2"/>
        <v>0</v>
      </c>
      <c r="Z8" s="37"/>
      <c r="AA8" s="35">
        <f>G8+M8+S8+Y8</f>
        <v>0</v>
      </c>
      <c r="AB8" s="140">
        <v>0</v>
      </c>
      <c r="AC8" s="140">
        <v>0</v>
      </c>
      <c r="AD8" s="140">
        <v>0</v>
      </c>
      <c r="AE8" s="140">
        <v>0</v>
      </c>
      <c r="AF8" s="140">
        <v>0</v>
      </c>
      <c r="AG8" s="140">
        <v>0</v>
      </c>
      <c r="AH8" s="36"/>
      <c r="AI8" s="36">
        <f t="shared" si="3"/>
        <v>0</v>
      </c>
    </row>
    <row r="9" spans="1:36" x14ac:dyDescent="0.25">
      <c r="A9" s="104" t="s">
        <v>49</v>
      </c>
      <c r="B9" s="19">
        <f>SUM(B6:B8)</f>
        <v>0</v>
      </c>
      <c r="C9" s="19">
        <f>SUM(C6:C8)</f>
        <v>0</v>
      </c>
      <c r="D9" s="19">
        <f t="shared" ref="D9:AG9" si="4">SUM(D6:D8)</f>
        <v>0</v>
      </c>
      <c r="E9" s="19">
        <f t="shared" si="4"/>
        <v>0</v>
      </c>
      <c r="F9" s="19">
        <f>SUM(F6:F8)</f>
        <v>0</v>
      </c>
      <c r="G9" s="72">
        <f>SUM(C9:F9)</f>
        <v>0</v>
      </c>
      <c r="H9" s="19"/>
      <c r="I9" s="19">
        <f>SUM(I6:I8)</f>
        <v>0</v>
      </c>
      <c r="J9" s="19">
        <f t="shared" si="4"/>
        <v>0</v>
      </c>
      <c r="K9" s="19">
        <f t="shared" si="4"/>
        <v>0</v>
      </c>
      <c r="L9" s="19">
        <f t="shared" si="4"/>
        <v>0</v>
      </c>
      <c r="M9" s="72">
        <f t="shared" si="0"/>
        <v>0</v>
      </c>
      <c r="N9" s="19"/>
      <c r="O9" s="19">
        <f t="shared" si="4"/>
        <v>0</v>
      </c>
      <c r="P9" s="19">
        <f t="shared" si="4"/>
        <v>0</v>
      </c>
      <c r="Q9" s="19">
        <f t="shared" si="4"/>
        <v>0</v>
      </c>
      <c r="R9" s="19">
        <f t="shared" si="4"/>
        <v>0</v>
      </c>
      <c r="S9" s="19">
        <f t="shared" si="1"/>
        <v>0</v>
      </c>
      <c r="T9" s="19"/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>SUM(X6:X8)</f>
        <v>0</v>
      </c>
      <c r="Y9" s="72">
        <f t="shared" si="2"/>
        <v>0</v>
      </c>
      <c r="Z9" s="72"/>
      <c r="AA9" s="19">
        <f>G9+M9+S9+Y9</f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31"/>
      <c r="AI9" s="31">
        <f>SUM(AB9:AG9)</f>
        <v>0</v>
      </c>
    </row>
    <row r="10" spans="1:36" x14ac:dyDescent="0.25">
      <c r="B10" s="36"/>
      <c r="C10" s="35"/>
      <c r="D10" s="35"/>
      <c r="E10" s="35"/>
      <c r="F10" s="35"/>
      <c r="G10" s="37"/>
      <c r="H10" s="96"/>
      <c r="I10" s="35"/>
      <c r="J10" s="35"/>
      <c r="K10" s="35"/>
      <c r="L10" s="35"/>
      <c r="M10" s="37"/>
      <c r="N10" s="37"/>
      <c r="O10" s="35"/>
      <c r="P10" s="35"/>
      <c r="Q10" s="35"/>
      <c r="R10" s="35"/>
      <c r="S10" s="35"/>
      <c r="T10" s="37"/>
      <c r="U10" s="35"/>
      <c r="V10" s="35"/>
      <c r="W10" s="35"/>
      <c r="X10" s="35"/>
      <c r="Y10" s="37"/>
      <c r="Z10" s="37"/>
      <c r="AA10" s="36"/>
      <c r="AB10" s="35"/>
      <c r="AC10" s="35"/>
      <c r="AD10" s="35"/>
      <c r="AE10" s="35"/>
      <c r="AF10" s="35"/>
      <c r="AG10" s="35"/>
      <c r="AH10" s="35"/>
      <c r="AI10" s="36"/>
    </row>
    <row r="11" spans="1:36" x14ac:dyDescent="0.25">
      <c r="A11" s="102" t="s">
        <v>50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  <c r="G11" s="95">
        <f t="shared" ref="G11:G48" si="5">SUM(C11:F11)</f>
        <v>0</v>
      </c>
      <c r="H11" s="98"/>
      <c r="I11" s="141">
        <v>0</v>
      </c>
      <c r="J11" s="140">
        <v>0</v>
      </c>
      <c r="K11" s="140">
        <v>0</v>
      </c>
      <c r="L11" s="140">
        <v>0</v>
      </c>
      <c r="M11" s="37">
        <f t="shared" si="0"/>
        <v>0</v>
      </c>
      <c r="N11" s="37"/>
      <c r="O11" s="140">
        <v>0</v>
      </c>
      <c r="P11" s="140">
        <v>0</v>
      </c>
      <c r="Q11" s="140">
        <v>0</v>
      </c>
      <c r="R11" s="140">
        <v>0</v>
      </c>
      <c r="S11" s="35">
        <f t="shared" si="1"/>
        <v>0</v>
      </c>
      <c r="T11" s="37"/>
      <c r="U11" s="140">
        <v>0</v>
      </c>
      <c r="V11" s="140">
        <v>0</v>
      </c>
      <c r="W11" s="140">
        <v>0</v>
      </c>
      <c r="X11" s="140">
        <v>0</v>
      </c>
      <c r="Y11" s="37">
        <f t="shared" si="2"/>
        <v>0</v>
      </c>
      <c r="Z11" s="37"/>
      <c r="AA11" s="35">
        <f>G11+M11+S11+Y11</f>
        <v>0</v>
      </c>
      <c r="AB11" s="140">
        <v>0</v>
      </c>
      <c r="AC11" s="140">
        <v>0</v>
      </c>
      <c r="AD11" s="140">
        <v>0</v>
      </c>
      <c r="AE11" s="140">
        <v>0</v>
      </c>
      <c r="AF11" s="140">
        <v>0</v>
      </c>
      <c r="AG11" s="140">
        <v>0</v>
      </c>
      <c r="AH11" s="35"/>
      <c r="AI11" s="36">
        <f t="shared" si="3"/>
        <v>0</v>
      </c>
    </row>
    <row r="12" spans="1:36" x14ac:dyDescent="0.25">
      <c r="A12" s="102" t="s">
        <v>51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  <c r="G12" s="37">
        <f t="shared" si="5"/>
        <v>0</v>
      </c>
      <c r="H12" s="97"/>
      <c r="I12" s="140">
        <v>0</v>
      </c>
      <c r="J12" s="140">
        <v>0</v>
      </c>
      <c r="K12" s="140">
        <v>0</v>
      </c>
      <c r="L12" s="140">
        <v>0</v>
      </c>
      <c r="M12" s="37">
        <f t="shared" si="0"/>
        <v>0</v>
      </c>
      <c r="N12" s="37"/>
      <c r="O12" s="140">
        <v>0</v>
      </c>
      <c r="P12" s="140">
        <v>0</v>
      </c>
      <c r="Q12" s="140">
        <v>0</v>
      </c>
      <c r="R12" s="140">
        <v>0</v>
      </c>
      <c r="S12" s="35">
        <f t="shared" si="1"/>
        <v>0</v>
      </c>
      <c r="T12" s="37"/>
      <c r="U12" s="140">
        <v>0</v>
      </c>
      <c r="V12" s="140">
        <v>0</v>
      </c>
      <c r="W12" s="140">
        <v>0</v>
      </c>
      <c r="X12" s="140">
        <v>0</v>
      </c>
      <c r="Y12" s="37">
        <f t="shared" si="2"/>
        <v>0</v>
      </c>
      <c r="Z12" s="37"/>
      <c r="AA12" s="35">
        <f>G12+M12+S12+Y12</f>
        <v>0</v>
      </c>
      <c r="AB12" s="140">
        <v>0</v>
      </c>
      <c r="AC12" s="140">
        <v>0</v>
      </c>
      <c r="AD12" s="140">
        <v>0</v>
      </c>
      <c r="AE12" s="140">
        <v>0</v>
      </c>
      <c r="AF12" s="140">
        <v>0</v>
      </c>
      <c r="AG12" s="140">
        <v>0</v>
      </c>
      <c r="AH12" s="35"/>
      <c r="AI12" s="36">
        <f t="shared" si="3"/>
        <v>0</v>
      </c>
    </row>
    <row r="13" spans="1:36" x14ac:dyDescent="0.25">
      <c r="A13" s="102" t="s">
        <v>52</v>
      </c>
      <c r="B13" s="140">
        <v>0</v>
      </c>
      <c r="C13" s="140">
        <v>0</v>
      </c>
      <c r="D13" s="140">
        <v>0</v>
      </c>
      <c r="E13" s="140">
        <v>0</v>
      </c>
      <c r="F13" s="140">
        <v>0</v>
      </c>
      <c r="G13" s="37">
        <f t="shared" si="5"/>
        <v>0</v>
      </c>
      <c r="H13" s="37"/>
      <c r="I13" s="140">
        <v>0</v>
      </c>
      <c r="J13" s="140">
        <v>0</v>
      </c>
      <c r="K13" s="140">
        <v>0</v>
      </c>
      <c r="L13" s="140">
        <v>0</v>
      </c>
      <c r="M13" s="37">
        <f t="shared" si="0"/>
        <v>0</v>
      </c>
      <c r="N13" s="37"/>
      <c r="O13" s="140">
        <v>0</v>
      </c>
      <c r="P13" s="140">
        <v>0</v>
      </c>
      <c r="Q13" s="140">
        <v>0</v>
      </c>
      <c r="R13" s="140">
        <v>0</v>
      </c>
      <c r="S13" s="35">
        <f t="shared" si="1"/>
        <v>0</v>
      </c>
      <c r="T13" s="37"/>
      <c r="U13" s="140">
        <v>0</v>
      </c>
      <c r="V13" s="140">
        <v>0</v>
      </c>
      <c r="W13" s="140">
        <v>0</v>
      </c>
      <c r="X13" s="140">
        <v>0</v>
      </c>
      <c r="Y13" s="37">
        <f t="shared" si="2"/>
        <v>0</v>
      </c>
      <c r="Z13" s="37"/>
      <c r="AA13" s="35">
        <f>G13+M13+S13+Y13</f>
        <v>0</v>
      </c>
      <c r="AB13" s="140">
        <v>0</v>
      </c>
      <c r="AC13" s="140">
        <v>0</v>
      </c>
      <c r="AD13" s="140">
        <v>0</v>
      </c>
      <c r="AE13" s="140">
        <v>0</v>
      </c>
      <c r="AF13" s="140">
        <v>0</v>
      </c>
      <c r="AG13" s="140">
        <v>0</v>
      </c>
      <c r="AH13" s="36"/>
      <c r="AI13" s="36">
        <f t="shared" si="3"/>
        <v>0</v>
      </c>
    </row>
    <row r="14" spans="1:36" x14ac:dyDescent="0.25">
      <c r="A14" s="104" t="s">
        <v>53</v>
      </c>
      <c r="B14" s="72">
        <f>SUM(B11:B13)</f>
        <v>0</v>
      </c>
      <c r="C14" s="72">
        <f>SUM(C11:C13)</f>
        <v>0</v>
      </c>
      <c r="D14" s="72">
        <f t="shared" ref="D14:AG14" si="6">SUM(D11:D13)</f>
        <v>0</v>
      </c>
      <c r="E14" s="72">
        <f t="shared" si="6"/>
        <v>0</v>
      </c>
      <c r="F14" s="72">
        <f t="shared" si="6"/>
        <v>0</v>
      </c>
      <c r="G14" s="72">
        <f t="shared" si="5"/>
        <v>0</v>
      </c>
      <c r="H14" s="72"/>
      <c r="I14" s="72">
        <f t="shared" si="6"/>
        <v>0</v>
      </c>
      <c r="J14" s="72">
        <f t="shared" si="6"/>
        <v>0</v>
      </c>
      <c r="K14" s="72">
        <f t="shared" si="6"/>
        <v>0</v>
      </c>
      <c r="L14" s="72">
        <f t="shared" si="6"/>
        <v>0</v>
      </c>
      <c r="M14" s="72">
        <f t="shared" si="0"/>
        <v>0</v>
      </c>
      <c r="N14" s="72"/>
      <c r="O14" s="72">
        <f t="shared" si="6"/>
        <v>0</v>
      </c>
      <c r="P14" s="72">
        <f t="shared" si="6"/>
        <v>0</v>
      </c>
      <c r="Q14" s="72">
        <f t="shared" si="6"/>
        <v>0</v>
      </c>
      <c r="R14" s="72">
        <f t="shared" si="6"/>
        <v>0</v>
      </c>
      <c r="S14" s="19">
        <f t="shared" si="1"/>
        <v>0</v>
      </c>
      <c r="T14" s="72"/>
      <c r="U14" s="72">
        <f t="shared" si="6"/>
        <v>0</v>
      </c>
      <c r="V14" s="72">
        <f t="shared" si="6"/>
        <v>0</v>
      </c>
      <c r="W14" s="72">
        <f t="shared" si="6"/>
        <v>0</v>
      </c>
      <c r="X14" s="72">
        <f t="shared" si="6"/>
        <v>0</v>
      </c>
      <c r="Y14" s="72">
        <f>SUM(U14:X14)</f>
        <v>0</v>
      </c>
      <c r="Z14" s="72"/>
      <c r="AA14" s="19">
        <f>G14+M14+S14+Y14</f>
        <v>0</v>
      </c>
      <c r="AB14" s="72">
        <f t="shared" si="6"/>
        <v>0</v>
      </c>
      <c r="AC14" s="72">
        <f t="shared" si="6"/>
        <v>0</v>
      </c>
      <c r="AD14" s="72">
        <f t="shared" si="6"/>
        <v>0</v>
      </c>
      <c r="AE14" s="72">
        <f t="shared" si="6"/>
        <v>0</v>
      </c>
      <c r="AF14" s="72">
        <f t="shared" si="6"/>
        <v>0</v>
      </c>
      <c r="AG14" s="72">
        <f t="shared" si="6"/>
        <v>0</v>
      </c>
      <c r="AH14" s="31"/>
      <c r="AI14" s="31">
        <f>SUM(AB14:AG14)</f>
        <v>0</v>
      </c>
    </row>
    <row r="15" spans="1:36" x14ac:dyDescent="0.25">
      <c r="B15" s="36"/>
      <c r="C15" s="67"/>
      <c r="D15" s="67"/>
      <c r="E15" s="67"/>
      <c r="F15" s="67"/>
      <c r="G15" s="37"/>
      <c r="H15" s="37"/>
      <c r="I15" s="67"/>
      <c r="J15" s="67"/>
      <c r="K15" s="67"/>
      <c r="L15" s="67"/>
      <c r="M15" s="37"/>
      <c r="N15" s="37"/>
      <c r="O15" s="67"/>
      <c r="P15" s="67"/>
      <c r="Q15" s="67"/>
      <c r="R15" s="67"/>
      <c r="S15" s="35"/>
      <c r="T15" s="37"/>
      <c r="U15" s="67"/>
      <c r="V15" s="67"/>
      <c r="W15" s="67"/>
      <c r="X15" s="67"/>
      <c r="Y15" s="37"/>
      <c r="Z15" s="37"/>
      <c r="AA15" s="36"/>
      <c r="AB15" s="67"/>
      <c r="AC15" s="67"/>
      <c r="AD15" s="67"/>
      <c r="AE15" s="67"/>
      <c r="AF15" s="67"/>
      <c r="AG15" s="67"/>
      <c r="AH15" s="36"/>
      <c r="AI15" s="36"/>
    </row>
    <row r="16" spans="1:36" x14ac:dyDescent="0.25">
      <c r="A16" s="102" t="s">
        <v>54</v>
      </c>
      <c r="B16" s="35">
        <f>B6+B7-B11-B12</f>
        <v>0</v>
      </c>
      <c r="C16" s="35">
        <f>C6+C7-C11-C12</f>
        <v>0</v>
      </c>
      <c r="D16" s="35">
        <f t="shared" ref="D16:F16" si="7">D6+D7-D11-D12</f>
        <v>0</v>
      </c>
      <c r="E16" s="35">
        <f t="shared" si="7"/>
        <v>0</v>
      </c>
      <c r="F16" s="35">
        <f t="shared" si="7"/>
        <v>0</v>
      </c>
      <c r="G16" s="37">
        <f t="shared" si="5"/>
        <v>0</v>
      </c>
      <c r="H16" s="35"/>
      <c r="I16" s="35">
        <f>I6+I7-I11-I12</f>
        <v>0</v>
      </c>
      <c r="J16" s="35">
        <f t="shared" ref="J16:L16" si="8">J6+J7-J11-J12</f>
        <v>0</v>
      </c>
      <c r="K16" s="35">
        <f t="shared" si="8"/>
        <v>0</v>
      </c>
      <c r="L16" s="35">
        <f t="shared" si="8"/>
        <v>0</v>
      </c>
      <c r="M16" s="37">
        <f t="shared" si="0"/>
        <v>0</v>
      </c>
      <c r="N16" s="35"/>
      <c r="O16" s="35">
        <f>O6+O7-O11-O12</f>
        <v>0</v>
      </c>
      <c r="P16" s="35">
        <f t="shared" ref="P16:R16" si="9">P6+P7-P11-P12</f>
        <v>0</v>
      </c>
      <c r="Q16" s="35">
        <f t="shared" si="9"/>
        <v>0</v>
      </c>
      <c r="R16" s="35">
        <f t="shared" si="9"/>
        <v>0</v>
      </c>
      <c r="S16" s="35">
        <f t="shared" si="1"/>
        <v>0</v>
      </c>
      <c r="T16" s="35"/>
      <c r="U16" s="35">
        <f>U6+U7-U11-U12</f>
        <v>0</v>
      </c>
      <c r="V16" s="35">
        <f t="shared" ref="V16:X16" si="10">V6+V7-V11-V12</f>
        <v>0</v>
      </c>
      <c r="W16" s="35">
        <f t="shared" si="10"/>
        <v>0</v>
      </c>
      <c r="X16" s="35">
        <f t="shared" si="10"/>
        <v>0</v>
      </c>
      <c r="Y16" s="37">
        <f t="shared" si="2"/>
        <v>0</v>
      </c>
      <c r="Z16" s="37"/>
      <c r="AA16" s="35">
        <f>G16+M16+S16+Y16</f>
        <v>0</v>
      </c>
      <c r="AB16" s="35">
        <f>AB6+AB7-AB11-AB12</f>
        <v>0</v>
      </c>
      <c r="AC16" s="35">
        <f t="shared" ref="AC16:AG16" si="11">AC6+AC7-AC11-AC12</f>
        <v>0</v>
      </c>
      <c r="AD16" s="35">
        <f t="shared" si="11"/>
        <v>0</v>
      </c>
      <c r="AE16" s="35">
        <f t="shared" si="11"/>
        <v>0</v>
      </c>
      <c r="AF16" s="35">
        <f t="shared" si="11"/>
        <v>0</v>
      </c>
      <c r="AG16" s="35">
        <f t="shared" si="11"/>
        <v>0</v>
      </c>
      <c r="AH16" s="35"/>
      <c r="AI16" s="36">
        <f t="shared" si="3"/>
        <v>0</v>
      </c>
    </row>
    <row r="17" spans="1:35" x14ac:dyDescent="0.25">
      <c r="A17" s="102" t="s">
        <v>55</v>
      </c>
      <c r="B17" s="35">
        <f>B8-B13</f>
        <v>0</v>
      </c>
      <c r="C17" s="35">
        <f t="shared" ref="C17:AG17" si="12">C8-C13</f>
        <v>0</v>
      </c>
      <c r="D17" s="35">
        <f t="shared" si="12"/>
        <v>0</v>
      </c>
      <c r="E17" s="35">
        <f t="shared" si="12"/>
        <v>0</v>
      </c>
      <c r="F17" s="35">
        <f t="shared" si="12"/>
        <v>0</v>
      </c>
      <c r="G17" s="37">
        <f>SUM(C17:F17)</f>
        <v>0</v>
      </c>
      <c r="H17" s="35"/>
      <c r="I17" s="35">
        <f t="shared" si="12"/>
        <v>0</v>
      </c>
      <c r="J17" s="35">
        <f t="shared" si="12"/>
        <v>0</v>
      </c>
      <c r="K17" s="35">
        <f t="shared" si="12"/>
        <v>0</v>
      </c>
      <c r="L17" s="35">
        <f t="shared" si="12"/>
        <v>0</v>
      </c>
      <c r="M17" s="37">
        <f>SUM(I17:L17)</f>
        <v>0</v>
      </c>
      <c r="N17" s="35"/>
      <c r="O17" s="35">
        <f t="shared" si="12"/>
        <v>0</v>
      </c>
      <c r="P17" s="35">
        <f t="shared" si="12"/>
        <v>0</v>
      </c>
      <c r="Q17" s="35">
        <f t="shared" si="12"/>
        <v>0</v>
      </c>
      <c r="R17" s="35">
        <f t="shared" si="12"/>
        <v>0</v>
      </c>
      <c r="S17" s="35">
        <f>SUM(O17:R17)</f>
        <v>0</v>
      </c>
      <c r="T17" s="35"/>
      <c r="U17" s="35">
        <f t="shared" si="12"/>
        <v>0</v>
      </c>
      <c r="V17" s="35">
        <f t="shared" si="12"/>
        <v>0</v>
      </c>
      <c r="W17" s="35">
        <f t="shared" si="12"/>
        <v>0</v>
      </c>
      <c r="X17" s="35">
        <f t="shared" si="12"/>
        <v>0</v>
      </c>
      <c r="Y17" s="37">
        <f>SUM(U17:X17)</f>
        <v>0</v>
      </c>
      <c r="Z17" s="35"/>
      <c r="AA17" s="35">
        <f t="shared" ref="AA17:AA18" si="13">G17+M17+S17+Y17</f>
        <v>0</v>
      </c>
      <c r="AB17" s="35">
        <f t="shared" si="12"/>
        <v>0</v>
      </c>
      <c r="AC17" s="35">
        <f t="shared" si="12"/>
        <v>0</v>
      </c>
      <c r="AD17" s="35">
        <f t="shared" si="12"/>
        <v>0</v>
      </c>
      <c r="AE17" s="35">
        <f t="shared" si="12"/>
        <v>0</v>
      </c>
      <c r="AF17" s="35">
        <f t="shared" ref="AF17" si="14">AF8-AF13</f>
        <v>0</v>
      </c>
      <c r="AG17" s="35">
        <f t="shared" si="12"/>
        <v>0</v>
      </c>
      <c r="AH17" s="35"/>
      <c r="AI17" s="36">
        <f>SUM(AB17:AG17)</f>
        <v>0</v>
      </c>
    </row>
    <row r="18" spans="1:35" x14ac:dyDescent="0.25">
      <c r="A18" s="102" t="s">
        <v>56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  <c r="G18" s="37">
        <f>SUM(C18:F18)</f>
        <v>0</v>
      </c>
      <c r="H18" s="37"/>
      <c r="I18" s="140">
        <v>0</v>
      </c>
      <c r="J18" s="140">
        <v>0</v>
      </c>
      <c r="K18" s="140">
        <v>0</v>
      </c>
      <c r="L18" s="140">
        <v>0</v>
      </c>
      <c r="M18" s="37">
        <f>SUM(I18:L18)</f>
        <v>0</v>
      </c>
      <c r="N18" s="37"/>
      <c r="O18" s="140">
        <v>0</v>
      </c>
      <c r="P18" s="140">
        <v>0</v>
      </c>
      <c r="Q18" s="140">
        <v>0</v>
      </c>
      <c r="R18" s="140">
        <v>0</v>
      </c>
      <c r="S18" s="35">
        <f t="shared" si="1"/>
        <v>0</v>
      </c>
      <c r="T18" s="37"/>
      <c r="U18" s="140">
        <v>0</v>
      </c>
      <c r="V18" s="140">
        <v>0</v>
      </c>
      <c r="W18" s="140">
        <v>0</v>
      </c>
      <c r="X18" s="140">
        <v>0</v>
      </c>
      <c r="Y18" s="37">
        <f t="shared" si="2"/>
        <v>0</v>
      </c>
      <c r="Z18" s="37"/>
      <c r="AA18" s="35">
        <f t="shared" si="13"/>
        <v>0</v>
      </c>
      <c r="AB18" s="140">
        <v>0</v>
      </c>
      <c r="AC18" s="140">
        <v>0</v>
      </c>
      <c r="AD18" s="140">
        <v>0</v>
      </c>
      <c r="AE18" s="140">
        <v>0</v>
      </c>
      <c r="AF18" s="140">
        <v>0</v>
      </c>
      <c r="AG18" s="140">
        <v>0</v>
      </c>
      <c r="AH18" s="36"/>
      <c r="AI18" s="36">
        <f t="shared" si="3"/>
        <v>0</v>
      </c>
    </row>
    <row r="19" spans="1:35" x14ac:dyDescent="0.25">
      <c r="A19" s="104" t="s">
        <v>57</v>
      </c>
      <c r="B19" s="19">
        <f>SUM(B16:B18)</f>
        <v>0</v>
      </c>
      <c r="C19" s="19">
        <f>SUM(C16:C18)</f>
        <v>0</v>
      </c>
      <c r="D19" s="19">
        <f>SUM(D16:D18)</f>
        <v>0</v>
      </c>
      <c r="E19" s="19">
        <f>SUM(E16:E18)</f>
        <v>0</v>
      </c>
      <c r="F19" s="19">
        <f>SUM(F16:F18)</f>
        <v>0</v>
      </c>
      <c r="G19" s="72">
        <f t="shared" si="5"/>
        <v>0</v>
      </c>
      <c r="H19" s="73"/>
      <c r="I19" s="19">
        <f>SUM(I16:I18)</f>
        <v>0</v>
      </c>
      <c r="J19" s="19">
        <f>SUM(J16:J18)</f>
        <v>0</v>
      </c>
      <c r="K19" s="19">
        <f>SUM(K16:K18)</f>
        <v>0</v>
      </c>
      <c r="L19" s="19">
        <f>SUM(L16:L18)</f>
        <v>0</v>
      </c>
      <c r="M19" s="72">
        <f t="shared" si="0"/>
        <v>0</v>
      </c>
      <c r="N19" s="72"/>
      <c r="O19" s="19">
        <f>SUM(O16:O18)</f>
        <v>0</v>
      </c>
      <c r="P19" s="19">
        <f>SUM(P16:P18)</f>
        <v>0</v>
      </c>
      <c r="Q19" s="19">
        <f>SUM(Q16:Q18)</f>
        <v>0</v>
      </c>
      <c r="R19" s="19">
        <f>SUM(R16:R18)</f>
        <v>0</v>
      </c>
      <c r="S19" s="19">
        <f t="shared" si="1"/>
        <v>0</v>
      </c>
      <c r="T19" s="72"/>
      <c r="U19" s="19">
        <f>SUM(U16:U18)</f>
        <v>0</v>
      </c>
      <c r="V19" s="19">
        <f>SUM(V16:V18)</f>
        <v>0</v>
      </c>
      <c r="W19" s="19">
        <f>SUM(W16:W18)</f>
        <v>0</v>
      </c>
      <c r="X19" s="19">
        <f>SUM(X16:X18)</f>
        <v>0</v>
      </c>
      <c r="Y19" s="72">
        <f t="shared" si="2"/>
        <v>0</v>
      </c>
      <c r="Z19" s="72"/>
      <c r="AA19" s="19">
        <f>G19+M19+S19+Y19</f>
        <v>0</v>
      </c>
      <c r="AB19" s="19">
        <f t="shared" ref="AB19:AG19" si="15">SUM(AB16:AB18)</f>
        <v>0</v>
      </c>
      <c r="AC19" s="19">
        <f t="shared" si="15"/>
        <v>0</v>
      </c>
      <c r="AD19" s="19">
        <f t="shared" si="15"/>
        <v>0</v>
      </c>
      <c r="AE19" s="19">
        <f t="shared" si="15"/>
        <v>0</v>
      </c>
      <c r="AF19" s="19">
        <f t="shared" si="15"/>
        <v>0</v>
      </c>
      <c r="AG19" s="19">
        <f t="shared" si="15"/>
        <v>0</v>
      </c>
      <c r="AH19" s="31"/>
      <c r="AI19" s="31">
        <f>SUM(AB19:AG19)</f>
        <v>0</v>
      </c>
    </row>
    <row r="20" spans="1:35" x14ac:dyDescent="0.25">
      <c r="B20" s="36"/>
      <c r="C20" s="36"/>
      <c r="D20" s="36"/>
      <c r="E20" s="36"/>
      <c r="F20" s="36"/>
      <c r="G20" s="37"/>
      <c r="H20" s="37"/>
      <c r="I20" s="36"/>
      <c r="J20" s="36"/>
      <c r="K20" s="36"/>
      <c r="L20" s="36"/>
      <c r="M20" s="37"/>
      <c r="N20" s="37"/>
      <c r="O20" s="36"/>
      <c r="P20" s="36"/>
      <c r="Q20" s="36"/>
      <c r="R20" s="36"/>
      <c r="S20" s="35"/>
      <c r="T20" s="37"/>
      <c r="U20" s="36"/>
      <c r="V20" s="36"/>
      <c r="W20" s="36"/>
      <c r="X20" s="36"/>
      <c r="Y20" s="37"/>
      <c r="Z20" s="37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x14ac:dyDescent="0.25">
      <c r="A21" s="103" t="s">
        <v>58</v>
      </c>
      <c r="B21" s="55"/>
      <c r="C21" s="36"/>
      <c r="D21" s="36"/>
      <c r="E21" s="36"/>
      <c r="F21" s="36"/>
      <c r="G21" s="37"/>
      <c r="H21" s="37"/>
      <c r="I21" s="36"/>
      <c r="J21" s="36"/>
      <c r="K21" s="36"/>
      <c r="L21" s="36"/>
      <c r="M21" s="37"/>
      <c r="N21" s="37"/>
      <c r="O21" s="36"/>
      <c r="P21" s="36"/>
      <c r="Q21" s="36"/>
      <c r="R21" s="36"/>
      <c r="S21" s="35"/>
      <c r="T21" s="37"/>
      <c r="U21" s="36"/>
      <c r="V21" s="36"/>
      <c r="W21" s="36"/>
      <c r="X21" s="36"/>
      <c r="Y21" s="37"/>
      <c r="Z21" s="37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x14ac:dyDescent="0.25">
      <c r="A22" s="102" t="s">
        <v>59</v>
      </c>
      <c r="B22" s="140">
        <v>0</v>
      </c>
      <c r="C22" s="140">
        <v>0</v>
      </c>
      <c r="D22" s="140">
        <v>0</v>
      </c>
      <c r="E22" s="140">
        <v>0</v>
      </c>
      <c r="F22" s="140">
        <v>0</v>
      </c>
      <c r="G22" s="37">
        <f t="shared" si="5"/>
        <v>0</v>
      </c>
      <c r="H22" s="37"/>
      <c r="I22" s="140">
        <v>0</v>
      </c>
      <c r="J22" s="140">
        <v>0</v>
      </c>
      <c r="K22" s="140">
        <v>0</v>
      </c>
      <c r="L22" s="140">
        <v>0</v>
      </c>
      <c r="M22" s="37">
        <f t="shared" si="0"/>
        <v>0</v>
      </c>
      <c r="N22" s="37"/>
      <c r="O22" s="140">
        <v>0</v>
      </c>
      <c r="P22" s="140">
        <v>0</v>
      </c>
      <c r="Q22" s="140">
        <v>0</v>
      </c>
      <c r="R22" s="140">
        <v>0</v>
      </c>
      <c r="S22" s="35">
        <f t="shared" si="1"/>
        <v>0</v>
      </c>
      <c r="T22" s="37"/>
      <c r="U22" s="140">
        <v>0</v>
      </c>
      <c r="V22" s="140">
        <v>0</v>
      </c>
      <c r="W22" s="140">
        <v>0</v>
      </c>
      <c r="X22" s="140">
        <v>0</v>
      </c>
      <c r="Y22" s="37">
        <f t="shared" si="2"/>
        <v>0</v>
      </c>
      <c r="Z22" s="37"/>
      <c r="AA22" s="35">
        <f t="shared" ref="AA22:AA31" si="16">G22+M22+S22+Y22</f>
        <v>0</v>
      </c>
      <c r="AB22" s="140">
        <v>0</v>
      </c>
      <c r="AC22" s="140">
        <v>0</v>
      </c>
      <c r="AD22" s="140">
        <v>0</v>
      </c>
      <c r="AE22" s="140">
        <v>0</v>
      </c>
      <c r="AF22" s="140">
        <v>0</v>
      </c>
      <c r="AG22" s="140">
        <v>0</v>
      </c>
      <c r="AH22" s="35"/>
      <c r="AI22" s="36">
        <f t="shared" ref="AI22:AI33" si="17">SUM(AB22:AG22)</f>
        <v>0</v>
      </c>
    </row>
    <row r="23" spans="1:35" x14ac:dyDescent="0.25">
      <c r="A23" s="102" t="s">
        <v>60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37">
        <f t="shared" si="5"/>
        <v>0</v>
      </c>
      <c r="H23" s="37"/>
      <c r="I23" s="140">
        <v>0</v>
      </c>
      <c r="J23" s="140">
        <v>0</v>
      </c>
      <c r="K23" s="140">
        <v>0</v>
      </c>
      <c r="L23" s="140">
        <v>0</v>
      </c>
      <c r="M23" s="37">
        <f t="shared" si="0"/>
        <v>0</v>
      </c>
      <c r="N23" s="37"/>
      <c r="O23" s="140">
        <v>0</v>
      </c>
      <c r="P23" s="140">
        <v>0</v>
      </c>
      <c r="Q23" s="140">
        <v>0</v>
      </c>
      <c r="R23" s="140">
        <v>0</v>
      </c>
      <c r="S23" s="35">
        <f t="shared" si="1"/>
        <v>0</v>
      </c>
      <c r="T23" s="37"/>
      <c r="U23" s="140">
        <v>0</v>
      </c>
      <c r="V23" s="140">
        <v>0</v>
      </c>
      <c r="W23" s="140">
        <v>0</v>
      </c>
      <c r="X23" s="140">
        <v>0</v>
      </c>
      <c r="Y23" s="37">
        <f t="shared" si="2"/>
        <v>0</v>
      </c>
      <c r="Z23" s="37"/>
      <c r="AA23" s="35">
        <f t="shared" si="16"/>
        <v>0</v>
      </c>
      <c r="AB23" s="140">
        <v>0</v>
      </c>
      <c r="AC23" s="140">
        <v>0</v>
      </c>
      <c r="AD23" s="140">
        <v>0</v>
      </c>
      <c r="AE23" s="140">
        <v>0</v>
      </c>
      <c r="AF23" s="140">
        <v>0</v>
      </c>
      <c r="AG23" s="140">
        <v>0</v>
      </c>
      <c r="AH23" s="36"/>
      <c r="AI23" s="36">
        <f t="shared" si="17"/>
        <v>0</v>
      </c>
    </row>
    <row r="24" spans="1:35" x14ac:dyDescent="0.25">
      <c r="A24" s="102" t="s">
        <v>61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37">
        <f t="shared" ref="G24" si="18">SUM(C24:F24)</f>
        <v>0</v>
      </c>
      <c r="H24" s="37"/>
      <c r="I24" s="140">
        <v>0</v>
      </c>
      <c r="J24" s="140">
        <v>0</v>
      </c>
      <c r="K24" s="140">
        <v>0</v>
      </c>
      <c r="L24" s="140">
        <v>0</v>
      </c>
      <c r="M24" s="37">
        <f t="shared" ref="M24" si="19">SUM(I24:L24)</f>
        <v>0</v>
      </c>
      <c r="N24" s="37"/>
      <c r="O24" s="140">
        <v>0</v>
      </c>
      <c r="P24" s="140">
        <v>0</v>
      </c>
      <c r="Q24" s="140">
        <v>0</v>
      </c>
      <c r="R24" s="140">
        <v>0</v>
      </c>
      <c r="S24" s="35">
        <f t="shared" ref="S24" si="20">SUM(O24:R24)</f>
        <v>0</v>
      </c>
      <c r="T24" s="37"/>
      <c r="U24" s="140">
        <v>0</v>
      </c>
      <c r="V24" s="140">
        <v>0</v>
      </c>
      <c r="W24" s="140">
        <v>0</v>
      </c>
      <c r="X24" s="140">
        <v>0</v>
      </c>
      <c r="Y24" s="37">
        <f t="shared" ref="Y24" si="21">SUM(U24:X24)</f>
        <v>0</v>
      </c>
      <c r="Z24" s="37"/>
      <c r="AA24" s="35">
        <f t="shared" si="16"/>
        <v>0</v>
      </c>
      <c r="AB24" s="140">
        <v>0</v>
      </c>
      <c r="AC24" s="140">
        <v>0</v>
      </c>
      <c r="AD24" s="140">
        <v>0</v>
      </c>
      <c r="AE24" s="140">
        <v>0</v>
      </c>
      <c r="AF24" s="140">
        <v>0</v>
      </c>
      <c r="AG24" s="140">
        <v>0</v>
      </c>
      <c r="AH24" s="36"/>
      <c r="AI24" s="36">
        <f t="shared" ref="AI24" si="22">SUM(AB24:AG24)</f>
        <v>0</v>
      </c>
    </row>
    <row r="25" spans="1:35" x14ac:dyDescent="0.25">
      <c r="A25" s="102" t="s">
        <v>62</v>
      </c>
      <c r="B25" s="140"/>
      <c r="C25" s="140"/>
      <c r="D25" s="140"/>
      <c r="E25" s="140"/>
      <c r="F25" s="140"/>
      <c r="G25" s="37"/>
      <c r="H25" s="37"/>
      <c r="I25" s="140"/>
      <c r="J25" s="140"/>
      <c r="K25" s="140"/>
      <c r="L25" s="140"/>
      <c r="M25" s="37"/>
      <c r="N25" s="37"/>
      <c r="O25" s="140"/>
      <c r="P25" s="140"/>
      <c r="Q25" s="140"/>
      <c r="R25" s="140"/>
      <c r="S25" s="35"/>
      <c r="T25" s="37"/>
      <c r="U25" s="140"/>
      <c r="V25" s="140"/>
      <c r="W25" s="140"/>
      <c r="X25" s="140"/>
      <c r="Y25" s="37"/>
      <c r="Z25" s="37"/>
      <c r="AA25" s="35"/>
      <c r="AB25" s="140"/>
      <c r="AC25" s="140"/>
      <c r="AD25" s="140"/>
      <c r="AE25" s="140"/>
      <c r="AF25" s="140"/>
      <c r="AG25" s="140"/>
      <c r="AH25" s="36"/>
      <c r="AI25" s="36"/>
    </row>
    <row r="26" spans="1:35" x14ac:dyDescent="0.25">
      <c r="A26" s="102" t="s">
        <v>63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37">
        <f t="shared" si="5"/>
        <v>0</v>
      </c>
      <c r="H26" s="37"/>
      <c r="I26" s="140">
        <v>0</v>
      </c>
      <c r="J26" s="140">
        <v>0</v>
      </c>
      <c r="K26" s="140">
        <v>0</v>
      </c>
      <c r="L26" s="140">
        <v>0</v>
      </c>
      <c r="M26" s="37">
        <f t="shared" si="0"/>
        <v>0</v>
      </c>
      <c r="N26" s="37"/>
      <c r="O26" s="140">
        <v>0</v>
      </c>
      <c r="P26" s="140">
        <v>0</v>
      </c>
      <c r="Q26" s="140">
        <v>0</v>
      </c>
      <c r="R26" s="140">
        <v>0</v>
      </c>
      <c r="S26" s="35">
        <f t="shared" si="1"/>
        <v>0</v>
      </c>
      <c r="T26" s="37"/>
      <c r="U26" s="140">
        <v>0</v>
      </c>
      <c r="V26" s="140">
        <v>0</v>
      </c>
      <c r="W26" s="140">
        <v>0</v>
      </c>
      <c r="X26" s="140">
        <v>0</v>
      </c>
      <c r="Y26" s="37">
        <f t="shared" si="2"/>
        <v>0</v>
      </c>
      <c r="Z26" s="37"/>
      <c r="AA26" s="35">
        <f t="shared" si="16"/>
        <v>0</v>
      </c>
      <c r="AB26" s="140">
        <v>0</v>
      </c>
      <c r="AC26" s="140">
        <v>0</v>
      </c>
      <c r="AD26" s="140">
        <v>0</v>
      </c>
      <c r="AE26" s="140">
        <v>0</v>
      </c>
      <c r="AF26" s="140">
        <v>0</v>
      </c>
      <c r="AG26" s="140">
        <v>0</v>
      </c>
      <c r="AH26" s="36"/>
      <c r="AI26" s="36">
        <f t="shared" si="17"/>
        <v>0</v>
      </c>
    </row>
    <row r="27" spans="1:35" x14ac:dyDescent="0.25">
      <c r="A27" s="102" t="s">
        <v>64</v>
      </c>
      <c r="B27" s="140"/>
      <c r="C27" s="140"/>
      <c r="D27" s="140"/>
      <c r="E27" s="140"/>
      <c r="F27" s="140"/>
      <c r="G27" s="37"/>
      <c r="H27" s="37"/>
      <c r="I27" s="140"/>
      <c r="J27" s="140"/>
      <c r="K27" s="140"/>
      <c r="L27" s="140"/>
      <c r="M27" s="37"/>
      <c r="N27" s="37"/>
      <c r="O27" s="140"/>
      <c r="P27" s="140"/>
      <c r="Q27" s="140"/>
      <c r="R27" s="140"/>
      <c r="S27" s="35"/>
      <c r="T27" s="37"/>
      <c r="U27" s="140"/>
      <c r="V27" s="140"/>
      <c r="W27" s="140"/>
      <c r="X27" s="140"/>
      <c r="Y27" s="37"/>
      <c r="Z27" s="37"/>
      <c r="AA27" s="35"/>
      <c r="AB27" s="140"/>
      <c r="AC27" s="140"/>
      <c r="AD27" s="140"/>
      <c r="AE27" s="140"/>
      <c r="AF27" s="140"/>
      <c r="AG27" s="140"/>
      <c r="AH27" s="36"/>
      <c r="AI27" s="36"/>
    </row>
    <row r="28" spans="1:35" x14ac:dyDescent="0.25">
      <c r="A28" s="102" t="s">
        <v>65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37">
        <f t="shared" si="5"/>
        <v>0</v>
      </c>
      <c r="H28" s="37"/>
      <c r="I28" s="140">
        <v>0</v>
      </c>
      <c r="J28" s="140">
        <v>0</v>
      </c>
      <c r="K28" s="140">
        <v>0</v>
      </c>
      <c r="L28" s="140">
        <v>0</v>
      </c>
      <c r="M28" s="37">
        <f t="shared" si="0"/>
        <v>0</v>
      </c>
      <c r="N28" s="37"/>
      <c r="O28" s="140">
        <v>0</v>
      </c>
      <c r="P28" s="140">
        <v>0</v>
      </c>
      <c r="Q28" s="140">
        <v>0</v>
      </c>
      <c r="R28" s="140">
        <v>0</v>
      </c>
      <c r="S28" s="35">
        <f t="shared" si="1"/>
        <v>0</v>
      </c>
      <c r="T28" s="37"/>
      <c r="U28" s="140">
        <v>0</v>
      </c>
      <c r="V28" s="140">
        <v>0</v>
      </c>
      <c r="W28" s="140">
        <v>0</v>
      </c>
      <c r="X28" s="140">
        <v>0</v>
      </c>
      <c r="Y28" s="37">
        <f t="shared" si="2"/>
        <v>0</v>
      </c>
      <c r="Z28" s="37"/>
      <c r="AA28" s="35">
        <f t="shared" si="16"/>
        <v>0</v>
      </c>
      <c r="AB28" s="140">
        <v>0</v>
      </c>
      <c r="AC28" s="140">
        <v>0</v>
      </c>
      <c r="AD28" s="140">
        <v>0</v>
      </c>
      <c r="AE28" s="140">
        <v>0</v>
      </c>
      <c r="AF28" s="140">
        <v>0</v>
      </c>
      <c r="AG28" s="140">
        <v>0</v>
      </c>
      <c r="AH28" s="36"/>
      <c r="AI28" s="36">
        <f t="shared" si="17"/>
        <v>0</v>
      </c>
    </row>
    <row r="29" spans="1:35" x14ac:dyDescent="0.25">
      <c r="A29" s="102" t="s">
        <v>66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37">
        <f t="shared" ref="G29" si="23">SUM(C29:F29)</f>
        <v>0</v>
      </c>
      <c r="H29" s="37"/>
      <c r="I29" s="140">
        <v>0</v>
      </c>
      <c r="J29" s="140">
        <v>0</v>
      </c>
      <c r="K29" s="140">
        <v>0</v>
      </c>
      <c r="L29" s="140">
        <v>0</v>
      </c>
      <c r="M29" s="37">
        <f t="shared" ref="M29" si="24">SUM(I29:L29)</f>
        <v>0</v>
      </c>
      <c r="N29" s="37"/>
      <c r="O29" s="140">
        <v>0</v>
      </c>
      <c r="P29" s="140">
        <v>0</v>
      </c>
      <c r="Q29" s="140">
        <v>0</v>
      </c>
      <c r="R29" s="140">
        <v>0</v>
      </c>
      <c r="S29" s="35">
        <f t="shared" ref="S29" si="25">SUM(O29:R29)</f>
        <v>0</v>
      </c>
      <c r="T29" s="37"/>
      <c r="U29" s="140">
        <v>0</v>
      </c>
      <c r="V29" s="140">
        <v>0</v>
      </c>
      <c r="W29" s="140">
        <v>0</v>
      </c>
      <c r="X29" s="140">
        <v>0</v>
      </c>
      <c r="Y29" s="37">
        <f t="shared" ref="Y29" si="26">SUM(U29:X29)</f>
        <v>0</v>
      </c>
      <c r="Z29" s="37"/>
      <c r="AA29" s="35">
        <f t="shared" si="16"/>
        <v>0</v>
      </c>
      <c r="AB29" s="140">
        <v>0</v>
      </c>
      <c r="AC29" s="140">
        <v>0</v>
      </c>
      <c r="AD29" s="140">
        <v>0</v>
      </c>
      <c r="AE29" s="140">
        <v>0</v>
      </c>
      <c r="AF29" s="140">
        <v>0</v>
      </c>
      <c r="AG29" s="140">
        <v>0</v>
      </c>
      <c r="AH29" s="36"/>
      <c r="AI29" s="36">
        <f t="shared" ref="AI29" si="27">SUM(AB29:AG29)</f>
        <v>0</v>
      </c>
    </row>
    <row r="30" spans="1:35" x14ac:dyDescent="0.25">
      <c r="A30" s="102" t="s">
        <v>67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37">
        <f t="shared" si="5"/>
        <v>0</v>
      </c>
      <c r="H30" s="37"/>
      <c r="I30" s="140">
        <v>0</v>
      </c>
      <c r="J30" s="140">
        <v>0</v>
      </c>
      <c r="K30" s="140">
        <v>0</v>
      </c>
      <c r="L30" s="140">
        <v>0</v>
      </c>
      <c r="M30" s="37">
        <f t="shared" si="0"/>
        <v>0</v>
      </c>
      <c r="N30" s="37"/>
      <c r="O30" s="140">
        <v>0</v>
      </c>
      <c r="P30" s="140">
        <v>0</v>
      </c>
      <c r="Q30" s="140">
        <v>0</v>
      </c>
      <c r="R30" s="140">
        <v>0</v>
      </c>
      <c r="S30" s="35">
        <f t="shared" si="1"/>
        <v>0</v>
      </c>
      <c r="T30" s="37"/>
      <c r="U30" s="140">
        <v>0</v>
      </c>
      <c r="V30" s="140">
        <v>0</v>
      </c>
      <c r="W30" s="140">
        <v>0</v>
      </c>
      <c r="X30" s="140">
        <v>0</v>
      </c>
      <c r="Y30" s="37">
        <f t="shared" si="2"/>
        <v>0</v>
      </c>
      <c r="Z30" s="37"/>
      <c r="AA30" s="35">
        <f t="shared" si="16"/>
        <v>0</v>
      </c>
      <c r="AB30" s="140">
        <v>0</v>
      </c>
      <c r="AC30" s="140">
        <v>0</v>
      </c>
      <c r="AD30" s="140">
        <v>0</v>
      </c>
      <c r="AE30" s="140">
        <v>0</v>
      </c>
      <c r="AF30" s="140">
        <v>0</v>
      </c>
      <c r="AG30" s="140">
        <v>0</v>
      </c>
      <c r="AH30" s="35"/>
      <c r="AI30" s="36">
        <f t="shared" si="17"/>
        <v>0</v>
      </c>
    </row>
    <row r="31" spans="1:35" x14ac:dyDescent="0.25">
      <c r="A31" s="104" t="s">
        <v>26</v>
      </c>
      <c r="B31" s="19">
        <f>SUM(B22:B30)</f>
        <v>0</v>
      </c>
      <c r="C31" s="19">
        <f>SUM(C22:C30)</f>
        <v>0</v>
      </c>
      <c r="D31" s="19">
        <f>SUM(D22:D30)</f>
        <v>0</v>
      </c>
      <c r="E31" s="19">
        <f>SUM(E22:E30)</f>
        <v>0</v>
      </c>
      <c r="F31" s="19">
        <f>SUM(F22:F30)</f>
        <v>0</v>
      </c>
      <c r="G31" s="72">
        <f t="shared" si="5"/>
        <v>0</v>
      </c>
      <c r="H31" s="72"/>
      <c r="I31" s="19">
        <f>SUM(I22:I30)</f>
        <v>0</v>
      </c>
      <c r="J31" s="19">
        <f>SUM(J22:J30)</f>
        <v>0</v>
      </c>
      <c r="K31" s="19">
        <f>SUM(K22:K30)</f>
        <v>0</v>
      </c>
      <c r="L31" s="19">
        <f>SUM(L22:L30)</f>
        <v>0</v>
      </c>
      <c r="M31" s="72">
        <f t="shared" si="0"/>
        <v>0</v>
      </c>
      <c r="N31" s="72"/>
      <c r="O31" s="19">
        <f>SUM(O22:O30)</f>
        <v>0</v>
      </c>
      <c r="P31" s="19">
        <f>SUM(P22:P30)</f>
        <v>0</v>
      </c>
      <c r="Q31" s="19">
        <f>SUM(Q22:Q30)</f>
        <v>0</v>
      </c>
      <c r="R31" s="19">
        <f>SUM(R22:R30)</f>
        <v>0</v>
      </c>
      <c r="S31" s="19">
        <f t="shared" si="1"/>
        <v>0</v>
      </c>
      <c r="T31" s="72"/>
      <c r="U31" s="19">
        <f>SUM(U22:U30)</f>
        <v>0</v>
      </c>
      <c r="V31" s="19">
        <f>SUM(V22:V30)</f>
        <v>0</v>
      </c>
      <c r="W31" s="19">
        <f>SUM(W22:W30)</f>
        <v>0</v>
      </c>
      <c r="X31" s="19">
        <f>SUM(X22:X30)</f>
        <v>0</v>
      </c>
      <c r="Y31" s="72">
        <f t="shared" si="2"/>
        <v>0</v>
      </c>
      <c r="Z31" s="72"/>
      <c r="AA31" s="19">
        <f t="shared" si="16"/>
        <v>0</v>
      </c>
      <c r="AB31" s="19">
        <f t="shared" ref="AB31:AG31" si="28">SUM(AB22:AB30)</f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31"/>
      <c r="AI31" s="31">
        <f>SUM(AB31:AG31)</f>
        <v>0</v>
      </c>
    </row>
    <row r="32" spans="1:35" x14ac:dyDescent="0.25">
      <c r="B32" s="36"/>
      <c r="C32" s="35"/>
      <c r="D32" s="35"/>
      <c r="E32" s="35"/>
      <c r="F32" s="35"/>
      <c r="G32" s="37"/>
      <c r="H32" s="37"/>
      <c r="I32" s="35"/>
      <c r="J32" s="35"/>
      <c r="K32" s="35"/>
      <c r="L32" s="35"/>
      <c r="M32" s="37"/>
      <c r="N32" s="37"/>
      <c r="O32" s="35"/>
      <c r="P32" s="35"/>
      <c r="Q32" s="35"/>
      <c r="R32" s="35"/>
      <c r="S32" s="35"/>
      <c r="T32" s="37"/>
      <c r="U32" s="35"/>
      <c r="V32" s="35"/>
      <c r="W32" s="35"/>
      <c r="X32" s="35"/>
      <c r="Y32" s="37"/>
      <c r="Z32" s="37"/>
      <c r="AA32" s="36"/>
      <c r="AB32" s="35"/>
      <c r="AC32" s="35"/>
      <c r="AD32" s="35"/>
      <c r="AE32" s="35"/>
      <c r="AF32" s="35"/>
      <c r="AG32" s="35"/>
      <c r="AH32" s="36"/>
      <c r="AI32" s="36"/>
    </row>
    <row r="33" spans="1:35" x14ac:dyDescent="0.25">
      <c r="A33" s="102" t="s">
        <v>68</v>
      </c>
      <c r="B33" s="35">
        <f>B19-B31</f>
        <v>0</v>
      </c>
      <c r="C33" s="35">
        <f>C19-C31</f>
        <v>0</v>
      </c>
      <c r="D33" s="35">
        <f>D19-D31</f>
        <v>0</v>
      </c>
      <c r="E33" s="35">
        <f>E19-E31</f>
        <v>0</v>
      </c>
      <c r="F33" s="35">
        <f>F19-F31</f>
        <v>0</v>
      </c>
      <c r="G33" s="37">
        <f t="shared" si="5"/>
        <v>0</v>
      </c>
      <c r="H33" s="37"/>
      <c r="I33" s="35">
        <f>I19-I31</f>
        <v>0</v>
      </c>
      <c r="J33" s="35">
        <f>J19-J31</f>
        <v>0</v>
      </c>
      <c r="K33" s="35">
        <f>K19-K31</f>
        <v>0</v>
      </c>
      <c r="L33" s="35">
        <f>L19-L31</f>
        <v>0</v>
      </c>
      <c r="M33" s="37">
        <f t="shared" si="0"/>
        <v>0</v>
      </c>
      <c r="N33" s="37"/>
      <c r="O33" s="35">
        <f>O19-O31</f>
        <v>0</v>
      </c>
      <c r="P33" s="35">
        <f>P19-P31</f>
        <v>0</v>
      </c>
      <c r="Q33" s="35">
        <f>Q19-Q31</f>
        <v>0</v>
      </c>
      <c r="R33" s="35">
        <f>R19-R31</f>
        <v>0</v>
      </c>
      <c r="S33" s="35">
        <f t="shared" si="1"/>
        <v>0</v>
      </c>
      <c r="T33" s="37"/>
      <c r="U33" s="35">
        <f>U19-U31</f>
        <v>0</v>
      </c>
      <c r="V33" s="35">
        <f>V19-V31</f>
        <v>0</v>
      </c>
      <c r="W33" s="35">
        <f>W19-W31</f>
        <v>0</v>
      </c>
      <c r="X33" s="35">
        <f>X19-X31</f>
        <v>0</v>
      </c>
      <c r="Y33" s="37">
        <f t="shared" si="2"/>
        <v>0</v>
      </c>
      <c r="Z33" s="37"/>
      <c r="AA33" s="35">
        <f>G33+M33+S33+Y33</f>
        <v>0</v>
      </c>
      <c r="AB33" s="35">
        <f t="shared" ref="AB33:AG33" si="29">AB19-AB31</f>
        <v>0</v>
      </c>
      <c r="AC33" s="35">
        <f t="shared" si="29"/>
        <v>0</v>
      </c>
      <c r="AD33" s="35">
        <f t="shared" si="29"/>
        <v>0</v>
      </c>
      <c r="AE33" s="35">
        <f t="shared" si="29"/>
        <v>0</v>
      </c>
      <c r="AF33" s="35">
        <f t="shared" si="29"/>
        <v>0</v>
      </c>
      <c r="AG33" s="35">
        <f t="shared" si="29"/>
        <v>0</v>
      </c>
      <c r="AH33" s="36"/>
      <c r="AI33" s="36">
        <f t="shared" si="17"/>
        <v>0</v>
      </c>
    </row>
    <row r="34" spans="1:35" x14ac:dyDescent="0.25">
      <c r="B34" s="36"/>
      <c r="C34" s="35"/>
      <c r="D34" s="35"/>
      <c r="E34" s="35"/>
      <c r="F34" s="35"/>
      <c r="G34" s="37"/>
      <c r="H34" s="37"/>
      <c r="I34" s="35"/>
      <c r="J34" s="35"/>
      <c r="K34" s="35"/>
      <c r="L34" s="35"/>
      <c r="M34" s="37"/>
      <c r="N34" s="37"/>
      <c r="O34" s="35"/>
      <c r="P34" s="35"/>
      <c r="Q34" s="35"/>
      <c r="R34" s="35"/>
      <c r="S34" s="35"/>
      <c r="T34" s="37"/>
      <c r="U34" s="35"/>
      <c r="V34" s="35"/>
      <c r="W34" s="35"/>
      <c r="X34" s="35"/>
      <c r="Y34" s="37"/>
      <c r="Z34" s="37"/>
      <c r="AA34" s="36"/>
      <c r="AB34" s="35"/>
      <c r="AC34" s="35"/>
      <c r="AD34" s="35"/>
      <c r="AE34" s="35"/>
      <c r="AF34" s="35"/>
      <c r="AG34" s="35"/>
      <c r="AH34" s="36"/>
      <c r="AI34" s="36"/>
    </row>
    <row r="35" spans="1:35" x14ac:dyDescent="0.25">
      <c r="A35" s="102" t="s">
        <v>69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37">
        <f t="shared" si="5"/>
        <v>0</v>
      </c>
      <c r="H35" s="37"/>
      <c r="I35" s="140">
        <v>0</v>
      </c>
      <c r="J35" s="140">
        <v>0</v>
      </c>
      <c r="K35" s="140">
        <v>0</v>
      </c>
      <c r="L35" s="140">
        <v>0</v>
      </c>
      <c r="M35" s="37">
        <f t="shared" si="0"/>
        <v>0</v>
      </c>
      <c r="N35" s="37"/>
      <c r="O35" s="140">
        <v>0</v>
      </c>
      <c r="P35" s="140">
        <v>0</v>
      </c>
      <c r="Q35" s="140">
        <v>0</v>
      </c>
      <c r="R35" s="140">
        <v>0</v>
      </c>
      <c r="S35" s="35">
        <f t="shared" si="1"/>
        <v>0</v>
      </c>
      <c r="T35" s="37"/>
      <c r="U35" s="140">
        <v>0</v>
      </c>
      <c r="V35" s="140">
        <v>0</v>
      </c>
      <c r="W35" s="140">
        <v>0</v>
      </c>
      <c r="X35" s="140">
        <v>0</v>
      </c>
      <c r="Y35" s="37">
        <f t="shared" si="2"/>
        <v>0</v>
      </c>
      <c r="Z35" s="37"/>
      <c r="AA35" s="36">
        <f>+Y35+S35+M35+G35</f>
        <v>0</v>
      </c>
      <c r="AB35" s="140">
        <v>0</v>
      </c>
      <c r="AC35" s="140">
        <v>0</v>
      </c>
      <c r="AD35" s="140">
        <v>0</v>
      </c>
      <c r="AE35" s="140">
        <v>0</v>
      </c>
      <c r="AF35" s="140">
        <v>0</v>
      </c>
      <c r="AG35" s="140">
        <v>0</v>
      </c>
      <c r="AH35" s="36"/>
      <c r="AI35" s="36">
        <f t="shared" ref="AI35:AI36" si="30">SUM(AB35:AG35)</f>
        <v>0</v>
      </c>
    </row>
    <row r="36" spans="1:35" x14ac:dyDescent="0.25">
      <c r="A36" s="102" t="s">
        <v>70</v>
      </c>
      <c r="B36" s="140">
        <v>0</v>
      </c>
      <c r="C36" s="140">
        <v>0</v>
      </c>
      <c r="D36" s="140">
        <v>0</v>
      </c>
      <c r="E36" s="140">
        <v>0</v>
      </c>
      <c r="F36" s="140">
        <v>0</v>
      </c>
      <c r="G36" s="37">
        <f t="shared" si="5"/>
        <v>0</v>
      </c>
      <c r="H36" s="37"/>
      <c r="I36" s="140">
        <v>0</v>
      </c>
      <c r="J36" s="140">
        <v>0</v>
      </c>
      <c r="K36" s="140">
        <v>0</v>
      </c>
      <c r="L36" s="140">
        <v>0</v>
      </c>
      <c r="M36" s="37">
        <f t="shared" si="0"/>
        <v>0</v>
      </c>
      <c r="N36" s="37"/>
      <c r="O36" s="140">
        <v>0</v>
      </c>
      <c r="P36" s="140">
        <v>0</v>
      </c>
      <c r="Q36" s="140">
        <v>0</v>
      </c>
      <c r="R36" s="140">
        <v>0</v>
      </c>
      <c r="S36" s="35">
        <f t="shared" si="1"/>
        <v>0</v>
      </c>
      <c r="T36" s="37"/>
      <c r="U36" s="140">
        <v>0</v>
      </c>
      <c r="V36" s="140">
        <v>0</v>
      </c>
      <c r="W36" s="140">
        <v>0</v>
      </c>
      <c r="X36" s="140">
        <v>0</v>
      </c>
      <c r="Y36" s="37">
        <f>SUM(U36:X36)</f>
        <v>0</v>
      </c>
      <c r="Z36" s="37"/>
      <c r="AA36" s="36">
        <f>+Y36+S36+M36+G36</f>
        <v>0</v>
      </c>
      <c r="AB36" s="140">
        <v>0</v>
      </c>
      <c r="AC36" s="140">
        <v>0</v>
      </c>
      <c r="AD36" s="140">
        <v>0</v>
      </c>
      <c r="AE36" s="140">
        <v>0</v>
      </c>
      <c r="AF36" s="140">
        <v>0</v>
      </c>
      <c r="AG36" s="140">
        <v>0</v>
      </c>
      <c r="AH36" s="36"/>
      <c r="AI36" s="36">
        <f t="shared" si="30"/>
        <v>0</v>
      </c>
    </row>
    <row r="37" spans="1:35" x14ac:dyDescent="0.25">
      <c r="A37" s="102" t="s">
        <v>71</v>
      </c>
      <c r="B37" s="35">
        <f>B33-(B35+B36)</f>
        <v>0</v>
      </c>
      <c r="C37" s="35">
        <f>C33-(C35+C36)</f>
        <v>0</v>
      </c>
      <c r="D37" s="35">
        <f t="shared" ref="D37:F37" si="31">D33-(D35+D36)</f>
        <v>0</v>
      </c>
      <c r="E37" s="35">
        <f t="shared" si="31"/>
        <v>0</v>
      </c>
      <c r="F37" s="35">
        <f t="shared" si="31"/>
        <v>0</v>
      </c>
      <c r="G37" s="37">
        <f>SUM(C37:F37)</f>
        <v>0</v>
      </c>
      <c r="H37" s="37"/>
      <c r="I37" s="35">
        <f>I33-(I35+I36)</f>
        <v>0</v>
      </c>
      <c r="J37" s="35">
        <f t="shared" ref="J37:L37" si="32">J33-(J35+J36)</f>
        <v>0</v>
      </c>
      <c r="K37" s="35">
        <f t="shared" si="32"/>
        <v>0</v>
      </c>
      <c r="L37" s="35">
        <f t="shared" si="32"/>
        <v>0</v>
      </c>
      <c r="M37" s="37">
        <f t="shared" si="0"/>
        <v>0</v>
      </c>
      <c r="N37" s="37"/>
      <c r="O37" s="35">
        <f>O33-(O35+O36)</f>
        <v>0</v>
      </c>
      <c r="P37" s="35">
        <f t="shared" ref="P37:R37" si="33">P33-(P35+P36)</f>
        <v>0</v>
      </c>
      <c r="Q37" s="35">
        <f t="shared" si="33"/>
        <v>0</v>
      </c>
      <c r="R37" s="35">
        <f t="shared" si="33"/>
        <v>0</v>
      </c>
      <c r="S37" s="35">
        <f t="shared" si="1"/>
        <v>0</v>
      </c>
      <c r="T37" s="37"/>
      <c r="U37" s="35">
        <f>U33-(U35+U36)</f>
        <v>0</v>
      </c>
      <c r="V37" s="35">
        <f t="shared" ref="V37:W37" si="34">V33-(V35+V36)</f>
        <v>0</v>
      </c>
      <c r="W37" s="35">
        <f t="shared" si="34"/>
        <v>0</v>
      </c>
      <c r="X37" s="35">
        <f>X33-(X35+X36)</f>
        <v>0</v>
      </c>
      <c r="Y37" s="37">
        <f>SUM(U37:X37)</f>
        <v>0</v>
      </c>
      <c r="Z37" s="37"/>
      <c r="AA37" s="36">
        <f>+Y37+S37+M37+G37</f>
        <v>0</v>
      </c>
      <c r="AB37" s="35">
        <f>AB33-(AB35+AB36)</f>
        <v>0</v>
      </c>
      <c r="AC37" s="35">
        <f t="shared" ref="AC37:AF37" si="35">AC33-(AC35+AC36)</f>
        <v>0</v>
      </c>
      <c r="AD37" s="35">
        <f t="shared" si="35"/>
        <v>0</v>
      </c>
      <c r="AE37" s="35">
        <f t="shared" si="35"/>
        <v>0</v>
      </c>
      <c r="AF37" s="35">
        <f t="shared" si="35"/>
        <v>0</v>
      </c>
      <c r="AG37" s="35">
        <f>AG33-(AG35+AG36)</f>
        <v>0</v>
      </c>
      <c r="AH37" s="36"/>
      <c r="AI37" s="36">
        <f>SUM(AB37:AG37)</f>
        <v>0</v>
      </c>
    </row>
    <row r="38" spans="1:35" x14ac:dyDescent="0.25">
      <c r="B38" s="36"/>
      <c r="C38" s="35"/>
      <c r="D38" s="35"/>
      <c r="E38" s="35"/>
      <c r="F38" s="35"/>
      <c r="G38" s="37"/>
      <c r="H38" s="37"/>
      <c r="I38" s="35"/>
      <c r="J38" s="35"/>
      <c r="K38" s="35"/>
      <c r="L38" s="35"/>
      <c r="M38" s="37"/>
      <c r="N38" s="37"/>
      <c r="O38" s="35"/>
      <c r="P38" s="35"/>
      <c r="Q38" s="35"/>
      <c r="R38" s="35"/>
      <c r="S38" s="35"/>
      <c r="T38" s="37"/>
      <c r="U38" s="35"/>
      <c r="V38" s="35"/>
      <c r="W38" s="35"/>
      <c r="X38" s="35"/>
      <c r="Y38" s="37"/>
      <c r="Z38" s="37"/>
      <c r="AA38" s="36"/>
      <c r="AB38" s="35"/>
      <c r="AC38" s="35"/>
      <c r="AD38" s="35"/>
      <c r="AE38" s="35"/>
      <c r="AF38" s="35"/>
      <c r="AG38" s="35"/>
      <c r="AH38" s="36"/>
      <c r="AI38" s="36"/>
    </row>
    <row r="39" spans="1:35" s="29" customFormat="1" x14ac:dyDescent="0.25">
      <c r="A39" s="105" t="s">
        <v>72</v>
      </c>
      <c r="B39" s="142">
        <v>0</v>
      </c>
      <c r="C39" s="142">
        <v>0</v>
      </c>
      <c r="D39" s="142">
        <v>0</v>
      </c>
      <c r="E39" s="142">
        <v>0</v>
      </c>
      <c r="F39" s="142">
        <v>0</v>
      </c>
      <c r="G39" s="68">
        <f>SUM(C39:F39)</f>
        <v>0</v>
      </c>
      <c r="H39" s="68"/>
      <c r="I39" s="142">
        <v>0</v>
      </c>
      <c r="J39" s="142">
        <v>0</v>
      </c>
      <c r="K39" s="142">
        <v>0</v>
      </c>
      <c r="L39" s="142">
        <v>0</v>
      </c>
      <c r="M39" s="68">
        <f>SUM(I39:L39)</f>
        <v>0</v>
      </c>
      <c r="N39" s="68"/>
      <c r="O39" s="142">
        <v>0</v>
      </c>
      <c r="P39" s="142">
        <v>0</v>
      </c>
      <c r="Q39" s="142">
        <v>0</v>
      </c>
      <c r="R39" s="142">
        <v>0</v>
      </c>
      <c r="S39" s="68">
        <f>SUM(O39:R39)</f>
        <v>0</v>
      </c>
      <c r="T39" s="68"/>
      <c r="U39" s="142">
        <v>0</v>
      </c>
      <c r="V39" s="142">
        <v>0</v>
      </c>
      <c r="W39" s="142">
        <v>0</v>
      </c>
      <c r="X39" s="142">
        <v>0</v>
      </c>
      <c r="Y39" s="68">
        <f>SUM(U39:X39)</f>
        <v>0</v>
      </c>
      <c r="Z39" s="68"/>
      <c r="AA39" s="69">
        <f>+Y39+S39+M39+G39</f>
        <v>0</v>
      </c>
      <c r="AB39" s="142">
        <v>0</v>
      </c>
      <c r="AC39" s="142">
        <v>0</v>
      </c>
      <c r="AD39" s="142">
        <v>0</v>
      </c>
      <c r="AE39" s="142">
        <v>0</v>
      </c>
      <c r="AF39" s="142">
        <v>0</v>
      </c>
      <c r="AG39" s="142">
        <v>0</v>
      </c>
      <c r="AH39" s="69"/>
      <c r="AI39" s="69">
        <f>SUM(AB39:AG39)</f>
        <v>0</v>
      </c>
    </row>
    <row r="40" spans="1:35" s="29" customFormat="1" x14ac:dyDescent="0.25">
      <c r="A40" s="105" t="s">
        <v>73</v>
      </c>
      <c r="B40" s="142">
        <v>0</v>
      </c>
      <c r="C40" s="142">
        <v>0</v>
      </c>
      <c r="D40" s="142">
        <v>0</v>
      </c>
      <c r="E40" s="142">
        <v>0</v>
      </c>
      <c r="F40" s="142">
        <v>0</v>
      </c>
      <c r="G40" s="68">
        <f>SUM(C40:F40)</f>
        <v>0</v>
      </c>
      <c r="H40" s="68"/>
      <c r="I40" s="142">
        <v>0</v>
      </c>
      <c r="J40" s="142">
        <v>0</v>
      </c>
      <c r="K40" s="142">
        <v>0</v>
      </c>
      <c r="L40" s="142">
        <v>0</v>
      </c>
      <c r="M40" s="68">
        <f>SUM(I40:L40)</f>
        <v>0</v>
      </c>
      <c r="N40" s="68"/>
      <c r="O40" s="142">
        <v>0</v>
      </c>
      <c r="P40" s="142">
        <v>0</v>
      </c>
      <c r="Q40" s="142">
        <v>0</v>
      </c>
      <c r="R40" s="142">
        <v>0</v>
      </c>
      <c r="S40" s="68">
        <f>SUM(O40:R40)</f>
        <v>0</v>
      </c>
      <c r="T40" s="68"/>
      <c r="U40" s="142">
        <v>0</v>
      </c>
      <c r="V40" s="142">
        <v>0</v>
      </c>
      <c r="W40" s="142">
        <v>0</v>
      </c>
      <c r="X40" s="142">
        <v>0</v>
      </c>
      <c r="Y40" s="68">
        <f>SUM(U40:X40)</f>
        <v>0</v>
      </c>
      <c r="Z40" s="68"/>
      <c r="AA40" s="69">
        <f>+Y40+S40+M40+G40</f>
        <v>0</v>
      </c>
      <c r="AB40" s="142">
        <v>0</v>
      </c>
      <c r="AC40" s="142">
        <v>0</v>
      </c>
      <c r="AD40" s="142">
        <v>0</v>
      </c>
      <c r="AE40" s="142">
        <v>0</v>
      </c>
      <c r="AF40" s="142">
        <v>0</v>
      </c>
      <c r="AG40" s="142">
        <v>0</v>
      </c>
      <c r="AH40" s="69"/>
      <c r="AI40" s="69">
        <f>SUM(AB40:AG40)</f>
        <v>0</v>
      </c>
    </row>
    <row r="41" spans="1:35" x14ac:dyDescent="0.25">
      <c r="A41" s="105" t="s">
        <v>74</v>
      </c>
      <c r="B41" s="140">
        <v>0</v>
      </c>
      <c r="C41" s="140">
        <v>0</v>
      </c>
      <c r="D41" s="140">
        <v>0</v>
      </c>
      <c r="E41" s="140">
        <v>0</v>
      </c>
      <c r="F41" s="140">
        <v>0</v>
      </c>
      <c r="G41" s="37">
        <f>SUM(C41:F41)</f>
        <v>0</v>
      </c>
      <c r="H41" s="37"/>
      <c r="I41" s="140">
        <v>0</v>
      </c>
      <c r="J41" s="140">
        <v>0</v>
      </c>
      <c r="K41" s="140">
        <v>0</v>
      </c>
      <c r="L41" s="140">
        <v>0</v>
      </c>
      <c r="M41" s="37">
        <f t="shared" si="0"/>
        <v>0</v>
      </c>
      <c r="N41" s="37"/>
      <c r="O41" s="140">
        <v>0</v>
      </c>
      <c r="P41" s="140">
        <v>0</v>
      </c>
      <c r="Q41" s="140">
        <v>0</v>
      </c>
      <c r="R41" s="140">
        <v>0</v>
      </c>
      <c r="S41" s="35">
        <f t="shared" si="1"/>
        <v>0</v>
      </c>
      <c r="T41" s="37"/>
      <c r="U41" s="140">
        <v>0</v>
      </c>
      <c r="V41" s="140">
        <v>0</v>
      </c>
      <c r="W41" s="140">
        <v>0</v>
      </c>
      <c r="X41" s="140">
        <v>0</v>
      </c>
      <c r="Y41" s="37">
        <f t="shared" si="2"/>
        <v>0</v>
      </c>
      <c r="Z41" s="37"/>
      <c r="AA41" s="36">
        <f>+Y41+S41+M41+G41</f>
        <v>0</v>
      </c>
      <c r="AB41" s="140">
        <v>0</v>
      </c>
      <c r="AC41" s="140">
        <v>0</v>
      </c>
      <c r="AD41" s="140">
        <v>0</v>
      </c>
      <c r="AE41" s="140">
        <v>0</v>
      </c>
      <c r="AF41" s="140">
        <v>0</v>
      </c>
      <c r="AG41" s="140">
        <v>0</v>
      </c>
      <c r="AH41" s="36"/>
      <c r="AI41" s="36">
        <f t="shared" ref="AI41:AI48" si="36">SUM(AB41:AG41)</f>
        <v>0</v>
      </c>
    </row>
    <row r="42" spans="1:35" s="29" customFormat="1" x14ac:dyDescent="0.25">
      <c r="A42" s="105" t="s">
        <v>75</v>
      </c>
      <c r="B42" s="68">
        <f>+B37-(B39+B40+B41)</f>
        <v>0</v>
      </c>
      <c r="C42" s="68">
        <f t="shared" ref="C42:AG42" si="37">+C37-(C39+C40+C41)</f>
        <v>0</v>
      </c>
      <c r="D42" s="68">
        <f t="shared" si="37"/>
        <v>0</v>
      </c>
      <c r="E42" s="68">
        <f t="shared" si="37"/>
        <v>0</v>
      </c>
      <c r="F42" s="68">
        <f t="shared" si="37"/>
        <v>0</v>
      </c>
      <c r="G42" s="37">
        <f>SUM(C42:F42)</f>
        <v>0</v>
      </c>
      <c r="H42" s="68"/>
      <c r="I42" s="68">
        <f t="shared" si="37"/>
        <v>0</v>
      </c>
      <c r="J42" s="68">
        <f t="shared" si="37"/>
        <v>0</v>
      </c>
      <c r="K42" s="68">
        <f t="shared" si="37"/>
        <v>0</v>
      </c>
      <c r="L42" s="68">
        <f t="shared" si="37"/>
        <v>0</v>
      </c>
      <c r="M42" s="37">
        <f t="shared" si="0"/>
        <v>0</v>
      </c>
      <c r="N42" s="68"/>
      <c r="O42" s="68">
        <f t="shared" si="37"/>
        <v>0</v>
      </c>
      <c r="P42" s="68">
        <f t="shared" si="37"/>
        <v>0</v>
      </c>
      <c r="Q42" s="68">
        <f t="shared" si="37"/>
        <v>0</v>
      </c>
      <c r="R42" s="68">
        <f t="shared" si="37"/>
        <v>0</v>
      </c>
      <c r="S42" s="35">
        <f t="shared" si="1"/>
        <v>0</v>
      </c>
      <c r="T42" s="68"/>
      <c r="U42" s="68">
        <f t="shared" si="37"/>
        <v>0</v>
      </c>
      <c r="V42" s="68">
        <f t="shared" si="37"/>
        <v>0</v>
      </c>
      <c r="W42" s="68">
        <f t="shared" si="37"/>
        <v>0</v>
      </c>
      <c r="X42" s="68">
        <f t="shared" si="37"/>
        <v>0</v>
      </c>
      <c r="Y42" s="37">
        <f t="shared" si="2"/>
        <v>0</v>
      </c>
      <c r="Z42" s="68"/>
      <c r="AA42" s="68">
        <f t="shared" si="37"/>
        <v>0</v>
      </c>
      <c r="AB42" s="68">
        <f t="shared" si="37"/>
        <v>0</v>
      </c>
      <c r="AC42" s="68">
        <f t="shared" si="37"/>
        <v>0</v>
      </c>
      <c r="AD42" s="68">
        <f t="shared" si="37"/>
        <v>0</v>
      </c>
      <c r="AE42" s="68">
        <f t="shared" si="37"/>
        <v>0</v>
      </c>
      <c r="AF42" s="68">
        <f t="shared" si="37"/>
        <v>0</v>
      </c>
      <c r="AG42" s="68">
        <f t="shared" si="37"/>
        <v>0</v>
      </c>
      <c r="AH42" s="69"/>
      <c r="AI42" s="69">
        <f>SUM(AB42:AG42)</f>
        <v>0</v>
      </c>
    </row>
    <row r="43" spans="1:35" x14ac:dyDescent="0.25">
      <c r="B43" s="36"/>
      <c r="C43" s="36"/>
      <c r="D43" s="36"/>
      <c r="E43" s="36"/>
      <c r="F43" s="36"/>
      <c r="G43" s="37"/>
      <c r="H43" s="37"/>
      <c r="I43" s="36"/>
      <c r="J43" s="36"/>
      <c r="K43" s="36"/>
      <c r="L43" s="36"/>
      <c r="M43" s="37"/>
      <c r="N43" s="37"/>
      <c r="O43" s="36"/>
      <c r="P43" s="36"/>
      <c r="Q43" s="36"/>
      <c r="R43" s="36"/>
      <c r="S43" s="35"/>
      <c r="T43" s="37"/>
      <c r="U43" s="36"/>
      <c r="V43" s="36"/>
      <c r="W43" s="36"/>
      <c r="X43" s="36"/>
      <c r="Y43" s="37"/>
      <c r="Z43" s="37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 x14ac:dyDescent="0.25">
      <c r="A44" s="102" t="s">
        <v>76</v>
      </c>
      <c r="B44" s="140">
        <v>0</v>
      </c>
      <c r="C44" s="140">
        <v>0</v>
      </c>
      <c r="D44" s="140">
        <v>0</v>
      </c>
      <c r="E44" s="140">
        <v>0</v>
      </c>
      <c r="F44" s="140">
        <v>0</v>
      </c>
      <c r="G44" s="37">
        <f t="shared" ref="G44" si="38">SUM(C44:F44)</f>
        <v>0</v>
      </c>
      <c r="H44" s="37"/>
      <c r="I44" s="140">
        <v>0</v>
      </c>
      <c r="J44" s="140">
        <v>0</v>
      </c>
      <c r="K44" s="140">
        <v>0</v>
      </c>
      <c r="L44" s="140">
        <v>0</v>
      </c>
      <c r="M44" s="37">
        <f t="shared" ref="M44" si="39">SUM(I44:L44)</f>
        <v>0</v>
      </c>
      <c r="N44" s="37"/>
      <c r="O44" s="140">
        <v>0</v>
      </c>
      <c r="P44" s="140">
        <v>0</v>
      </c>
      <c r="Q44" s="140">
        <v>0</v>
      </c>
      <c r="R44" s="140">
        <v>0</v>
      </c>
      <c r="S44" s="35">
        <f t="shared" ref="S44" si="40">SUM(O44:R44)</f>
        <v>0</v>
      </c>
      <c r="T44" s="37"/>
      <c r="U44" s="140">
        <v>0</v>
      </c>
      <c r="V44" s="140">
        <v>0</v>
      </c>
      <c r="W44" s="140">
        <v>0</v>
      </c>
      <c r="X44" s="140">
        <v>0</v>
      </c>
      <c r="Y44" s="37">
        <f t="shared" ref="Y44" si="41">SUM(U44:X44)</f>
        <v>0</v>
      </c>
      <c r="Z44" s="37"/>
      <c r="AA44" s="36">
        <f>+Y44+S44+M44+G44</f>
        <v>0</v>
      </c>
      <c r="AB44" s="140">
        <v>0</v>
      </c>
      <c r="AC44" s="140">
        <v>0</v>
      </c>
      <c r="AD44" s="140">
        <v>0</v>
      </c>
      <c r="AE44" s="140">
        <v>0</v>
      </c>
      <c r="AF44" s="140">
        <v>0</v>
      </c>
      <c r="AG44" s="140">
        <v>0</v>
      </c>
      <c r="AH44" s="36"/>
      <c r="AI44" s="36">
        <f t="shared" ref="AI44" si="42">SUM(AB44:AG44)</f>
        <v>0</v>
      </c>
    </row>
    <row r="45" spans="1:35" x14ac:dyDescent="0.25">
      <c r="A45" s="102" t="s">
        <v>77</v>
      </c>
      <c r="B45" s="35">
        <f>+B42+B44</f>
        <v>0</v>
      </c>
      <c r="C45" s="35">
        <f t="shared" ref="C45:AI45" si="43">+C42+C44</f>
        <v>0</v>
      </c>
      <c r="D45" s="35">
        <f t="shared" si="43"/>
        <v>0</v>
      </c>
      <c r="E45" s="35">
        <f t="shared" si="43"/>
        <v>0</v>
      </c>
      <c r="F45" s="35">
        <f t="shared" si="43"/>
        <v>0</v>
      </c>
      <c r="G45" s="35">
        <f t="shared" si="43"/>
        <v>0</v>
      </c>
      <c r="H45" s="35"/>
      <c r="I45" s="35">
        <f t="shared" si="43"/>
        <v>0</v>
      </c>
      <c r="J45" s="35">
        <f t="shared" si="43"/>
        <v>0</v>
      </c>
      <c r="K45" s="35">
        <f t="shared" si="43"/>
        <v>0</v>
      </c>
      <c r="L45" s="35">
        <f t="shared" si="43"/>
        <v>0</v>
      </c>
      <c r="M45" s="35">
        <f t="shared" si="43"/>
        <v>0</v>
      </c>
      <c r="N45" s="35"/>
      <c r="O45" s="35">
        <f t="shared" si="43"/>
        <v>0</v>
      </c>
      <c r="P45" s="35">
        <f t="shared" si="43"/>
        <v>0</v>
      </c>
      <c r="Q45" s="35">
        <f t="shared" si="43"/>
        <v>0</v>
      </c>
      <c r="R45" s="35">
        <f t="shared" si="43"/>
        <v>0</v>
      </c>
      <c r="S45" s="35">
        <f t="shared" si="43"/>
        <v>0</v>
      </c>
      <c r="T45" s="35"/>
      <c r="U45" s="35">
        <f t="shared" si="43"/>
        <v>0</v>
      </c>
      <c r="V45" s="35">
        <f t="shared" si="43"/>
        <v>0</v>
      </c>
      <c r="W45" s="35">
        <f t="shared" si="43"/>
        <v>0</v>
      </c>
      <c r="X45" s="35">
        <f t="shared" si="43"/>
        <v>0</v>
      </c>
      <c r="Y45" s="35">
        <f t="shared" si="43"/>
        <v>0</v>
      </c>
      <c r="Z45" s="35"/>
      <c r="AA45" s="35">
        <f t="shared" si="43"/>
        <v>0</v>
      </c>
      <c r="AB45" s="35">
        <f t="shared" si="43"/>
        <v>0</v>
      </c>
      <c r="AC45" s="35">
        <f t="shared" si="43"/>
        <v>0</v>
      </c>
      <c r="AD45" s="35">
        <f t="shared" si="43"/>
        <v>0</v>
      </c>
      <c r="AE45" s="35">
        <f t="shared" si="43"/>
        <v>0</v>
      </c>
      <c r="AF45" s="35">
        <f t="shared" si="43"/>
        <v>0</v>
      </c>
      <c r="AG45" s="35">
        <f t="shared" si="43"/>
        <v>0</v>
      </c>
      <c r="AH45" s="35"/>
      <c r="AI45" s="35">
        <f t="shared" si="43"/>
        <v>0</v>
      </c>
    </row>
    <row r="46" spans="1:35" x14ac:dyDescent="0.25">
      <c r="B46" s="36"/>
      <c r="C46" s="36"/>
      <c r="D46" s="36"/>
      <c r="E46" s="36"/>
      <c r="F46" s="36"/>
      <c r="G46" s="37"/>
      <c r="H46" s="37"/>
      <c r="I46" s="36"/>
      <c r="J46" s="36"/>
      <c r="K46" s="36"/>
      <c r="L46" s="36"/>
      <c r="M46" s="37"/>
      <c r="N46" s="37"/>
      <c r="O46" s="36"/>
      <c r="P46" s="36"/>
      <c r="Q46" s="36"/>
      <c r="R46" s="36"/>
      <c r="S46" s="35"/>
      <c r="T46" s="37"/>
      <c r="U46" s="36"/>
      <c r="V46" s="36"/>
      <c r="W46" s="36"/>
      <c r="X46" s="36"/>
      <c r="Y46" s="37"/>
      <c r="Z46" s="37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 x14ac:dyDescent="0.25">
      <c r="A47" s="102" t="s">
        <v>78</v>
      </c>
      <c r="B47" s="140">
        <v>0</v>
      </c>
      <c r="C47" s="140">
        <v>0</v>
      </c>
      <c r="D47" s="140">
        <v>0</v>
      </c>
      <c r="E47" s="140">
        <v>0</v>
      </c>
      <c r="F47" s="140">
        <v>0</v>
      </c>
      <c r="G47" s="37">
        <f t="shared" si="5"/>
        <v>0</v>
      </c>
      <c r="H47" s="37"/>
      <c r="I47" s="140">
        <v>0</v>
      </c>
      <c r="J47" s="140">
        <v>0</v>
      </c>
      <c r="K47" s="140">
        <v>0</v>
      </c>
      <c r="L47" s="140">
        <v>0</v>
      </c>
      <c r="M47" s="37">
        <f t="shared" si="0"/>
        <v>0</v>
      </c>
      <c r="N47" s="37"/>
      <c r="O47" s="140">
        <v>0</v>
      </c>
      <c r="P47" s="140">
        <v>0</v>
      </c>
      <c r="Q47" s="140">
        <v>0</v>
      </c>
      <c r="R47" s="140">
        <v>0</v>
      </c>
      <c r="S47" s="35">
        <f t="shared" si="1"/>
        <v>0</v>
      </c>
      <c r="T47" s="37"/>
      <c r="U47" s="140">
        <v>0</v>
      </c>
      <c r="V47" s="140">
        <v>0</v>
      </c>
      <c r="W47" s="140">
        <v>0</v>
      </c>
      <c r="X47" s="140">
        <v>0</v>
      </c>
      <c r="Y47" s="37">
        <f t="shared" si="2"/>
        <v>0</v>
      </c>
      <c r="Z47" s="37"/>
      <c r="AA47" s="36">
        <f>+Y47+S47+M47+G47</f>
        <v>0</v>
      </c>
      <c r="AB47" s="140">
        <v>0</v>
      </c>
      <c r="AC47" s="140">
        <v>0</v>
      </c>
      <c r="AD47" s="140">
        <v>0</v>
      </c>
      <c r="AE47" s="140">
        <v>0</v>
      </c>
      <c r="AF47" s="140">
        <v>0</v>
      </c>
      <c r="AG47" s="140">
        <v>0</v>
      </c>
      <c r="AH47" s="36"/>
      <c r="AI47" s="36">
        <f t="shared" si="36"/>
        <v>0</v>
      </c>
    </row>
    <row r="48" spans="1:35" x14ac:dyDescent="0.25">
      <c r="A48" s="104" t="s">
        <v>79</v>
      </c>
      <c r="B48" s="17">
        <f>+B45-B47</f>
        <v>0</v>
      </c>
      <c r="C48" s="17">
        <f>+C45-C47</f>
        <v>0</v>
      </c>
      <c r="D48" s="17">
        <f>+D45-D47</f>
        <v>0</v>
      </c>
      <c r="E48" s="17">
        <f>+E45-E47</f>
        <v>0</v>
      </c>
      <c r="F48" s="17">
        <f>+F45-F47</f>
        <v>0</v>
      </c>
      <c r="G48" s="72">
        <f t="shared" si="5"/>
        <v>0</v>
      </c>
      <c r="H48" s="74"/>
      <c r="I48" s="17">
        <f>+I45-I47</f>
        <v>0</v>
      </c>
      <c r="J48" s="17">
        <f>+J45-J47</f>
        <v>0</v>
      </c>
      <c r="K48" s="17">
        <f>+K45-K47</f>
        <v>0</v>
      </c>
      <c r="L48" s="17">
        <f>+L45-L47</f>
        <v>0</v>
      </c>
      <c r="M48" s="72">
        <f t="shared" si="0"/>
        <v>0</v>
      </c>
      <c r="N48" s="74"/>
      <c r="O48" s="17">
        <f>+O45-O47</f>
        <v>0</v>
      </c>
      <c r="P48" s="17">
        <f>+P45-P47</f>
        <v>0</v>
      </c>
      <c r="Q48" s="17">
        <f>+Q45-Q47</f>
        <v>0</v>
      </c>
      <c r="R48" s="17">
        <f>+R45-R47</f>
        <v>0</v>
      </c>
      <c r="S48" s="19">
        <f t="shared" si="1"/>
        <v>0</v>
      </c>
      <c r="T48" s="74"/>
      <c r="U48" s="17">
        <f>+U45-U47</f>
        <v>0</v>
      </c>
      <c r="V48" s="17">
        <f>+V45-V47</f>
        <v>0</v>
      </c>
      <c r="W48" s="17">
        <f>+W45-W47</f>
        <v>0</v>
      </c>
      <c r="X48" s="17">
        <f>+X45-X47</f>
        <v>0</v>
      </c>
      <c r="Y48" s="72">
        <f t="shared" si="2"/>
        <v>0</v>
      </c>
      <c r="Z48" s="72"/>
      <c r="AA48" s="33">
        <f>+Y48+S48+M48+G48</f>
        <v>0</v>
      </c>
      <c r="AB48" s="17">
        <f t="shared" ref="AB48:AG48" si="44">+AB45-AB47</f>
        <v>0</v>
      </c>
      <c r="AC48" s="17">
        <f t="shared" si="44"/>
        <v>0</v>
      </c>
      <c r="AD48" s="17">
        <f t="shared" si="44"/>
        <v>0</v>
      </c>
      <c r="AE48" s="17">
        <f t="shared" si="44"/>
        <v>0</v>
      </c>
      <c r="AF48" s="17">
        <f t="shared" si="44"/>
        <v>0</v>
      </c>
      <c r="AG48" s="17">
        <f t="shared" si="44"/>
        <v>0</v>
      </c>
      <c r="AH48" s="33"/>
      <c r="AI48" s="33">
        <f t="shared" si="36"/>
        <v>0</v>
      </c>
    </row>
    <row r="49" spans="1:35" x14ac:dyDescent="0.25">
      <c r="A49" s="106"/>
      <c r="B49" s="70"/>
      <c r="C49" s="35"/>
      <c r="D49" s="71"/>
      <c r="E49" s="71"/>
      <c r="F49" s="71"/>
      <c r="G49" s="37"/>
      <c r="H49" s="37"/>
      <c r="I49" s="71"/>
      <c r="J49" s="71"/>
      <c r="K49" s="71"/>
      <c r="L49" s="71"/>
      <c r="M49" s="37"/>
      <c r="N49" s="37"/>
      <c r="O49" s="71"/>
      <c r="P49" s="71"/>
      <c r="Q49" s="71"/>
      <c r="R49" s="71"/>
      <c r="S49" s="71"/>
      <c r="T49" s="37"/>
      <c r="U49" s="71"/>
      <c r="V49" s="71"/>
      <c r="W49" s="71"/>
      <c r="X49" s="71"/>
      <c r="Y49" s="37"/>
      <c r="Z49" s="37"/>
      <c r="AA49" s="36"/>
      <c r="AB49" s="71"/>
      <c r="AC49" s="71"/>
      <c r="AD49" s="71"/>
      <c r="AE49" s="71"/>
      <c r="AF49" s="71"/>
      <c r="AG49" s="71"/>
      <c r="AH49" s="36"/>
      <c r="AI49" s="36"/>
    </row>
    <row r="50" spans="1:35" hidden="1" x14ac:dyDescent="0.25">
      <c r="B50" s="36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36"/>
      <c r="AI50" s="36"/>
    </row>
    <row r="51" spans="1:35" hidden="1" x14ac:dyDescent="0.25">
      <c r="B51" s="36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36"/>
      <c r="AI51" s="36"/>
    </row>
    <row r="52" spans="1:35" hidden="1" x14ac:dyDescent="0.25">
      <c r="C52" s="14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5" hidden="1" x14ac:dyDescent="0.25">
      <c r="C53" s="14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5" hidden="1" x14ac:dyDescent="0.25">
      <c r="C54" s="1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5" hidden="1" x14ac:dyDescent="0.25"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35" hidden="1" x14ac:dyDescent="0.25">
      <c r="F56" s="15"/>
      <c r="G56" s="15"/>
      <c r="H56" s="15"/>
      <c r="I56" s="15"/>
      <c r="J56" s="15"/>
      <c r="K56" s="15"/>
      <c r="L56" s="15"/>
      <c r="M56" s="15"/>
      <c r="N56" s="15"/>
      <c r="O56" s="15"/>
    </row>
  </sheetData>
  <sheetProtection algorithmName="SHA-512" hashValue="Ewi56YjUzOuwQ4+glhUshOovEPHUNrcYEUNAswWAPF+uUMMRpvXSGUTqw+JF61pJ+X0g3MdLfXMIzrWH4F4X6g==" saltValue="V2Ui5ijys+kKHFV612l4hQ==" spinCount="100000" sheet="1" objects="1" scenarios="1"/>
  <mergeCells count="4"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Footer>&amp;LFinancieel model innovatiekrediet&amp;CWinst- en verliesrekening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5690-544C-4D82-85CC-57E55FFF7FD9}">
  <sheetPr>
    <pageSetUpPr fitToPage="1"/>
  </sheetPr>
  <dimension ref="A1:AJ46"/>
  <sheetViews>
    <sheetView showGridLines="0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D12" sqref="D12"/>
    </sheetView>
  </sheetViews>
  <sheetFormatPr defaultColWidth="0" defaultRowHeight="15" zeroHeight="1" x14ac:dyDescent="0.25"/>
  <cols>
    <col min="1" max="1" width="49.42578125" style="112" customWidth="1"/>
    <col min="2" max="2" width="8.42578125" style="16" customWidth="1"/>
    <col min="3" max="27" width="8.7109375" style="16" customWidth="1"/>
    <col min="28" max="33" width="12.7109375" style="16" customWidth="1"/>
    <col min="34" max="35" width="8.7109375" style="16" customWidth="1"/>
    <col min="36" max="36" width="0" style="16" hidden="1" customWidth="1"/>
    <col min="37" max="16384" width="8.7109375" style="16" hidden="1"/>
  </cols>
  <sheetData>
    <row r="1" spans="1:35" ht="15" customHeight="1" x14ac:dyDescent="0.25"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</row>
    <row r="2" spans="1:35" ht="15.75" x14ac:dyDescent="0.25">
      <c r="A2" s="145" t="s">
        <v>80</v>
      </c>
      <c r="B2" s="122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 t="s">
        <v>13</v>
      </c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1"/>
      <c r="AB2" s="82"/>
      <c r="AC2" s="82"/>
      <c r="AD2" s="82"/>
      <c r="AE2" s="82" t="s">
        <v>14</v>
      </c>
      <c r="AF2" s="82"/>
      <c r="AG2" s="82"/>
      <c r="AH2" s="83"/>
    </row>
    <row r="3" spans="1:35" s="12" customFormat="1" x14ac:dyDescent="0.25">
      <c r="A3" s="144" t="s">
        <v>15</v>
      </c>
      <c r="B3" s="25"/>
    </row>
    <row r="4" spans="1:35" s="31" customFormat="1" x14ac:dyDescent="0.25">
      <c r="A4" s="112"/>
      <c r="B4" s="32" t="s">
        <v>16</v>
      </c>
      <c r="C4" s="156" t="s">
        <v>17</v>
      </c>
      <c r="D4" s="156"/>
      <c r="E4" s="156"/>
      <c r="F4" s="156"/>
      <c r="G4" s="30"/>
      <c r="I4" s="157" t="s">
        <v>18</v>
      </c>
      <c r="J4" s="157"/>
      <c r="K4" s="157"/>
      <c r="L4" s="157"/>
      <c r="M4" s="19"/>
      <c r="N4" s="17"/>
      <c r="O4" s="156" t="s">
        <v>19</v>
      </c>
      <c r="P4" s="156"/>
      <c r="Q4" s="156"/>
      <c r="R4" s="156"/>
      <c r="S4" s="30"/>
      <c r="T4" s="19"/>
      <c r="U4" s="156" t="s">
        <v>20</v>
      </c>
      <c r="V4" s="156"/>
      <c r="W4" s="156"/>
      <c r="X4" s="156"/>
      <c r="Y4" s="30"/>
      <c r="Z4" s="19"/>
      <c r="AA4" s="17" t="s">
        <v>38</v>
      </c>
      <c r="AB4" s="19"/>
      <c r="AC4" s="17"/>
      <c r="AD4" s="17"/>
      <c r="AE4" s="17"/>
      <c r="AF4" s="19"/>
      <c r="AG4" s="17"/>
    </row>
    <row r="5" spans="1:35" x14ac:dyDescent="0.25">
      <c r="B5" s="36"/>
      <c r="C5" s="49" t="s">
        <v>81</v>
      </c>
      <c r="D5" s="49" t="s">
        <v>82</v>
      </c>
      <c r="E5" s="49" t="s">
        <v>83</v>
      </c>
      <c r="F5" s="49" t="s">
        <v>84</v>
      </c>
      <c r="G5" s="49" t="s">
        <v>26</v>
      </c>
      <c r="H5" s="50"/>
      <c r="I5" s="49" t="s">
        <v>81</v>
      </c>
      <c r="J5" s="49" t="s">
        <v>82</v>
      </c>
      <c r="K5" s="49" t="s">
        <v>83</v>
      </c>
      <c r="L5" s="49" t="s">
        <v>84</v>
      </c>
      <c r="M5" s="49" t="s">
        <v>26</v>
      </c>
      <c r="N5" s="51"/>
      <c r="O5" s="49" t="s">
        <v>81</v>
      </c>
      <c r="P5" s="49" t="s">
        <v>82</v>
      </c>
      <c r="Q5" s="49" t="s">
        <v>83</v>
      </c>
      <c r="R5" s="49" t="s">
        <v>84</v>
      </c>
      <c r="S5" s="49" t="s">
        <v>26</v>
      </c>
      <c r="T5" s="51"/>
      <c r="U5" s="49" t="s">
        <v>81</v>
      </c>
      <c r="V5" s="49" t="s">
        <v>82</v>
      </c>
      <c r="W5" s="49" t="s">
        <v>83</v>
      </c>
      <c r="X5" s="49" t="s">
        <v>84</v>
      </c>
      <c r="Y5" s="49" t="s">
        <v>26</v>
      </c>
      <c r="Z5" s="51"/>
      <c r="AA5" s="51"/>
      <c r="AB5" s="49" t="s">
        <v>39</v>
      </c>
      <c r="AC5" s="49" t="s">
        <v>85</v>
      </c>
      <c r="AD5" s="49" t="s">
        <v>41</v>
      </c>
      <c r="AE5" s="49" t="s">
        <v>42</v>
      </c>
      <c r="AF5" s="49" t="s">
        <v>43</v>
      </c>
      <c r="AG5" s="49" t="s">
        <v>44</v>
      </c>
      <c r="AH5" s="52" t="s">
        <v>26</v>
      </c>
      <c r="AI5" s="10"/>
    </row>
    <row r="6" spans="1:35" x14ac:dyDescent="0.25">
      <c r="A6" s="112" t="s">
        <v>86</v>
      </c>
      <c r="B6" s="49">
        <f>'Winst- en verliesrekening'!B33</f>
        <v>0</v>
      </c>
      <c r="C6" s="49">
        <f>'Winst- en verliesrekening'!C33</f>
        <v>0</v>
      </c>
      <c r="D6" s="49">
        <f>'Winst- en verliesrekening'!D33</f>
        <v>0</v>
      </c>
      <c r="E6" s="49">
        <f>'Winst- en verliesrekening'!E33</f>
        <v>0</v>
      </c>
      <c r="F6" s="49">
        <f>'Winst- en verliesrekening'!F33</f>
        <v>0</v>
      </c>
      <c r="G6" s="49">
        <f>SUM(C6:F6)</f>
        <v>0</v>
      </c>
      <c r="H6" s="53"/>
      <c r="I6" s="49">
        <f>'Winst- en verliesrekening'!I33</f>
        <v>0</v>
      </c>
      <c r="J6" s="49">
        <f>'Winst- en verliesrekening'!J33</f>
        <v>0</v>
      </c>
      <c r="K6" s="49">
        <f>'Winst- en verliesrekening'!K33</f>
        <v>0</v>
      </c>
      <c r="L6" s="49">
        <f>'Winst- en verliesrekening'!L33</f>
        <v>0</v>
      </c>
      <c r="M6" s="49">
        <f>SUM(I6:L6)</f>
        <v>0</v>
      </c>
      <c r="N6" s="53"/>
      <c r="O6" s="49">
        <f>'Winst- en verliesrekening'!O33</f>
        <v>0</v>
      </c>
      <c r="P6" s="49">
        <f>'Winst- en verliesrekening'!P33</f>
        <v>0</v>
      </c>
      <c r="Q6" s="49">
        <f>'Winst- en verliesrekening'!Q33</f>
        <v>0</v>
      </c>
      <c r="R6" s="49">
        <f>'Winst- en verliesrekening'!R33</f>
        <v>0</v>
      </c>
      <c r="S6" s="49">
        <f>SUM(O6:R6)</f>
        <v>0</v>
      </c>
      <c r="T6" s="53"/>
      <c r="U6" s="49">
        <f>'Winst- en verliesrekening'!U33</f>
        <v>0</v>
      </c>
      <c r="V6" s="49">
        <f>'Winst- en verliesrekening'!V33</f>
        <v>0</v>
      </c>
      <c r="W6" s="49">
        <f>'Winst- en verliesrekening'!W33</f>
        <v>0</v>
      </c>
      <c r="X6" s="49">
        <f>'Winst- en verliesrekening'!X33</f>
        <v>0</v>
      </c>
      <c r="Y6" s="49">
        <f>SUM(U6:X6)</f>
        <v>0</v>
      </c>
      <c r="Z6" s="53"/>
      <c r="AA6" s="49">
        <f>Y6+S6+M6+G6</f>
        <v>0</v>
      </c>
      <c r="AB6" s="49">
        <f>'Winst- en verliesrekening'!AB33</f>
        <v>0</v>
      </c>
      <c r="AC6" s="49">
        <f>'Winst- en verliesrekening'!AC33</f>
        <v>0</v>
      </c>
      <c r="AD6" s="49">
        <f>'Winst- en verliesrekening'!AD33</f>
        <v>0</v>
      </c>
      <c r="AE6" s="49">
        <f>'Winst- en verliesrekening'!AE33</f>
        <v>0</v>
      </c>
      <c r="AF6" s="49">
        <f>'Winst- en verliesrekening'!AF33</f>
        <v>0</v>
      </c>
      <c r="AG6" s="49">
        <f>'Winst- en verliesrekening'!AG33</f>
        <v>0</v>
      </c>
      <c r="AH6" s="54">
        <f>SUM(AB6:AG6)</f>
        <v>0</v>
      </c>
      <c r="AI6" s="10"/>
    </row>
    <row r="7" spans="1:35" s="21" customFormat="1" x14ac:dyDescent="0.25">
      <c r="A7" s="113" t="s">
        <v>78</v>
      </c>
      <c r="B7" s="49">
        <f>'Winst- en verliesrekening'!B47</f>
        <v>0</v>
      </c>
      <c r="C7" s="49">
        <f>'Winst- en verliesrekening'!C47</f>
        <v>0</v>
      </c>
      <c r="D7" s="49">
        <f>'Winst- en verliesrekening'!D47</f>
        <v>0</v>
      </c>
      <c r="E7" s="49">
        <f>'Winst- en verliesrekening'!E47</f>
        <v>0</v>
      </c>
      <c r="F7" s="49">
        <f>'Winst- en verliesrekening'!F47</f>
        <v>0</v>
      </c>
      <c r="G7" s="49">
        <f>SUM(C7:F7)</f>
        <v>0</v>
      </c>
      <c r="H7" s="49"/>
      <c r="I7" s="49">
        <f>'Winst- en verliesrekening'!I47</f>
        <v>0</v>
      </c>
      <c r="J7" s="49">
        <f>'Winst- en verliesrekening'!J47</f>
        <v>0</v>
      </c>
      <c r="K7" s="49">
        <f>'Winst- en verliesrekening'!K47</f>
        <v>0</v>
      </c>
      <c r="L7" s="49">
        <f>'Winst- en verliesrekening'!L47</f>
        <v>0</v>
      </c>
      <c r="M7" s="49">
        <f>SUM(I7:L7)</f>
        <v>0</v>
      </c>
      <c r="N7" s="49"/>
      <c r="O7" s="49">
        <f>'Winst- en verliesrekening'!O47</f>
        <v>0</v>
      </c>
      <c r="P7" s="49">
        <f>'Winst- en verliesrekening'!P47</f>
        <v>0</v>
      </c>
      <c r="Q7" s="49">
        <f>'Winst- en verliesrekening'!Q47</f>
        <v>0</v>
      </c>
      <c r="R7" s="49">
        <f>'Winst- en verliesrekening'!R47</f>
        <v>0</v>
      </c>
      <c r="S7" s="49">
        <f>SUM(O7:R7)</f>
        <v>0</v>
      </c>
      <c r="T7" s="49"/>
      <c r="U7" s="49">
        <f>'Winst- en verliesrekening'!U47</f>
        <v>0</v>
      </c>
      <c r="V7" s="49">
        <f>'Winst- en verliesrekening'!V47</f>
        <v>0</v>
      </c>
      <c r="W7" s="49">
        <f>'Winst- en verliesrekening'!W47</f>
        <v>0</v>
      </c>
      <c r="X7" s="49">
        <f>'Winst- en verliesrekening'!X47</f>
        <v>0</v>
      </c>
      <c r="Y7" s="49">
        <f>SUM(U7:X7)</f>
        <v>0</v>
      </c>
      <c r="Z7" s="49"/>
      <c r="AA7" s="49">
        <f>Y7+S7+M7+G7</f>
        <v>0</v>
      </c>
      <c r="AB7" s="49">
        <f>'Winst- en verliesrekening'!AB47</f>
        <v>0</v>
      </c>
      <c r="AC7" s="49">
        <f>'Winst- en verliesrekening'!AC47</f>
        <v>0</v>
      </c>
      <c r="AD7" s="49">
        <f>'Winst- en verliesrekening'!AD47</f>
        <v>0</v>
      </c>
      <c r="AE7" s="49">
        <f>'Winst- en verliesrekening'!AE47</f>
        <v>0</v>
      </c>
      <c r="AF7" s="49">
        <f>'Winst- en verliesrekening'!AF47</f>
        <v>0</v>
      </c>
      <c r="AG7" s="49">
        <f>'Winst- en verliesrekening'!AG47</f>
        <v>0</v>
      </c>
      <c r="AH7" s="49">
        <f>SUM(AB7:AG7)</f>
        <v>0</v>
      </c>
      <c r="AI7" s="24"/>
    </row>
    <row r="8" spans="1:35" x14ac:dyDescent="0.25">
      <c r="A8" s="112" t="s">
        <v>87</v>
      </c>
      <c r="B8" s="49">
        <f>+B6-B7</f>
        <v>0</v>
      </c>
      <c r="C8" s="49">
        <f>+C6-C7</f>
        <v>0</v>
      </c>
      <c r="D8" s="49">
        <f>+D6-D7</f>
        <v>0</v>
      </c>
      <c r="E8" s="49">
        <f>+E6-E7</f>
        <v>0</v>
      </c>
      <c r="F8" s="49">
        <f>+F6-F7</f>
        <v>0</v>
      </c>
      <c r="G8" s="49">
        <f t="shared" ref="G8:G36" si="0">SUM(C8:F8)</f>
        <v>0</v>
      </c>
      <c r="H8" s="53"/>
      <c r="I8" s="49">
        <f>+I6-I7</f>
        <v>0</v>
      </c>
      <c r="J8" s="49">
        <f>+J6-J7</f>
        <v>0</v>
      </c>
      <c r="K8" s="49">
        <f>+K6-K7</f>
        <v>0</v>
      </c>
      <c r="L8" s="49">
        <f>+L6-L7</f>
        <v>0</v>
      </c>
      <c r="M8" s="49">
        <f t="shared" ref="M8:M34" si="1">SUM(I8:L8)</f>
        <v>0</v>
      </c>
      <c r="N8" s="53"/>
      <c r="O8" s="49">
        <f>+O6-O7</f>
        <v>0</v>
      </c>
      <c r="P8" s="49">
        <f>+P6-P7</f>
        <v>0</v>
      </c>
      <c r="Q8" s="49">
        <f>+Q6-Q7</f>
        <v>0</v>
      </c>
      <c r="R8" s="49">
        <f>+R6-R7</f>
        <v>0</v>
      </c>
      <c r="S8" s="49">
        <f t="shared" ref="S8:S36" si="2">SUM(O8:R8)</f>
        <v>0</v>
      </c>
      <c r="T8" s="53"/>
      <c r="U8" s="49">
        <f>+U6-U7</f>
        <v>0</v>
      </c>
      <c r="V8" s="49">
        <f>+V6-V7</f>
        <v>0</v>
      </c>
      <c r="W8" s="49">
        <f>+W6-W7</f>
        <v>0</v>
      </c>
      <c r="X8" s="49">
        <f>+X6-X7</f>
        <v>0</v>
      </c>
      <c r="Y8" s="49">
        <f t="shared" ref="Y8:Y36" si="3">SUM(U8:X8)</f>
        <v>0</v>
      </c>
      <c r="Z8" s="53"/>
      <c r="AA8" s="49">
        <f>AA6-AA7</f>
        <v>0</v>
      </c>
      <c r="AB8" s="49">
        <f t="shared" ref="AB8:AG8" si="4">+AB6-AB7</f>
        <v>0</v>
      </c>
      <c r="AC8" s="49">
        <f t="shared" si="4"/>
        <v>0</v>
      </c>
      <c r="AD8" s="49">
        <f t="shared" si="4"/>
        <v>0</v>
      </c>
      <c r="AE8" s="49">
        <f t="shared" si="4"/>
        <v>0</v>
      </c>
      <c r="AF8" s="49">
        <f t="shared" si="4"/>
        <v>0</v>
      </c>
      <c r="AG8" s="49">
        <f t="shared" si="4"/>
        <v>0</v>
      </c>
      <c r="AH8" s="54">
        <f>SUM(AB8:AG8)</f>
        <v>0</v>
      </c>
      <c r="AI8" s="10"/>
    </row>
    <row r="9" spans="1:35" x14ac:dyDescent="0.25">
      <c r="B9" s="36"/>
      <c r="C9" s="49"/>
      <c r="D9" s="49"/>
      <c r="E9" s="49"/>
      <c r="F9" s="49"/>
      <c r="G9" s="49"/>
      <c r="H9" s="53"/>
      <c r="I9" s="49"/>
      <c r="J9" s="49"/>
      <c r="K9" s="49"/>
      <c r="L9" s="49"/>
      <c r="M9" s="49"/>
      <c r="N9" s="53"/>
      <c r="O9" s="49"/>
      <c r="P9" s="49"/>
      <c r="Q9" s="49"/>
      <c r="R9" s="49"/>
      <c r="S9" s="49"/>
      <c r="T9" s="53"/>
      <c r="U9" s="49"/>
      <c r="V9" s="49"/>
      <c r="W9" s="49"/>
      <c r="X9" s="49"/>
      <c r="Y9" s="49"/>
      <c r="Z9" s="53"/>
      <c r="AA9" s="49"/>
      <c r="AB9" s="49"/>
      <c r="AC9" s="49"/>
      <c r="AD9" s="49"/>
      <c r="AE9" s="49"/>
      <c r="AF9" s="49"/>
      <c r="AG9" s="49"/>
      <c r="AH9" s="54"/>
      <c r="AI9" s="10"/>
    </row>
    <row r="10" spans="1:35" x14ac:dyDescent="0.25">
      <c r="A10" s="112" t="s">
        <v>88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49">
        <f t="shared" si="0"/>
        <v>0</v>
      </c>
      <c r="H10" s="53"/>
      <c r="I10" s="146">
        <v>0</v>
      </c>
      <c r="J10" s="146">
        <v>0</v>
      </c>
      <c r="K10" s="146">
        <v>0</v>
      </c>
      <c r="L10" s="146">
        <v>0</v>
      </c>
      <c r="M10" s="49">
        <f t="shared" si="1"/>
        <v>0</v>
      </c>
      <c r="N10" s="53"/>
      <c r="O10" s="146">
        <v>0</v>
      </c>
      <c r="P10" s="146">
        <v>0</v>
      </c>
      <c r="Q10" s="146">
        <v>0</v>
      </c>
      <c r="R10" s="146">
        <v>0</v>
      </c>
      <c r="S10" s="49">
        <f t="shared" si="2"/>
        <v>0</v>
      </c>
      <c r="T10" s="53"/>
      <c r="U10" s="146">
        <v>0</v>
      </c>
      <c r="V10" s="146">
        <v>0</v>
      </c>
      <c r="W10" s="146">
        <v>0</v>
      </c>
      <c r="X10" s="146">
        <v>0</v>
      </c>
      <c r="Y10" s="49">
        <f t="shared" si="3"/>
        <v>0</v>
      </c>
      <c r="Z10" s="53"/>
      <c r="AA10" s="49">
        <f>Y10+S10+M10+G10</f>
        <v>0</v>
      </c>
      <c r="AB10" s="49">
        <f>Balans!G82</f>
        <v>0</v>
      </c>
      <c r="AC10" s="49">
        <f>Balans!H82</f>
        <v>0</v>
      </c>
      <c r="AD10" s="49">
        <f>Balans!I82</f>
        <v>0</v>
      </c>
      <c r="AE10" s="49">
        <f>Balans!J82</f>
        <v>0</v>
      </c>
      <c r="AF10" s="49">
        <f>Balans!K82</f>
        <v>0</v>
      </c>
      <c r="AG10" s="49">
        <f>Balans!L82</f>
        <v>0</v>
      </c>
      <c r="AH10" s="54">
        <f t="shared" ref="AH10:AH38" si="5">SUM(AB10:AG10)</f>
        <v>0</v>
      </c>
      <c r="AI10" s="10"/>
    </row>
    <row r="11" spans="1:35" x14ac:dyDescent="0.25">
      <c r="A11" s="112" t="s">
        <v>89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49">
        <f t="shared" si="0"/>
        <v>0</v>
      </c>
      <c r="H11" s="53"/>
      <c r="I11" s="146">
        <v>0</v>
      </c>
      <c r="J11" s="146">
        <v>0</v>
      </c>
      <c r="K11" s="146">
        <v>0</v>
      </c>
      <c r="L11" s="146">
        <v>0</v>
      </c>
      <c r="M11" s="49">
        <f t="shared" si="1"/>
        <v>0</v>
      </c>
      <c r="N11" s="53"/>
      <c r="O11" s="146">
        <v>0</v>
      </c>
      <c r="P11" s="146">
        <v>0</v>
      </c>
      <c r="Q11" s="146">
        <v>0</v>
      </c>
      <c r="R11" s="146">
        <v>0</v>
      </c>
      <c r="S11" s="49">
        <f t="shared" si="2"/>
        <v>0</v>
      </c>
      <c r="T11" s="53"/>
      <c r="U11" s="146">
        <v>0</v>
      </c>
      <c r="V11" s="146">
        <v>0</v>
      </c>
      <c r="W11" s="146">
        <v>0</v>
      </c>
      <c r="X11" s="146">
        <v>0</v>
      </c>
      <c r="Y11" s="49">
        <f t="shared" si="3"/>
        <v>0</v>
      </c>
      <c r="Z11" s="53"/>
      <c r="AA11" s="49">
        <f>Y11+S11+M11+G11</f>
        <v>0</v>
      </c>
      <c r="AB11" s="49">
        <f>-Balans!F48+Balans!G48</f>
        <v>0</v>
      </c>
      <c r="AC11" s="49">
        <f>-Balans!G48+Balans!H48</f>
        <v>0</v>
      </c>
      <c r="AD11" s="49">
        <f>-Balans!H48+Balans!I48</f>
        <v>0</v>
      </c>
      <c r="AE11" s="49">
        <f>-Balans!I48+Balans!J48</f>
        <v>0</v>
      </c>
      <c r="AF11" s="49">
        <f>-Balans!J48+Balans!K48</f>
        <v>0</v>
      </c>
      <c r="AG11" s="49">
        <f>-Balans!K48+Balans!L48</f>
        <v>0</v>
      </c>
      <c r="AH11" s="54">
        <f>SUM(AB11:AG11)</f>
        <v>0</v>
      </c>
      <c r="AI11" s="10"/>
    </row>
    <row r="12" spans="1:35" x14ac:dyDescent="0.25">
      <c r="A12" s="112" t="s">
        <v>90</v>
      </c>
      <c r="B12" s="49">
        <f>+B10+B8+B11</f>
        <v>0</v>
      </c>
      <c r="C12" s="49">
        <f>+C10+C8+C11</f>
        <v>0</v>
      </c>
      <c r="D12" s="49">
        <f>+D10+D8+D11</f>
        <v>0</v>
      </c>
      <c r="E12" s="49">
        <f>+E10+E8+E11</f>
        <v>0</v>
      </c>
      <c r="F12" s="49">
        <f>+F10+F8+F11</f>
        <v>0</v>
      </c>
      <c r="G12" s="49">
        <f>SUM(C12:F12)</f>
        <v>0</v>
      </c>
      <c r="H12" s="53"/>
      <c r="I12" s="49">
        <f>+I10+I8+I11</f>
        <v>0</v>
      </c>
      <c r="J12" s="49">
        <f>+J10+J8+J11</f>
        <v>0</v>
      </c>
      <c r="K12" s="49">
        <f>+K10+K8+K11</f>
        <v>0</v>
      </c>
      <c r="L12" s="49">
        <f>+L10+L8+L11</f>
        <v>0</v>
      </c>
      <c r="M12" s="49">
        <f t="shared" si="1"/>
        <v>0</v>
      </c>
      <c r="N12" s="53"/>
      <c r="O12" s="49">
        <f>+O10+O8+O11</f>
        <v>0</v>
      </c>
      <c r="P12" s="49">
        <f>+P10+P8+P11</f>
        <v>0</v>
      </c>
      <c r="Q12" s="49">
        <f>+Q10+Q8+Q11</f>
        <v>0</v>
      </c>
      <c r="R12" s="49">
        <f>+R10+R8+R11</f>
        <v>0</v>
      </c>
      <c r="S12" s="49">
        <f t="shared" si="2"/>
        <v>0</v>
      </c>
      <c r="T12" s="53"/>
      <c r="U12" s="49">
        <f>+U10+U8+U11</f>
        <v>0</v>
      </c>
      <c r="V12" s="49">
        <f>+V10+V8+V11</f>
        <v>0</v>
      </c>
      <c r="W12" s="49">
        <f>+W10+W8+W11</f>
        <v>0</v>
      </c>
      <c r="X12" s="49">
        <f>+X10+X8+X11</f>
        <v>0</v>
      </c>
      <c r="Y12" s="49">
        <f t="shared" si="3"/>
        <v>0</v>
      </c>
      <c r="Z12" s="53"/>
      <c r="AA12" s="49">
        <f>Y12+S12+M12+G12</f>
        <v>0</v>
      </c>
      <c r="AB12" s="49">
        <f t="shared" ref="AB12:AG12" si="6">+AB10+AB8+AB11</f>
        <v>0</v>
      </c>
      <c r="AC12" s="49">
        <f t="shared" si="6"/>
        <v>0</v>
      </c>
      <c r="AD12" s="49">
        <f t="shared" si="6"/>
        <v>0</v>
      </c>
      <c r="AE12" s="49">
        <f t="shared" si="6"/>
        <v>0</v>
      </c>
      <c r="AF12" s="49">
        <f t="shared" si="6"/>
        <v>0</v>
      </c>
      <c r="AG12" s="49">
        <f t="shared" si="6"/>
        <v>0</v>
      </c>
      <c r="AH12" s="54">
        <f t="shared" si="5"/>
        <v>0</v>
      </c>
      <c r="AI12" s="10"/>
    </row>
    <row r="13" spans="1:35" x14ac:dyDescent="0.25">
      <c r="B13" s="36"/>
      <c r="C13" s="49"/>
      <c r="D13" s="49"/>
      <c r="E13" s="49"/>
      <c r="F13" s="49"/>
      <c r="G13" s="49"/>
      <c r="H13" s="53"/>
      <c r="I13" s="49"/>
      <c r="J13" s="49"/>
      <c r="K13" s="49"/>
      <c r="L13" s="49"/>
      <c r="M13" s="49"/>
      <c r="N13" s="53"/>
      <c r="O13" s="49"/>
      <c r="P13" s="49"/>
      <c r="Q13" s="49"/>
      <c r="R13" s="49"/>
      <c r="S13" s="49"/>
      <c r="T13" s="53"/>
      <c r="U13" s="49"/>
      <c r="V13" s="49"/>
      <c r="W13" s="49"/>
      <c r="X13" s="49"/>
      <c r="Y13" s="49"/>
      <c r="Z13" s="53"/>
      <c r="AA13" s="49"/>
      <c r="AB13" s="49"/>
      <c r="AC13" s="49"/>
      <c r="AD13" s="49"/>
      <c r="AE13" s="49"/>
      <c r="AF13" s="49"/>
      <c r="AG13" s="49"/>
      <c r="AH13" s="54"/>
      <c r="AI13" s="10"/>
    </row>
    <row r="14" spans="1:35" x14ac:dyDescent="0.25">
      <c r="A14" s="112" t="s">
        <v>91</v>
      </c>
      <c r="B14" s="49">
        <f>'Winst- en verliesrekening'!B41</f>
        <v>0</v>
      </c>
      <c r="C14" s="49">
        <f>'Winst- en verliesrekening'!C41</f>
        <v>0</v>
      </c>
      <c r="D14" s="49">
        <f>'Winst- en verliesrekening'!D41</f>
        <v>0</v>
      </c>
      <c r="E14" s="49">
        <f>'Winst- en verliesrekening'!E41</f>
        <v>0</v>
      </c>
      <c r="F14" s="49">
        <f>'Winst- en verliesrekening'!F41</f>
        <v>0</v>
      </c>
      <c r="G14" s="53">
        <f>SUM(C14:F14)</f>
        <v>0</v>
      </c>
      <c r="H14" s="53"/>
      <c r="I14" s="49">
        <f>'Winst- en verliesrekening'!I41</f>
        <v>0</v>
      </c>
      <c r="J14" s="49">
        <f>'Winst- en verliesrekening'!J41</f>
        <v>0</v>
      </c>
      <c r="K14" s="49">
        <f>'Winst- en verliesrekening'!K41</f>
        <v>0</v>
      </c>
      <c r="L14" s="49">
        <f>'Winst- en verliesrekening'!L41</f>
        <v>0</v>
      </c>
      <c r="M14" s="53">
        <f t="shared" ref="M14" si="7">SUM(I14:L14)</f>
        <v>0</v>
      </c>
      <c r="N14" s="53"/>
      <c r="O14" s="49">
        <f>'Winst- en verliesrekening'!O41</f>
        <v>0</v>
      </c>
      <c r="P14" s="49">
        <f>'Winst- en verliesrekening'!P41</f>
        <v>0</v>
      </c>
      <c r="Q14" s="49">
        <f>'Winst- en verliesrekening'!Q41</f>
        <v>0</v>
      </c>
      <c r="R14" s="49">
        <f>'Winst- en verliesrekening'!R41</f>
        <v>0</v>
      </c>
      <c r="S14" s="49">
        <f t="shared" ref="S14" si="8">SUM(O14:R14)</f>
        <v>0</v>
      </c>
      <c r="T14" s="53"/>
      <c r="U14" s="49">
        <f>'Winst- en verliesrekening'!U41</f>
        <v>0</v>
      </c>
      <c r="V14" s="49">
        <f>'Winst- en verliesrekening'!V41</f>
        <v>0</v>
      </c>
      <c r="W14" s="49">
        <f>'Winst- en verliesrekening'!W41</f>
        <v>0</v>
      </c>
      <c r="X14" s="49">
        <f>'Winst- en verliesrekening'!X41</f>
        <v>0</v>
      </c>
      <c r="Y14" s="53">
        <f t="shared" ref="Y14" si="9">SUM(U14:X14)</f>
        <v>0</v>
      </c>
      <c r="Z14" s="53"/>
      <c r="AA14" s="49">
        <f>Y14+S14+M14+G14</f>
        <v>0</v>
      </c>
      <c r="AB14" s="146">
        <v>0</v>
      </c>
      <c r="AC14" s="146">
        <v>0</v>
      </c>
      <c r="AD14" s="146">
        <v>0</v>
      </c>
      <c r="AE14" s="146">
        <v>0</v>
      </c>
      <c r="AF14" s="146">
        <v>0</v>
      </c>
      <c r="AG14" s="146">
        <v>0</v>
      </c>
      <c r="AH14" s="54">
        <f t="shared" si="5"/>
        <v>0</v>
      </c>
      <c r="AI14" s="10"/>
    </row>
    <row r="15" spans="1:35" x14ac:dyDescent="0.25">
      <c r="A15" s="112" t="s">
        <v>92</v>
      </c>
      <c r="B15" s="36"/>
      <c r="C15" s="49"/>
      <c r="D15" s="49"/>
      <c r="E15" s="49"/>
      <c r="F15" s="49"/>
      <c r="G15" s="49"/>
      <c r="H15" s="53"/>
      <c r="I15" s="49"/>
      <c r="J15" s="49"/>
      <c r="K15" s="49"/>
      <c r="L15" s="49"/>
      <c r="M15" s="49"/>
      <c r="N15" s="53"/>
      <c r="O15" s="49"/>
      <c r="P15" s="49"/>
      <c r="Q15" s="49"/>
      <c r="R15" s="49"/>
      <c r="S15" s="49"/>
      <c r="T15" s="53"/>
      <c r="U15" s="49"/>
      <c r="V15" s="49"/>
      <c r="W15" s="49"/>
      <c r="X15" s="49"/>
      <c r="Y15" s="49"/>
      <c r="Z15" s="53"/>
      <c r="AA15" s="49"/>
      <c r="AB15" s="146">
        <v>0</v>
      </c>
      <c r="AC15" s="146">
        <v>0</v>
      </c>
      <c r="AD15" s="146">
        <v>0</v>
      </c>
      <c r="AE15" s="146">
        <v>0</v>
      </c>
      <c r="AF15" s="146">
        <v>0</v>
      </c>
      <c r="AG15" s="146">
        <v>0</v>
      </c>
      <c r="AH15" s="54">
        <f t="shared" si="5"/>
        <v>0</v>
      </c>
      <c r="AI15" s="10"/>
    </row>
    <row r="16" spans="1:35" x14ac:dyDescent="0.25">
      <c r="A16" s="114" t="s">
        <v>93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49">
        <f t="shared" ref="G16" si="10">SUM(C16:F16)</f>
        <v>0</v>
      </c>
      <c r="H16" s="53"/>
      <c r="I16" s="146">
        <v>0</v>
      </c>
      <c r="J16" s="146">
        <v>0</v>
      </c>
      <c r="K16" s="146">
        <v>0</v>
      </c>
      <c r="L16" s="146">
        <v>0</v>
      </c>
      <c r="M16" s="49">
        <f t="shared" ref="M16" si="11">SUM(I16:L16)</f>
        <v>0</v>
      </c>
      <c r="N16" s="53"/>
      <c r="O16" s="146">
        <v>0</v>
      </c>
      <c r="P16" s="146">
        <v>0</v>
      </c>
      <c r="Q16" s="146">
        <v>0</v>
      </c>
      <c r="R16" s="146">
        <v>0</v>
      </c>
      <c r="S16" s="49">
        <f t="shared" ref="S16" si="12">SUM(O16:R16)</f>
        <v>0</v>
      </c>
      <c r="T16" s="53"/>
      <c r="U16" s="146">
        <v>0</v>
      </c>
      <c r="V16" s="146">
        <v>0</v>
      </c>
      <c r="W16" s="146">
        <v>0</v>
      </c>
      <c r="X16" s="146">
        <v>0</v>
      </c>
      <c r="Y16" s="49">
        <f t="shared" ref="Y16" si="13">SUM(U16:X16)</f>
        <v>0</v>
      </c>
      <c r="Z16" s="53"/>
      <c r="AA16" s="49">
        <f t="shared" ref="AA16" si="14">Y16+S16+M16+G16</f>
        <v>0</v>
      </c>
      <c r="AB16" s="146">
        <v>0</v>
      </c>
      <c r="AC16" s="146">
        <v>0</v>
      </c>
      <c r="AD16" s="146">
        <v>0</v>
      </c>
      <c r="AE16" s="146">
        <v>0</v>
      </c>
      <c r="AF16" s="146">
        <v>0</v>
      </c>
      <c r="AG16" s="146">
        <v>0</v>
      </c>
      <c r="AH16" s="54">
        <f t="shared" si="5"/>
        <v>0</v>
      </c>
      <c r="AI16" s="10"/>
    </row>
    <row r="17" spans="1:35" x14ac:dyDescent="0.25">
      <c r="A17" s="112" t="s">
        <v>94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49">
        <f t="shared" si="0"/>
        <v>0</v>
      </c>
      <c r="H17" s="53"/>
      <c r="I17" s="146">
        <v>0</v>
      </c>
      <c r="J17" s="146">
        <v>0</v>
      </c>
      <c r="K17" s="146">
        <v>0</v>
      </c>
      <c r="L17" s="146">
        <v>0</v>
      </c>
      <c r="M17" s="49">
        <f t="shared" si="1"/>
        <v>0</v>
      </c>
      <c r="N17" s="53"/>
      <c r="O17" s="146">
        <v>0</v>
      </c>
      <c r="P17" s="146">
        <v>0</v>
      </c>
      <c r="Q17" s="146">
        <v>0</v>
      </c>
      <c r="R17" s="146">
        <v>0</v>
      </c>
      <c r="S17" s="49">
        <f t="shared" si="2"/>
        <v>0</v>
      </c>
      <c r="T17" s="53"/>
      <c r="U17" s="146">
        <v>0</v>
      </c>
      <c r="V17" s="146">
        <v>0</v>
      </c>
      <c r="W17" s="146">
        <v>0</v>
      </c>
      <c r="X17" s="146">
        <v>0</v>
      </c>
      <c r="Y17" s="49">
        <f t="shared" si="3"/>
        <v>0</v>
      </c>
      <c r="Z17" s="53"/>
      <c r="AA17" s="49">
        <f t="shared" ref="AA17:AA19" si="15">Y17+S17+M17+G17</f>
        <v>0</v>
      </c>
      <c r="AB17" s="146">
        <v>0</v>
      </c>
      <c r="AC17" s="146">
        <v>0</v>
      </c>
      <c r="AD17" s="146">
        <v>0</v>
      </c>
      <c r="AE17" s="146">
        <v>0</v>
      </c>
      <c r="AF17" s="146">
        <v>0</v>
      </c>
      <c r="AG17" s="146">
        <v>0</v>
      </c>
      <c r="AH17" s="54">
        <f t="shared" si="5"/>
        <v>0</v>
      </c>
      <c r="AI17" s="10"/>
    </row>
    <row r="18" spans="1:35" x14ac:dyDescent="0.25">
      <c r="A18" s="112" t="s">
        <v>95</v>
      </c>
      <c r="B18" s="146">
        <v>0</v>
      </c>
      <c r="C18" s="146">
        <v>0</v>
      </c>
      <c r="D18" s="146">
        <v>0</v>
      </c>
      <c r="E18" s="146">
        <v>0</v>
      </c>
      <c r="F18" s="146">
        <v>0</v>
      </c>
      <c r="G18" s="49">
        <f t="shared" si="0"/>
        <v>0</v>
      </c>
      <c r="H18" s="53"/>
      <c r="I18" s="146">
        <v>0</v>
      </c>
      <c r="J18" s="146">
        <v>0</v>
      </c>
      <c r="K18" s="146">
        <v>0</v>
      </c>
      <c r="L18" s="146">
        <v>0</v>
      </c>
      <c r="M18" s="49">
        <f t="shared" si="1"/>
        <v>0</v>
      </c>
      <c r="N18" s="53"/>
      <c r="O18" s="146">
        <v>0</v>
      </c>
      <c r="P18" s="146">
        <v>0</v>
      </c>
      <c r="Q18" s="146">
        <v>0</v>
      </c>
      <c r="R18" s="146">
        <v>0</v>
      </c>
      <c r="S18" s="49">
        <f t="shared" si="2"/>
        <v>0</v>
      </c>
      <c r="T18" s="53"/>
      <c r="U18" s="146">
        <v>0</v>
      </c>
      <c r="V18" s="146">
        <v>0</v>
      </c>
      <c r="W18" s="146">
        <v>0</v>
      </c>
      <c r="X18" s="146">
        <v>0</v>
      </c>
      <c r="Y18" s="49">
        <f t="shared" si="3"/>
        <v>0</v>
      </c>
      <c r="Z18" s="53"/>
      <c r="AA18" s="49">
        <f t="shared" si="15"/>
        <v>0</v>
      </c>
      <c r="AB18" s="146">
        <v>0</v>
      </c>
      <c r="AC18" s="146">
        <v>0</v>
      </c>
      <c r="AD18" s="146">
        <v>0</v>
      </c>
      <c r="AE18" s="146">
        <v>0</v>
      </c>
      <c r="AF18" s="146">
        <v>0</v>
      </c>
      <c r="AG18" s="146">
        <v>0</v>
      </c>
      <c r="AH18" s="54">
        <f t="shared" si="5"/>
        <v>0</v>
      </c>
      <c r="AI18" s="10"/>
    </row>
    <row r="19" spans="1:35" x14ac:dyDescent="0.25">
      <c r="A19" s="112" t="s">
        <v>96</v>
      </c>
      <c r="B19" s="146">
        <v>0</v>
      </c>
      <c r="C19" s="146">
        <v>0</v>
      </c>
      <c r="D19" s="146">
        <v>0</v>
      </c>
      <c r="E19" s="146">
        <v>0</v>
      </c>
      <c r="F19" s="146">
        <v>0</v>
      </c>
      <c r="G19" s="49">
        <f t="shared" si="0"/>
        <v>0</v>
      </c>
      <c r="H19" s="53"/>
      <c r="I19" s="146">
        <v>0</v>
      </c>
      <c r="J19" s="146">
        <v>0</v>
      </c>
      <c r="K19" s="146">
        <v>0</v>
      </c>
      <c r="L19" s="146">
        <v>0</v>
      </c>
      <c r="M19" s="49">
        <f t="shared" si="1"/>
        <v>0</v>
      </c>
      <c r="N19" s="53"/>
      <c r="O19" s="146">
        <v>0</v>
      </c>
      <c r="P19" s="146">
        <v>0</v>
      </c>
      <c r="Q19" s="146">
        <v>0</v>
      </c>
      <c r="R19" s="146">
        <v>0</v>
      </c>
      <c r="S19" s="49">
        <f t="shared" si="2"/>
        <v>0</v>
      </c>
      <c r="T19" s="53"/>
      <c r="U19" s="146">
        <v>0</v>
      </c>
      <c r="V19" s="146">
        <v>0</v>
      </c>
      <c r="W19" s="146">
        <v>0</v>
      </c>
      <c r="X19" s="146">
        <v>0</v>
      </c>
      <c r="Y19" s="49">
        <f t="shared" si="3"/>
        <v>0</v>
      </c>
      <c r="Z19" s="53"/>
      <c r="AA19" s="49">
        <f t="shared" si="15"/>
        <v>0</v>
      </c>
      <c r="AB19" s="146">
        <v>0</v>
      </c>
      <c r="AC19" s="146">
        <v>0</v>
      </c>
      <c r="AD19" s="146">
        <v>0</v>
      </c>
      <c r="AE19" s="146">
        <v>0</v>
      </c>
      <c r="AF19" s="146">
        <v>0</v>
      </c>
      <c r="AG19" s="146">
        <v>0</v>
      </c>
      <c r="AH19" s="54">
        <f t="shared" si="5"/>
        <v>0</v>
      </c>
      <c r="AI19" s="10"/>
    </row>
    <row r="20" spans="1:35" x14ac:dyDescent="0.25">
      <c r="A20" s="112" t="s">
        <v>97</v>
      </c>
      <c r="B20" s="49">
        <f>+B12-B19-B18-B17-B16-B15-B14</f>
        <v>0</v>
      </c>
      <c r="C20" s="49">
        <f>+C12-C19-C18-C17-C16-C15-C14</f>
        <v>0</v>
      </c>
      <c r="D20" s="49">
        <f>+D12-D19-D18-D17-D16-D15-D14</f>
        <v>0</v>
      </c>
      <c r="E20" s="49">
        <f>+E12-E19-E18-E17-E16-E15-E14</f>
        <v>0</v>
      </c>
      <c r="F20" s="49">
        <f>+F12-F19-F18-F17-F16-F15-F14</f>
        <v>0</v>
      </c>
      <c r="G20" s="49">
        <f>SUM(C20:F20)</f>
        <v>0</v>
      </c>
      <c r="H20" s="53"/>
      <c r="I20" s="49">
        <f>+I12-I19-I18-I17-I16-I15-I14</f>
        <v>0</v>
      </c>
      <c r="J20" s="49">
        <f>+J12-J19-J18-J17-J16-J15-J14</f>
        <v>0</v>
      </c>
      <c r="K20" s="49">
        <f>+K12-K19-K18-K17-K16-K15-K14</f>
        <v>0</v>
      </c>
      <c r="L20" s="49">
        <f>+L12-L19-L18-L17-L16-L15-L14</f>
        <v>0</v>
      </c>
      <c r="M20" s="49">
        <f t="shared" si="1"/>
        <v>0</v>
      </c>
      <c r="N20" s="53"/>
      <c r="O20" s="49">
        <f>+O12-O19-O18-O17-O16-O15-O14</f>
        <v>0</v>
      </c>
      <c r="P20" s="49">
        <f>+P12-P19-P18-P17-P16-P15-P14</f>
        <v>0</v>
      </c>
      <c r="Q20" s="49">
        <f>+Q12-Q19-Q18-Q17-Q16-Q15-Q14</f>
        <v>0</v>
      </c>
      <c r="R20" s="49">
        <f>+R12-R19-R18-R17-R16-R15-R14</f>
        <v>0</v>
      </c>
      <c r="S20" s="49">
        <f t="shared" si="2"/>
        <v>0</v>
      </c>
      <c r="T20" s="53"/>
      <c r="U20" s="49">
        <f>+U12-U19-U18-U17-U16-U15-U14</f>
        <v>0</v>
      </c>
      <c r="V20" s="49">
        <f>+V12-V19-V18-V17-V16-V15-V14</f>
        <v>0</v>
      </c>
      <c r="W20" s="49">
        <f>+W12-W19-W18-W17-W16-W15-W14</f>
        <v>0</v>
      </c>
      <c r="X20" s="49">
        <f>+X12-X19-X18-X17-X16-X15-X14</f>
        <v>0</v>
      </c>
      <c r="Y20" s="49">
        <f>SUM(U20:X20)</f>
        <v>0</v>
      </c>
      <c r="Z20" s="53"/>
      <c r="AA20" s="49">
        <f>Y20+S20+M20+G20</f>
        <v>0</v>
      </c>
      <c r="AB20" s="49">
        <f t="shared" ref="AB20:AG20" si="16">+AB12-AB19-AB18-AB17-AB16-AB15-AB14</f>
        <v>0</v>
      </c>
      <c r="AC20" s="49">
        <f t="shared" si="16"/>
        <v>0</v>
      </c>
      <c r="AD20" s="49">
        <f t="shared" si="16"/>
        <v>0</v>
      </c>
      <c r="AE20" s="49">
        <f t="shared" si="16"/>
        <v>0</v>
      </c>
      <c r="AF20" s="49">
        <f t="shared" si="16"/>
        <v>0</v>
      </c>
      <c r="AG20" s="49">
        <f t="shared" si="16"/>
        <v>0</v>
      </c>
      <c r="AH20" s="54">
        <f t="shared" si="5"/>
        <v>0</v>
      </c>
      <c r="AI20" s="10"/>
    </row>
    <row r="21" spans="1:35" x14ac:dyDescent="0.25">
      <c r="B21" s="36"/>
      <c r="C21" s="49"/>
      <c r="D21" s="49"/>
      <c r="E21" s="49"/>
      <c r="F21" s="49"/>
      <c r="G21" s="49"/>
      <c r="H21" s="53"/>
      <c r="I21" s="49"/>
      <c r="J21" s="49"/>
      <c r="K21" s="49"/>
      <c r="L21" s="49"/>
      <c r="M21" s="49"/>
      <c r="N21" s="53"/>
      <c r="O21" s="49"/>
      <c r="P21" s="49"/>
      <c r="Q21" s="49"/>
      <c r="R21" s="49"/>
      <c r="S21" s="49"/>
      <c r="T21" s="53"/>
      <c r="U21" s="49"/>
      <c r="V21" s="49"/>
      <c r="W21" s="49"/>
      <c r="X21" s="49"/>
      <c r="Y21" s="49"/>
      <c r="Z21" s="53"/>
      <c r="AA21" s="49"/>
      <c r="AB21" s="49"/>
      <c r="AC21" s="49"/>
      <c r="AD21" s="49"/>
      <c r="AE21" s="49"/>
      <c r="AF21" s="49"/>
      <c r="AG21" s="49"/>
      <c r="AH21" s="54"/>
      <c r="AI21" s="10"/>
    </row>
    <row r="22" spans="1:35" x14ac:dyDescent="0.25">
      <c r="A22" s="112" t="s">
        <v>98</v>
      </c>
      <c r="B22" s="146">
        <v>0</v>
      </c>
      <c r="C22" s="146">
        <v>0</v>
      </c>
      <c r="D22" s="146">
        <v>0</v>
      </c>
      <c r="E22" s="146">
        <v>0</v>
      </c>
      <c r="F22" s="146">
        <v>0</v>
      </c>
      <c r="G22" s="49">
        <f t="shared" si="0"/>
        <v>0</v>
      </c>
      <c r="H22" s="53"/>
      <c r="I22" s="146">
        <v>0</v>
      </c>
      <c r="J22" s="146">
        <v>0</v>
      </c>
      <c r="K22" s="146">
        <v>0</v>
      </c>
      <c r="L22" s="146">
        <v>0</v>
      </c>
      <c r="M22" s="49">
        <f t="shared" si="1"/>
        <v>0</v>
      </c>
      <c r="N22" s="53"/>
      <c r="O22" s="146">
        <v>0</v>
      </c>
      <c r="P22" s="146">
        <v>0</v>
      </c>
      <c r="Q22" s="146">
        <v>0</v>
      </c>
      <c r="R22" s="146">
        <v>0</v>
      </c>
      <c r="S22" s="49">
        <f t="shared" si="2"/>
        <v>0</v>
      </c>
      <c r="T22" s="53"/>
      <c r="U22" s="146">
        <v>0</v>
      </c>
      <c r="V22" s="146">
        <v>0</v>
      </c>
      <c r="W22" s="146">
        <v>0</v>
      </c>
      <c r="X22" s="146">
        <v>0</v>
      </c>
      <c r="Y22" s="49">
        <f t="shared" si="3"/>
        <v>0</v>
      </c>
      <c r="Z22" s="53"/>
      <c r="AA22" s="49">
        <f t="shared" ref="AA22:AA26" si="17">Y22+S22+M22+G22</f>
        <v>0</v>
      </c>
      <c r="AB22" s="146"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v>0</v>
      </c>
      <c r="AH22" s="54">
        <f t="shared" si="5"/>
        <v>0</v>
      </c>
      <c r="AI22" s="10"/>
    </row>
    <row r="23" spans="1:35" x14ac:dyDescent="0.25">
      <c r="A23" s="112" t="s">
        <v>99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49">
        <f t="shared" si="0"/>
        <v>0</v>
      </c>
      <c r="H23" s="53"/>
      <c r="I23" s="146">
        <v>0</v>
      </c>
      <c r="J23" s="146">
        <v>0</v>
      </c>
      <c r="K23" s="146">
        <v>0</v>
      </c>
      <c r="L23" s="146">
        <v>0</v>
      </c>
      <c r="M23" s="49">
        <f t="shared" si="1"/>
        <v>0</v>
      </c>
      <c r="N23" s="53"/>
      <c r="O23" s="146">
        <v>0</v>
      </c>
      <c r="P23" s="146">
        <v>0</v>
      </c>
      <c r="Q23" s="146">
        <v>0</v>
      </c>
      <c r="R23" s="146">
        <v>0</v>
      </c>
      <c r="S23" s="49">
        <f t="shared" si="2"/>
        <v>0</v>
      </c>
      <c r="T23" s="53"/>
      <c r="U23" s="146">
        <v>0</v>
      </c>
      <c r="V23" s="146">
        <v>0</v>
      </c>
      <c r="W23" s="146">
        <v>0</v>
      </c>
      <c r="X23" s="146">
        <v>0</v>
      </c>
      <c r="Y23" s="49">
        <f t="shared" si="3"/>
        <v>0</v>
      </c>
      <c r="Z23" s="53"/>
      <c r="AA23" s="49">
        <f t="shared" si="17"/>
        <v>0</v>
      </c>
      <c r="AB23" s="146">
        <v>0</v>
      </c>
      <c r="AC23" s="146">
        <v>0</v>
      </c>
      <c r="AD23" s="146">
        <v>0</v>
      </c>
      <c r="AE23" s="146">
        <v>0</v>
      </c>
      <c r="AF23" s="146">
        <v>0</v>
      </c>
      <c r="AG23" s="146">
        <v>0</v>
      </c>
      <c r="AH23" s="54">
        <f t="shared" si="5"/>
        <v>0</v>
      </c>
      <c r="AI23" s="10"/>
    </row>
    <row r="24" spans="1:35" x14ac:dyDescent="0.25">
      <c r="A24" s="112" t="s">
        <v>100</v>
      </c>
      <c r="B24" s="49">
        <f>+B20-B22-B23</f>
        <v>0</v>
      </c>
      <c r="C24" s="49">
        <f t="shared" ref="C24:AH24" si="18">+C20-C22-C23</f>
        <v>0</v>
      </c>
      <c r="D24" s="49">
        <f t="shared" si="18"/>
        <v>0</v>
      </c>
      <c r="E24" s="49">
        <f t="shared" si="18"/>
        <v>0</v>
      </c>
      <c r="F24" s="49">
        <f t="shared" si="18"/>
        <v>0</v>
      </c>
      <c r="G24" s="49">
        <f t="shared" si="18"/>
        <v>0</v>
      </c>
      <c r="H24" s="49"/>
      <c r="I24" s="49">
        <f t="shared" si="18"/>
        <v>0</v>
      </c>
      <c r="J24" s="49">
        <f t="shared" si="18"/>
        <v>0</v>
      </c>
      <c r="K24" s="49">
        <f t="shared" si="18"/>
        <v>0</v>
      </c>
      <c r="L24" s="49">
        <f t="shared" si="18"/>
        <v>0</v>
      </c>
      <c r="M24" s="49">
        <f t="shared" si="18"/>
        <v>0</v>
      </c>
      <c r="N24" s="49"/>
      <c r="O24" s="49">
        <f t="shared" si="18"/>
        <v>0</v>
      </c>
      <c r="P24" s="49">
        <f t="shared" si="18"/>
        <v>0</v>
      </c>
      <c r="Q24" s="49">
        <f t="shared" si="18"/>
        <v>0</v>
      </c>
      <c r="R24" s="49">
        <f t="shared" si="18"/>
        <v>0</v>
      </c>
      <c r="S24" s="49">
        <f t="shared" si="18"/>
        <v>0</v>
      </c>
      <c r="T24" s="49"/>
      <c r="U24" s="49">
        <f t="shared" si="18"/>
        <v>0</v>
      </c>
      <c r="V24" s="49">
        <f t="shared" si="18"/>
        <v>0</v>
      </c>
      <c r="W24" s="49">
        <f t="shared" si="18"/>
        <v>0</v>
      </c>
      <c r="X24" s="49">
        <f t="shared" si="18"/>
        <v>0</v>
      </c>
      <c r="Y24" s="49">
        <f t="shared" si="18"/>
        <v>0</v>
      </c>
      <c r="Z24" s="49"/>
      <c r="AA24" s="49">
        <f>+AA20-AA22-AA23</f>
        <v>0</v>
      </c>
      <c r="AB24" s="49">
        <f t="shared" si="18"/>
        <v>0</v>
      </c>
      <c r="AC24" s="49">
        <f t="shared" si="18"/>
        <v>0</v>
      </c>
      <c r="AD24" s="49">
        <f t="shared" si="18"/>
        <v>0</v>
      </c>
      <c r="AE24" s="49">
        <f t="shared" si="18"/>
        <v>0</v>
      </c>
      <c r="AF24" s="49">
        <f t="shared" si="18"/>
        <v>0</v>
      </c>
      <c r="AG24" s="49">
        <f t="shared" si="18"/>
        <v>0</v>
      </c>
      <c r="AH24" s="49">
        <f t="shared" si="18"/>
        <v>0</v>
      </c>
      <c r="AI24" s="10"/>
    </row>
    <row r="25" spans="1:35" x14ac:dyDescent="0.25">
      <c r="B25" s="36"/>
      <c r="C25" s="49"/>
      <c r="D25" s="49"/>
      <c r="E25" s="49"/>
      <c r="F25" s="49"/>
      <c r="G25" s="49"/>
      <c r="H25" s="53"/>
      <c r="I25" s="49"/>
      <c r="J25" s="49"/>
      <c r="K25" s="49"/>
      <c r="L25" s="49"/>
      <c r="M25" s="49"/>
      <c r="N25" s="53"/>
      <c r="O25" s="49"/>
      <c r="P25" s="49"/>
      <c r="Q25" s="49"/>
      <c r="R25" s="49"/>
      <c r="S25" s="49"/>
      <c r="T25" s="53"/>
      <c r="U25" s="49"/>
      <c r="V25" s="49"/>
      <c r="W25" s="49"/>
      <c r="X25" s="49"/>
      <c r="Y25" s="49"/>
      <c r="Z25" s="53"/>
      <c r="AA25" s="49"/>
      <c r="AB25" s="49"/>
      <c r="AC25" s="49"/>
      <c r="AD25" s="49"/>
      <c r="AE25" s="49"/>
      <c r="AF25" s="49"/>
      <c r="AG25" s="49"/>
      <c r="AH25" s="54"/>
      <c r="AI25" s="10"/>
    </row>
    <row r="26" spans="1:35" s="21" customFormat="1" x14ac:dyDescent="0.25">
      <c r="A26" s="115" t="s">
        <v>101</v>
      </c>
      <c r="B26" s="49">
        <f>'Winst- en verliesrekening'!B44</f>
        <v>0</v>
      </c>
      <c r="C26" s="49">
        <f>'Winst- en verliesrekening'!C44</f>
        <v>0</v>
      </c>
      <c r="D26" s="49">
        <f>'Winst- en verliesrekening'!D44</f>
        <v>0</v>
      </c>
      <c r="E26" s="49">
        <f>'Winst- en verliesrekening'!E44</f>
        <v>0</v>
      </c>
      <c r="F26" s="49">
        <f>'Winst- en verliesrekening'!F44</f>
        <v>0</v>
      </c>
      <c r="G26" s="49">
        <f t="shared" si="0"/>
        <v>0</v>
      </c>
      <c r="H26" s="53"/>
      <c r="I26" s="49">
        <f>'Winst- en verliesrekening'!I44</f>
        <v>0</v>
      </c>
      <c r="J26" s="49">
        <f>'Winst- en verliesrekening'!J44</f>
        <v>0</v>
      </c>
      <c r="K26" s="49">
        <f>'Winst- en verliesrekening'!K44</f>
        <v>0</v>
      </c>
      <c r="L26" s="49">
        <f>'Winst- en verliesrekening'!L44</f>
        <v>0</v>
      </c>
      <c r="M26" s="49">
        <f t="shared" si="1"/>
        <v>0</v>
      </c>
      <c r="N26" s="53"/>
      <c r="O26" s="49">
        <f>'Winst- en verliesrekening'!O44</f>
        <v>0</v>
      </c>
      <c r="P26" s="49">
        <f>'Winst- en verliesrekening'!P44</f>
        <v>0</v>
      </c>
      <c r="Q26" s="49">
        <f>'Winst- en verliesrekening'!Q44</f>
        <v>0</v>
      </c>
      <c r="R26" s="49">
        <f>'Winst- en verliesrekening'!R44</f>
        <v>0</v>
      </c>
      <c r="S26" s="49">
        <f t="shared" si="2"/>
        <v>0</v>
      </c>
      <c r="T26" s="53"/>
      <c r="U26" s="49">
        <f>'Winst- en verliesrekening'!U44</f>
        <v>0</v>
      </c>
      <c r="V26" s="49">
        <f>'Winst- en verliesrekening'!V44</f>
        <v>0</v>
      </c>
      <c r="W26" s="49">
        <f>'Winst- en verliesrekening'!W44</f>
        <v>0</v>
      </c>
      <c r="X26" s="49">
        <f>'Winst- en verliesrekening'!X44</f>
        <v>0</v>
      </c>
      <c r="Y26" s="49">
        <f t="shared" si="3"/>
        <v>0</v>
      </c>
      <c r="Z26" s="53"/>
      <c r="AA26" s="49">
        <f t="shared" si="17"/>
        <v>0</v>
      </c>
      <c r="AB26" s="49">
        <f>'Winst- en verliesrekening'!AB44</f>
        <v>0</v>
      </c>
      <c r="AC26" s="49">
        <f>'Winst- en verliesrekening'!AC44</f>
        <v>0</v>
      </c>
      <c r="AD26" s="49">
        <f>'Winst- en verliesrekening'!AD44</f>
        <v>0</v>
      </c>
      <c r="AE26" s="49">
        <f>'Winst- en verliesrekening'!AE44</f>
        <v>0</v>
      </c>
      <c r="AF26" s="49">
        <f>'Winst- en verliesrekening'!AF44</f>
        <v>0</v>
      </c>
      <c r="AG26" s="49">
        <f>'Winst- en verliesrekening'!AG44</f>
        <v>0</v>
      </c>
      <c r="AH26" s="49">
        <f t="shared" si="5"/>
        <v>0</v>
      </c>
      <c r="AI26" s="24"/>
    </row>
    <row r="27" spans="1:35" s="20" customFormat="1" x14ac:dyDescent="0.25">
      <c r="A27" s="116" t="s">
        <v>102</v>
      </c>
      <c r="B27" s="34">
        <f>+B24-B26</f>
        <v>0</v>
      </c>
      <c r="C27" s="34">
        <f t="shared" ref="C27:AG27" si="19">+C24-C26</f>
        <v>0</v>
      </c>
      <c r="D27" s="34">
        <f t="shared" si="19"/>
        <v>0</v>
      </c>
      <c r="E27" s="34">
        <f t="shared" si="19"/>
        <v>0</v>
      </c>
      <c r="F27" s="34">
        <f t="shared" si="19"/>
        <v>0</v>
      </c>
      <c r="G27" s="34">
        <f t="shared" si="19"/>
        <v>0</v>
      </c>
      <c r="H27" s="34"/>
      <c r="I27" s="34">
        <f t="shared" si="19"/>
        <v>0</v>
      </c>
      <c r="J27" s="34">
        <f t="shared" si="19"/>
        <v>0</v>
      </c>
      <c r="K27" s="34">
        <f t="shared" si="19"/>
        <v>0</v>
      </c>
      <c r="L27" s="34">
        <f t="shared" si="19"/>
        <v>0</v>
      </c>
      <c r="M27" s="34">
        <f t="shared" si="19"/>
        <v>0</v>
      </c>
      <c r="N27" s="34"/>
      <c r="O27" s="34">
        <f t="shared" si="19"/>
        <v>0</v>
      </c>
      <c r="P27" s="34">
        <f t="shared" si="19"/>
        <v>0</v>
      </c>
      <c r="Q27" s="34">
        <f t="shared" si="19"/>
        <v>0</v>
      </c>
      <c r="R27" s="34">
        <f t="shared" si="19"/>
        <v>0</v>
      </c>
      <c r="S27" s="34">
        <f t="shared" si="19"/>
        <v>0</v>
      </c>
      <c r="T27" s="34"/>
      <c r="U27" s="34">
        <f t="shared" si="19"/>
        <v>0</v>
      </c>
      <c r="V27" s="34">
        <f t="shared" si="19"/>
        <v>0</v>
      </c>
      <c r="W27" s="34">
        <f t="shared" si="19"/>
        <v>0</v>
      </c>
      <c r="X27" s="34">
        <f t="shared" si="19"/>
        <v>0</v>
      </c>
      <c r="Y27" s="34">
        <f t="shared" si="19"/>
        <v>0</v>
      </c>
      <c r="Z27" s="34"/>
      <c r="AA27" s="34">
        <f t="shared" si="19"/>
        <v>0</v>
      </c>
      <c r="AB27" s="34">
        <f t="shared" si="19"/>
        <v>0</v>
      </c>
      <c r="AC27" s="34">
        <f t="shared" si="19"/>
        <v>0</v>
      </c>
      <c r="AD27" s="34">
        <f t="shared" si="19"/>
        <v>0</v>
      </c>
      <c r="AE27" s="34">
        <f t="shared" si="19"/>
        <v>0</v>
      </c>
      <c r="AF27" s="34">
        <f t="shared" si="19"/>
        <v>0</v>
      </c>
      <c r="AG27" s="34">
        <f t="shared" si="19"/>
        <v>0</v>
      </c>
      <c r="AH27" s="34">
        <f>+AH24-AH26</f>
        <v>0</v>
      </c>
      <c r="AI27" s="13"/>
    </row>
    <row r="28" spans="1:35" x14ac:dyDescent="0.25">
      <c r="B28" s="36"/>
      <c r="C28" s="51"/>
      <c r="D28" s="51"/>
      <c r="E28" s="51"/>
      <c r="F28" s="51"/>
      <c r="G28" s="49"/>
      <c r="H28" s="53"/>
      <c r="I28" s="51"/>
      <c r="J28" s="51"/>
      <c r="K28" s="51"/>
      <c r="L28" s="51"/>
      <c r="M28" s="49"/>
      <c r="N28" s="53"/>
      <c r="O28" s="51"/>
      <c r="P28" s="51"/>
      <c r="Q28" s="51"/>
      <c r="R28" s="51"/>
      <c r="S28" s="49"/>
      <c r="T28" s="53"/>
      <c r="U28" s="51"/>
      <c r="V28" s="51"/>
      <c r="W28" s="51"/>
      <c r="X28" s="51"/>
      <c r="Y28" s="49"/>
      <c r="Z28" s="53"/>
      <c r="AA28" s="49"/>
      <c r="AB28" s="51"/>
      <c r="AC28" s="51"/>
      <c r="AD28" s="51"/>
      <c r="AE28" s="51"/>
      <c r="AF28" s="51"/>
      <c r="AG28" s="51"/>
      <c r="AH28" s="54"/>
      <c r="AI28" s="10"/>
    </row>
    <row r="29" spans="1:35" x14ac:dyDescent="0.25">
      <c r="A29" s="117" t="s">
        <v>103</v>
      </c>
      <c r="B29" s="55"/>
      <c r="C29" s="49"/>
      <c r="D29" s="49"/>
      <c r="E29" s="49"/>
      <c r="F29" s="49"/>
      <c r="G29" s="49"/>
      <c r="H29" s="53"/>
      <c r="I29" s="49"/>
      <c r="J29" s="49"/>
      <c r="K29" s="49"/>
      <c r="L29" s="49"/>
      <c r="M29" s="49"/>
      <c r="N29" s="53"/>
      <c r="O29" s="49"/>
      <c r="P29" s="49"/>
      <c r="Q29" s="49"/>
      <c r="R29" s="49"/>
      <c r="S29" s="49"/>
      <c r="T29" s="53"/>
      <c r="U29" s="49"/>
      <c r="V29" s="49"/>
      <c r="W29" s="49"/>
      <c r="X29" s="49"/>
      <c r="Y29" s="49"/>
      <c r="Z29" s="53"/>
      <c r="AA29" s="49"/>
      <c r="AB29" s="49"/>
      <c r="AC29" s="49"/>
      <c r="AD29" s="49"/>
      <c r="AE29" s="49"/>
      <c r="AF29" s="49"/>
      <c r="AG29" s="49"/>
      <c r="AH29" s="54"/>
      <c r="AI29" s="10"/>
    </row>
    <row r="30" spans="1:35" x14ac:dyDescent="0.25">
      <c r="A30" s="112" t="s">
        <v>104</v>
      </c>
      <c r="B30" s="146">
        <v>0</v>
      </c>
      <c r="C30" s="146">
        <v>0</v>
      </c>
      <c r="D30" s="146">
        <v>0</v>
      </c>
      <c r="E30" s="146">
        <v>0</v>
      </c>
      <c r="F30" s="146">
        <v>0</v>
      </c>
      <c r="G30" s="49">
        <f t="shared" si="0"/>
        <v>0</v>
      </c>
      <c r="H30" s="53"/>
      <c r="I30" s="146">
        <v>0</v>
      </c>
      <c r="J30" s="146">
        <v>0</v>
      </c>
      <c r="K30" s="146">
        <v>0</v>
      </c>
      <c r="L30" s="146">
        <v>0</v>
      </c>
      <c r="M30" s="49">
        <f t="shared" si="1"/>
        <v>0</v>
      </c>
      <c r="N30" s="53"/>
      <c r="O30" s="146">
        <v>0</v>
      </c>
      <c r="P30" s="146">
        <v>0</v>
      </c>
      <c r="Q30" s="146">
        <v>0</v>
      </c>
      <c r="R30" s="146">
        <v>0</v>
      </c>
      <c r="S30" s="49">
        <f t="shared" si="2"/>
        <v>0</v>
      </c>
      <c r="T30" s="53"/>
      <c r="U30" s="146">
        <v>0</v>
      </c>
      <c r="V30" s="146">
        <v>0</v>
      </c>
      <c r="W30" s="146">
        <v>0</v>
      </c>
      <c r="X30" s="146">
        <v>0</v>
      </c>
      <c r="Y30" s="49">
        <f t="shared" si="3"/>
        <v>0</v>
      </c>
      <c r="Z30" s="53"/>
      <c r="AA30" s="49">
        <f t="shared" ref="AA30:AA36" si="20">Y30+S30+M30+G30</f>
        <v>0</v>
      </c>
      <c r="AB30" s="146">
        <v>0</v>
      </c>
      <c r="AC30" s="146">
        <v>0</v>
      </c>
      <c r="AD30" s="146">
        <v>0</v>
      </c>
      <c r="AE30" s="146">
        <v>0</v>
      </c>
      <c r="AF30" s="146">
        <v>0</v>
      </c>
      <c r="AG30" s="146">
        <v>0</v>
      </c>
      <c r="AH30" s="54">
        <f t="shared" si="5"/>
        <v>0</v>
      </c>
      <c r="AI30" s="10"/>
    </row>
    <row r="31" spans="1:35" x14ac:dyDescent="0.25">
      <c r="A31" s="112" t="s">
        <v>105</v>
      </c>
      <c r="B31" s="146">
        <v>0</v>
      </c>
      <c r="C31" s="146">
        <v>0</v>
      </c>
      <c r="D31" s="146">
        <v>0</v>
      </c>
      <c r="E31" s="146">
        <v>0</v>
      </c>
      <c r="F31" s="146">
        <v>0</v>
      </c>
      <c r="G31" s="49">
        <f t="shared" si="0"/>
        <v>0</v>
      </c>
      <c r="H31" s="53"/>
      <c r="I31" s="146">
        <v>0</v>
      </c>
      <c r="J31" s="146">
        <v>0</v>
      </c>
      <c r="K31" s="146">
        <v>0</v>
      </c>
      <c r="L31" s="146">
        <v>0</v>
      </c>
      <c r="M31" s="49">
        <f t="shared" si="1"/>
        <v>0</v>
      </c>
      <c r="N31" s="53"/>
      <c r="O31" s="146">
        <v>0</v>
      </c>
      <c r="P31" s="146">
        <v>0</v>
      </c>
      <c r="Q31" s="146">
        <v>0</v>
      </c>
      <c r="R31" s="146">
        <v>0</v>
      </c>
      <c r="S31" s="49">
        <f t="shared" si="2"/>
        <v>0</v>
      </c>
      <c r="T31" s="53"/>
      <c r="U31" s="146">
        <v>0</v>
      </c>
      <c r="V31" s="146">
        <v>0</v>
      </c>
      <c r="W31" s="146">
        <v>0</v>
      </c>
      <c r="X31" s="146">
        <v>0</v>
      </c>
      <c r="Y31" s="49">
        <f t="shared" si="3"/>
        <v>0</v>
      </c>
      <c r="Z31" s="53"/>
      <c r="AA31" s="49">
        <f t="shared" si="20"/>
        <v>0</v>
      </c>
      <c r="AB31" s="146">
        <v>0</v>
      </c>
      <c r="AC31" s="146">
        <v>0</v>
      </c>
      <c r="AD31" s="146">
        <v>0</v>
      </c>
      <c r="AE31" s="146">
        <v>0</v>
      </c>
      <c r="AF31" s="146">
        <v>0</v>
      </c>
      <c r="AG31" s="146">
        <v>0</v>
      </c>
      <c r="AH31" s="54">
        <f t="shared" si="5"/>
        <v>0</v>
      </c>
      <c r="AI31" s="10"/>
    </row>
    <row r="32" spans="1:35" x14ac:dyDescent="0.25">
      <c r="A32" s="112" t="s">
        <v>106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49">
        <f t="shared" si="0"/>
        <v>0</v>
      </c>
      <c r="H32" s="53"/>
      <c r="I32" s="146">
        <v>0</v>
      </c>
      <c r="J32" s="146">
        <v>0</v>
      </c>
      <c r="K32" s="146">
        <v>0</v>
      </c>
      <c r="L32" s="146">
        <v>0</v>
      </c>
      <c r="M32" s="49">
        <f t="shared" si="1"/>
        <v>0</v>
      </c>
      <c r="N32" s="53"/>
      <c r="O32" s="146">
        <v>0</v>
      </c>
      <c r="P32" s="146">
        <v>0</v>
      </c>
      <c r="Q32" s="146">
        <v>0</v>
      </c>
      <c r="R32" s="146">
        <v>0</v>
      </c>
      <c r="S32" s="49">
        <f t="shared" si="2"/>
        <v>0</v>
      </c>
      <c r="T32" s="53"/>
      <c r="U32" s="146">
        <v>0</v>
      </c>
      <c r="V32" s="146">
        <v>0</v>
      </c>
      <c r="W32" s="146">
        <v>0</v>
      </c>
      <c r="X32" s="146">
        <v>0</v>
      </c>
      <c r="Y32" s="49">
        <f t="shared" si="3"/>
        <v>0</v>
      </c>
      <c r="Z32" s="53"/>
      <c r="AA32" s="49">
        <f t="shared" si="20"/>
        <v>0</v>
      </c>
      <c r="AB32" s="146">
        <v>0</v>
      </c>
      <c r="AC32" s="146">
        <v>0</v>
      </c>
      <c r="AD32" s="146">
        <v>0</v>
      </c>
      <c r="AE32" s="146">
        <v>0</v>
      </c>
      <c r="AF32" s="146">
        <v>0</v>
      </c>
      <c r="AG32" s="146">
        <v>0</v>
      </c>
      <c r="AH32" s="54">
        <f t="shared" si="5"/>
        <v>0</v>
      </c>
      <c r="AI32" s="10"/>
    </row>
    <row r="33" spans="1:35" x14ac:dyDescent="0.25">
      <c r="A33" s="112" t="s">
        <v>107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49">
        <f t="shared" si="0"/>
        <v>0</v>
      </c>
      <c r="H33" s="53"/>
      <c r="I33" s="146">
        <v>0</v>
      </c>
      <c r="J33" s="146">
        <v>0</v>
      </c>
      <c r="K33" s="146">
        <v>0</v>
      </c>
      <c r="L33" s="146">
        <v>0</v>
      </c>
      <c r="M33" s="49">
        <f t="shared" si="1"/>
        <v>0</v>
      </c>
      <c r="N33" s="53"/>
      <c r="O33" s="146">
        <v>0</v>
      </c>
      <c r="P33" s="146">
        <v>0</v>
      </c>
      <c r="Q33" s="146">
        <v>0</v>
      </c>
      <c r="R33" s="146">
        <v>0</v>
      </c>
      <c r="S33" s="49">
        <f t="shared" si="2"/>
        <v>0</v>
      </c>
      <c r="T33" s="53"/>
      <c r="U33" s="146">
        <v>0</v>
      </c>
      <c r="V33" s="146">
        <v>0</v>
      </c>
      <c r="W33" s="146">
        <v>0</v>
      </c>
      <c r="X33" s="146">
        <v>0</v>
      </c>
      <c r="Y33" s="49">
        <f t="shared" si="3"/>
        <v>0</v>
      </c>
      <c r="Z33" s="53"/>
      <c r="AA33" s="49">
        <f t="shared" si="20"/>
        <v>0</v>
      </c>
      <c r="AB33" s="146">
        <v>0</v>
      </c>
      <c r="AC33" s="146">
        <v>0</v>
      </c>
      <c r="AD33" s="146">
        <v>0</v>
      </c>
      <c r="AE33" s="146">
        <v>0</v>
      </c>
      <c r="AF33" s="146">
        <v>0</v>
      </c>
      <c r="AG33" s="146">
        <v>0</v>
      </c>
      <c r="AH33" s="54">
        <f t="shared" si="5"/>
        <v>0</v>
      </c>
      <c r="AI33" s="10"/>
    </row>
    <row r="34" spans="1:35" x14ac:dyDescent="0.25">
      <c r="A34" s="112" t="s">
        <v>108</v>
      </c>
      <c r="B34" s="49">
        <f>SUM(B30:B33)</f>
        <v>0</v>
      </c>
      <c r="C34" s="49">
        <f>SUM(C30:C33)</f>
        <v>0</v>
      </c>
      <c r="D34" s="49">
        <f>SUM(D30:D33)</f>
        <v>0</v>
      </c>
      <c r="E34" s="49">
        <f>SUM(E30:E33)</f>
        <v>0</v>
      </c>
      <c r="F34" s="49">
        <f>SUM(F30:F33)</f>
        <v>0</v>
      </c>
      <c r="G34" s="49">
        <f t="shared" si="0"/>
        <v>0</v>
      </c>
      <c r="H34" s="53"/>
      <c r="I34" s="49">
        <f>SUM(I30:I33)</f>
        <v>0</v>
      </c>
      <c r="J34" s="49">
        <f>SUM(J30:J33)</f>
        <v>0</v>
      </c>
      <c r="K34" s="49">
        <f>SUM(K30:K33)</f>
        <v>0</v>
      </c>
      <c r="L34" s="49">
        <f>SUM(L30:L33)</f>
        <v>0</v>
      </c>
      <c r="M34" s="49">
        <f t="shared" si="1"/>
        <v>0</v>
      </c>
      <c r="N34" s="53"/>
      <c r="O34" s="49">
        <f>SUM(O30:O33)</f>
        <v>0</v>
      </c>
      <c r="P34" s="49">
        <f>SUM(P30:P33)</f>
        <v>0</v>
      </c>
      <c r="Q34" s="49">
        <f>SUM(Q30:Q33)</f>
        <v>0</v>
      </c>
      <c r="R34" s="49">
        <f>SUM(R30:R33)</f>
        <v>0</v>
      </c>
      <c r="S34" s="49">
        <f t="shared" si="2"/>
        <v>0</v>
      </c>
      <c r="T34" s="53"/>
      <c r="U34" s="49">
        <f>SUM(U30:U33)</f>
        <v>0</v>
      </c>
      <c r="V34" s="49">
        <f>SUM(V30:V33)</f>
        <v>0</v>
      </c>
      <c r="W34" s="49">
        <f>SUM(W30:W33)</f>
        <v>0</v>
      </c>
      <c r="X34" s="49">
        <f>SUM(X30:X33)</f>
        <v>0</v>
      </c>
      <c r="Y34" s="49">
        <f t="shared" si="3"/>
        <v>0</v>
      </c>
      <c r="Z34" s="53"/>
      <c r="AA34" s="49">
        <f t="shared" si="20"/>
        <v>0</v>
      </c>
      <c r="AB34" s="49">
        <f t="shared" ref="AB34:AG34" si="21">SUM(AB30:AB33)</f>
        <v>0</v>
      </c>
      <c r="AC34" s="49">
        <f t="shared" si="21"/>
        <v>0</v>
      </c>
      <c r="AD34" s="49">
        <f t="shared" si="21"/>
        <v>0</v>
      </c>
      <c r="AE34" s="49">
        <f t="shared" si="21"/>
        <v>0</v>
      </c>
      <c r="AF34" s="49">
        <f t="shared" si="21"/>
        <v>0</v>
      </c>
      <c r="AG34" s="49">
        <f t="shared" si="21"/>
        <v>0</v>
      </c>
      <c r="AH34" s="54">
        <f t="shared" si="5"/>
        <v>0</v>
      </c>
      <c r="AI34" s="10"/>
    </row>
    <row r="35" spans="1:35" x14ac:dyDescent="0.25">
      <c r="B35" s="36"/>
      <c r="C35" s="49"/>
      <c r="D35" s="49"/>
      <c r="E35" s="49"/>
      <c r="F35" s="49"/>
      <c r="G35" s="49"/>
      <c r="H35" s="53"/>
      <c r="I35" s="49"/>
      <c r="J35" s="49"/>
      <c r="K35" s="49"/>
      <c r="L35" s="49"/>
      <c r="M35" s="49"/>
      <c r="N35" s="53"/>
      <c r="O35" s="49"/>
      <c r="P35" s="49"/>
      <c r="Q35" s="49"/>
      <c r="R35" s="49"/>
      <c r="S35" s="49"/>
      <c r="T35" s="53"/>
      <c r="U35" s="49"/>
      <c r="V35" s="49"/>
      <c r="W35" s="49"/>
      <c r="X35" s="49"/>
      <c r="Y35" s="49"/>
      <c r="Z35" s="53"/>
      <c r="AA35" s="49"/>
      <c r="AB35" s="49"/>
      <c r="AC35" s="49"/>
      <c r="AD35" s="49"/>
      <c r="AE35" s="49"/>
      <c r="AF35" s="49"/>
      <c r="AG35" s="49"/>
      <c r="AH35" s="54"/>
      <c r="AI35" s="10"/>
    </row>
    <row r="36" spans="1:35" x14ac:dyDescent="0.25">
      <c r="A36" s="112" t="s">
        <v>109</v>
      </c>
      <c r="B36" s="49">
        <f>+B27+B34</f>
        <v>0</v>
      </c>
      <c r="C36" s="49">
        <f>+C27+C34</f>
        <v>0</v>
      </c>
      <c r="D36" s="49">
        <f>+D27+D34</f>
        <v>0</v>
      </c>
      <c r="E36" s="49">
        <f>+E27+E34</f>
        <v>0</v>
      </c>
      <c r="F36" s="49">
        <f>+F27+F34</f>
        <v>0</v>
      </c>
      <c r="G36" s="49">
        <f t="shared" si="0"/>
        <v>0</v>
      </c>
      <c r="H36" s="53"/>
      <c r="I36" s="49">
        <f>+I27+I34</f>
        <v>0</v>
      </c>
      <c r="J36" s="49">
        <f>+J27+J34</f>
        <v>0</v>
      </c>
      <c r="K36" s="49">
        <f>+K27+K34</f>
        <v>0</v>
      </c>
      <c r="L36" s="49">
        <f>+L27+L34</f>
        <v>0</v>
      </c>
      <c r="M36" s="49">
        <f>SUM(I36:L36)</f>
        <v>0</v>
      </c>
      <c r="N36" s="53"/>
      <c r="O36" s="49">
        <f>+O27+O34</f>
        <v>0</v>
      </c>
      <c r="P36" s="49">
        <f>+P27+P34</f>
        <v>0</v>
      </c>
      <c r="Q36" s="49">
        <f>+Q27+Q34</f>
        <v>0</v>
      </c>
      <c r="R36" s="49">
        <f>+R27+R34</f>
        <v>0</v>
      </c>
      <c r="S36" s="49">
        <f t="shared" si="2"/>
        <v>0</v>
      </c>
      <c r="T36" s="53"/>
      <c r="U36" s="49">
        <f>+U27+U34</f>
        <v>0</v>
      </c>
      <c r="V36" s="49">
        <f>+V27+V34</f>
        <v>0</v>
      </c>
      <c r="W36" s="49">
        <f>+W27+W34</f>
        <v>0</v>
      </c>
      <c r="X36" s="49">
        <f>+X27+X34</f>
        <v>0</v>
      </c>
      <c r="Y36" s="49">
        <f t="shared" si="3"/>
        <v>0</v>
      </c>
      <c r="Z36" s="53"/>
      <c r="AA36" s="49">
        <f t="shared" si="20"/>
        <v>0</v>
      </c>
      <c r="AB36" s="49">
        <f t="shared" ref="AB36:AG36" si="22">+AB27+AB34</f>
        <v>0</v>
      </c>
      <c r="AC36" s="49">
        <f t="shared" si="22"/>
        <v>0</v>
      </c>
      <c r="AD36" s="49">
        <f t="shared" si="22"/>
        <v>0</v>
      </c>
      <c r="AE36" s="49">
        <f t="shared" si="22"/>
        <v>0</v>
      </c>
      <c r="AF36" s="49">
        <f t="shared" si="22"/>
        <v>0</v>
      </c>
      <c r="AG36" s="49">
        <f t="shared" si="22"/>
        <v>0</v>
      </c>
      <c r="AH36" s="54">
        <f t="shared" si="5"/>
        <v>0</v>
      </c>
      <c r="AI36" s="10"/>
    </row>
    <row r="37" spans="1:35" x14ac:dyDescent="0.25">
      <c r="B37" s="36"/>
      <c r="C37" s="49"/>
      <c r="D37" s="49"/>
      <c r="E37" s="49"/>
      <c r="F37" s="49"/>
      <c r="G37" s="49"/>
      <c r="H37" s="51"/>
      <c r="I37" s="49"/>
      <c r="J37" s="49"/>
      <c r="K37" s="49"/>
      <c r="L37" s="49"/>
      <c r="M37" s="49"/>
      <c r="N37" s="51"/>
      <c r="O37" s="49"/>
      <c r="P37" s="49"/>
      <c r="Q37" s="49"/>
      <c r="R37" s="49"/>
      <c r="S37" s="49"/>
      <c r="T37" s="51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54"/>
      <c r="AI37" s="10"/>
    </row>
    <row r="38" spans="1:35" x14ac:dyDescent="0.25">
      <c r="A38" s="116" t="s">
        <v>110</v>
      </c>
      <c r="B38" s="34">
        <f>Balans!B34</f>
        <v>0</v>
      </c>
      <c r="C38" s="34">
        <f>B38+C36</f>
        <v>0</v>
      </c>
      <c r="D38" s="34">
        <f>+C38+D36</f>
        <v>0</v>
      </c>
      <c r="E38" s="34">
        <f>+D38+E36</f>
        <v>0</v>
      </c>
      <c r="F38" s="34">
        <f>+E38+F36</f>
        <v>0</v>
      </c>
      <c r="G38" s="30"/>
      <c r="H38" s="34"/>
      <c r="I38" s="34">
        <f>+F38+I36</f>
        <v>0</v>
      </c>
      <c r="J38" s="34">
        <f t="shared" ref="J38:R38" si="23">+I38+J36</f>
        <v>0</v>
      </c>
      <c r="K38" s="34">
        <f t="shared" si="23"/>
        <v>0</v>
      </c>
      <c r="L38" s="34">
        <f t="shared" si="23"/>
        <v>0</v>
      </c>
      <c r="M38" s="30"/>
      <c r="N38" s="34"/>
      <c r="O38" s="34">
        <f>+L38+O36</f>
        <v>0</v>
      </c>
      <c r="P38" s="34">
        <f t="shared" si="23"/>
        <v>0</v>
      </c>
      <c r="Q38" s="34">
        <f t="shared" si="23"/>
        <v>0</v>
      </c>
      <c r="R38" s="34">
        <f t="shared" si="23"/>
        <v>0</v>
      </c>
      <c r="S38" s="30"/>
      <c r="T38" s="34"/>
      <c r="U38" s="34">
        <f>+R38+U36</f>
        <v>0</v>
      </c>
      <c r="V38" s="34">
        <f>+U38+V36</f>
        <v>0</v>
      </c>
      <c r="W38" s="34">
        <f>+V38+W36</f>
        <v>0</v>
      </c>
      <c r="X38" s="34">
        <f>+W38+X36</f>
        <v>0</v>
      </c>
      <c r="Y38" s="30"/>
      <c r="Z38" s="34"/>
      <c r="AA38" s="30"/>
      <c r="AB38" s="34">
        <f>+Y36+AB36</f>
        <v>0</v>
      </c>
      <c r="AC38" s="34">
        <f>+AB38+AC36</f>
        <v>0</v>
      </c>
      <c r="AD38" s="34">
        <f>+AC38+AD36</f>
        <v>0</v>
      </c>
      <c r="AE38" s="34">
        <f t="shared" ref="AE38:AF38" si="24">+AD38+AE36</f>
        <v>0</v>
      </c>
      <c r="AF38" s="34">
        <f t="shared" si="24"/>
        <v>0</v>
      </c>
      <c r="AG38" s="34">
        <f>+AF38+AG36</f>
        <v>0</v>
      </c>
      <c r="AH38" s="65">
        <f t="shared" si="5"/>
        <v>0</v>
      </c>
      <c r="AI38" s="10"/>
    </row>
    <row r="39" spans="1:35" x14ac:dyDescent="0.25">
      <c r="A39" s="118"/>
      <c r="B39" s="56"/>
      <c r="C39" s="56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7"/>
      <c r="S39" s="57"/>
      <c r="T39" s="57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5" x14ac:dyDescent="0.25">
      <c r="A40" s="119"/>
      <c r="B40" s="58"/>
      <c r="C40" s="59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9"/>
      <c r="T40" s="59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5" x14ac:dyDescent="0.25">
      <c r="A41" s="120" t="s">
        <v>111</v>
      </c>
      <c r="B41" s="60"/>
      <c r="C41" s="36"/>
      <c r="D41" s="61"/>
      <c r="E41" s="61"/>
      <c r="F41" s="49">
        <f>Balans!B35-Balans!B58-Balans!B59-Balans!B60</f>
        <v>0</v>
      </c>
      <c r="G41" s="49"/>
      <c r="H41" s="49"/>
      <c r="I41" s="49"/>
      <c r="J41" s="49"/>
      <c r="K41" s="49"/>
      <c r="L41" s="49">
        <f>Balans!C35-Balans!C58-Balans!C59-Balans!C60</f>
        <v>0</v>
      </c>
      <c r="M41" s="49"/>
      <c r="N41" s="49"/>
      <c r="O41" s="49"/>
      <c r="P41" s="49"/>
      <c r="Q41" s="49"/>
      <c r="R41" s="49">
        <f>Balans!D35-Balans!D58-Balans!D59-Balans!D60</f>
        <v>0</v>
      </c>
      <c r="S41" s="49"/>
      <c r="T41" s="49"/>
      <c r="U41" s="49"/>
      <c r="V41" s="49"/>
      <c r="W41" s="49"/>
      <c r="X41" s="49">
        <f>Balans!E35-Balans!E58-Balans!E59-Balans!E60</f>
        <v>0</v>
      </c>
      <c r="Y41" s="49"/>
      <c r="Z41" s="49"/>
      <c r="AA41" s="49"/>
      <c r="AB41" s="49">
        <f>Balans!F35-Balans!F58-Balans!F59-Balans!F60</f>
        <v>0</v>
      </c>
      <c r="AC41" s="49">
        <f>Balans!G35-Balans!G58-Balans!G59-Balans!G60</f>
        <v>0</v>
      </c>
      <c r="AD41" s="49">
        <f>Balans!H35-Balans!H58-Balans!H59-Balans!H60</f>
        <v>0</v>
      </c>
      <c r="AE41" s="49">
        <f>Balans!I35-Balans!I58-Balans!I59-Balans!I60</f>
        <v>0</v>
      </c>
      <c r="AF41" s="49">
        <f>Balans!J35-Balans!J58-Balans!J59-Balans!J60</f>
        <v>0</v>
      </c>
      <c r="AG41" s="49">
        <f>Balans!K35-Balans!K58-Balans!K59-Balans!K60</f>
        <v>0</v>
      </c>
      <c r="AH41" s="49">
        <f>Balans!L35-Balans!L58-Balans!L59-Balans!L60</f>
        <v>0</v>
      </c>
    </row>
    <row r="42" spans="1:35" x14ac:dyDescent="0.25">
      <c r="A42" s="120" t="s">
        <v>112</v>
      </c>
      <c r="B42" s="60"/>
      <c r="C42" s="61"/>
      <c r="D42" s="61"/>
      <c r="E42" s="61"/>
      <c r="F42" s="49">
        <f>Balans!C35-Balans!C58+Balans!C59+Balans!C60</f>
        <v>0</v>
      </c>
      <c r="G42" s="49"/>
      <c r="H42" s="49"/>
      <c r="I42" s="49"/>
      <c r="J42" s="49"/>
      <c r="K42" s="49"/>
      <c r="L42" s="49">
        <f>Balans!D35-Balans!D58+Balans!D59+Balans!D60</f>
        <v>0</v>
      </c>
      <c r="M42" s="49"/>
      <c r="N42" s="49"/>
      <c r="O42" s="49"/>
      <c r="P42" s="49"/>
      <c r="Q42" s="49"/>
      <c r="R42" s="49">
        <f>Balans!E35-Balans!E58+Balans!E59+Balans!E60</f>
        <v>0</v>
      </c>
      <c r="S42" s="49"/>
      <c r="T42" s="49"/>
      <c r="U42" s="49"/>
      <c r="V42" s="49"/>
      <c r="W42" s="49"/>
      <c r="X42" s="49">
        <f>Balans!F35-Balans!F58+Balans!F59+Balans!F60</f>
        <v>0</v>
      </c>
      <c r="Y42" s="49"/>
      <c r="Z42" s="49"/>
      <c r="AA42" s="49"/>
      <c r="AB42" s="49">
        <f>Balans!G35-Balans!G58+Balans!G59+Balans!G60</f>
        <v>0</v>
      </c>
      <c r="AC42" s="49">
        <f>Balans!H35-Balans!H58+Balans!H59+Balans!H60</f>
        <v>0</v>
      </c>
      <c r="AD42" s="49">
        <f>Balans!I35-Balans!I58+Balans!I59+Balans!I60</f>
        <v>0</v>
      </c>
      <c r="AE42" s="49">
        <f>Balans!J35-Balans!J58+Balans!J59+Balans!J60</f>
        <v>0</v>
      </c>
      <c r="AF42" s="49">
        <f>Balans!K35-Balans!K58+Balans!K59+Balans!K60</f>
        <v>0</v>
      </c>
      <c r="AG42" s="49">
        <f>Balans!L35-Balans!L58+Balans!L59+Balans!L60</f>
        <v>0</v>
      </c>
      <c r="AH42" s="49">
        <f>Balans!M35-Balans!M58+Balans!M59+Balans!M60</f>
        <v>0</v>
      </c>
    </row>
    <row r="43" spans="1:35" x14ac:dyDescent="0.25">
      <c r="A43" s="102" t="s">
        <v>113</v>
      </c>
      <c r="B43" s="62"/>
      <c r="C43" s="61"/>
      <c r="D43" s="61"/>
      <c r="E43" s="61"/>
      <c r="F43" s="49">
        <f>F42-F41</f>
        <v>0</v>
      </c>
      <c r="G43" s="49"/>
      <c r="H43" s="49"/>
      <c r="I43" s="49"/>
      <c r="J43" s="49"/>
      <c r="K43" s="49"/>
      <c r="L43" s="49">
        <f>L42-L41</f>
        <v>0</v>
      </c>
      <c r="M43" s="49"/>
      <c r="N43" s="49"/>
      <c r="O43" s="49"/>
      <c r="P43" s="49"/>
      <c r="Q43" s="49"/>
      <c r="R43" s="49">
        <f>R42-R41</f>
        <v>0</v>
      </c>
      <c r="S43" s="49"/>
      <c r="T43" s="49"/>
      <c r="U43" s="49"/>
      <c r="V43" s="49"/>
      <c r="W43" s="49"/>
      <c r="X43" s="49">
        <f>X42-X41</f>
        <v>0</v>
      </c>
      <c r="Y43" s="49"/>
      <c r="Z43" s="49"/>
      <c r="AA43" s="49"/>
      <c r="AB43" s="49">
        <f>AB42-AB41</f>
        <v>0</v>
      </c>
      <c r="AC43" s="49">
        <f t="shared" ref="AC43:AH43" si="25">AC42-AC41</f>
        <v>0</v>
      </c>
      <c r="AD43" s="49">
        <f t="shared" si="25"/>
        <v>0</v>
      </c>
      <c r="AE43" s="49">
        <f t="shared" si="25"/>
        <v>0</v>
      </c>
      <c r="AF43" s="49">
        <f t="shared" si="25"/>
        <v>0</v>
      </c>
      <c r="AG43" s="49">
        <f t="shared" si="25"/>
        <v>0</v>
      </c>
      <c r="AH43" s="49">
        <f t="shared" si="25"/>
        <v>0</v>
      </c>
    </row>
    <row r="44" spans="1:35" x14ac:dyDescent="0.25">
      <c r="A44" s="102"/>
      <c r="B44" s="61"/>
      <c r="C44" s="61"/>
      <c r="D44" s="61"/>
      <c r="E44" s="61"/>
      <c r="F44" s="61"/>
      <c r="G44" s="36"/>
      <c r="H44" s="61"/>
      <c r="I44" s="61"/>
      <c r="J44" s="63"/>
      <c r="K44" s="63"/>
      <c r="L44" s="61"/>
      <c r="M44" s="64"/>
      <c r="N44" s="64"/>
      <c r="O44" s="64"/>
      <c r="P44" s="64"/>
      <c r="Q44" s="64"/>
      <c r="R44" s="61"/>
      <c r="S44" s="64"/>
      <c r="T44" s="64"/>
      <c r="U44" s="64"/>
      <c r="V44" s="64"/>
      <c r="W44" s="64"/>
      <c r="X44" s="61"/>
      <c r="Y44" s="64"/>
      <c r="Z44" s="64"/>
      <c r="AA44" s="64"/>
      <c r="AB44" s="61"/>
      <c r="AC44" s="61"/>
      <c r="AD44" s="61"/>
      <c r="AE44" s="61"/>
      <c r="AF44" s="61"/>
      <c r="AG44" s="61"/>
      <c r="AH44" s="61"/>
    </row>
    <row r="45" spans="1:35" s="18" customFormat="1" x14ac:dyDescent="0.25">
      <c r="A45" s="121" t="s">
        <v>114</v>
      </c>
      <c r="B45" s="17"/>
      <c r="C45" s="17"/>
      <c r="D45" s="17"/>
      <c r="E45" s="17"/>
      <c r="F45" s="34">
        <f>F36-F43</f>
        <v>0</v>
      </c>
      <c r="G45" s="34"/>
      <c r="H45" s="34"/>
      <c r="I45" s="34"/>
      <c r="J45" s="34"/>
      <c r="K45" s="34"/>
      <c r="L45" s="34">
        <f>L36-L43</f>
        <v>0</v>
      </c>
      <c r="M45" s="17"/>
      <c r="N45" s="17"/>
      <c r="O45" s="17"/>
      <c r="P45" s="17"/>
      <c r="Q45" s="17"/>
      <c r="R45" s="34">
        <f>R36-R43</f>
        <v>0</v>
      </c>
      <c r="S45" s="34"/>
      <c r="T45" s="34"/>
      <c r="U45" s="34"/>
      <c r="V45" s="34"/>
      <c r="W45" s="34"/>
      <c r="X45" s="34">
        <f>X36-X43</f>
        <v>0</v>
      </c>
      <c r="Y45" s="34"/>
      <c r="Z45" s="34"/>
      <c r="AA45" s="34"/>
      <c r="AB45" s="34">
        <f>AB36-AB43</f>
        <v>0</v>
      </c>
      <c r="AC45" s="34">
        <f t="shared" ref="AC45:AH45" si="26">AC36-AC43</f>
        <v>0</v>
      </c>
      <c r="AD45" s="34">
        <f t="shared" si="26"/>
        <v>0</v>
      </c>
      <c r="AE45" s="34">
        <f t="shared" si="26"/>
        <v>0</v>
      </c>
      <c r="AF45" s="34">
        <f t="shared" si="26"/>
        <v>0</v>
      </c>
      <c r="AG45" s="34">
        <f t="shared" si="26"/>
        <v>0</v>
      </c>
      <c r="AH45" s="34">
        <f t="shared" si="26"/>
        <v>0</v>
      </c>
    </row>
    <row r="46" spans="1:35" x14ac:dyDescent="0.25"/>
  </sheetData>
  <sheetProtection algorithmName="SHA-512" hashValue="hWQCuYV8HXnGpBRiJ5ODVVv04iJXfbpRRYCN6D0YrVPfRnNcDGDiI1WVjYm95fPa+H3zyDCO9UzEVag7tsrbPQ==" saltValue="5zoPTNQzLYnQj4jIfqNJKA==" spinCount="100000" sheet="1" objects="1" scenarios="1"/>
  <mergeCells count="4">
    <mergeCell ref="C4:F4"/>
    <mergeCell ref="I4:L4"/>
    <mergeCell ref="O4:R4"/>
    <mergeCell ref="U4:X4"/>
  </mergeCells>
  <pageMargins left="0" right="0" top="0.74803149606299213" bottom="0.74803149606299213" header="0.31496062992125984" footer="0.31496062992125984"/>
  <pageSetup paperSize="9" scale="38" orientation="landscape" r:id="rId1"/>
  <headerFooter>
    <oddFooter>&amp;LFinancieel model innovatiekrediet&amp;CLiquiditeitsprognose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B219-FF3F-41CF-A298-17FFF57E3960}">
  <sheetPr>
    <pageSetUpPr fitToPage="1"/>
  </sheetPr>
  <dimension ref="A1:M85"/>
  <sheetViews>
    <sheetView showGridLines="0" tabSelected="1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D29" sqref="D29"/>
    </sheetView>
  </sheetViews>
  <sheetFormatPr defaultColWidth="0" defaultRowHeight="15" zeroHeight="1" x14ac:dyDescent="0.25"/>
  <cols>
    <col min="1" max="1" width="70.42578125" style="125" customWidth="1"/>
    <col min="2" max="13" width="12.7109375" style="22" customWidth="1"/>
    <col min="14" max="16384" width="12.7109375" style="22" hidden="1"/>
  </cols>
  <sheetData>
    <row r="1" spans="1:13" ht="15" customHeight="1" x14ac:dyDescent="0.25">
      <c r="G1" s="136"/>
      <c r="H1" s="136"/>
      <c r="I1" s="136"/>
      <c r="J1" s="136"/>
      <c r="K1" s="136"/>
      <c r="L1" s="136"/>
    </row>
    <row r="2" spans="1:13" ht="15.75" x14ac:dyDescent="0.25">
      <c r="A2" s="147" t="s">
        <v>115</v>
      </c>
      <c r="B2" s="28"/>
      <c r="C2" s="133"/>
      <c r="D2" s="134" t="s">
        <v>175</v>
      </c>
      <c r="E2" s="134"/>
      <c r="F2" s="134"/>
      <c r="G2" s="137"/>
      <c r="H2" s="138"/>
      <c r="I2" s="138" t="s">
        <v>176</v>
      </c>
      <c r="J2" s="138"/>
      <c r="K2" s="138"/>
      <c r="L2" s="139"/>
      <c r="M2" s="135"/>
    </row>
    <row r="3" spans="1:13" s="12" customFormat="1" x14ac:dyDescent="0.25">
      <c r="A3" s="144" t="s">
        <v>15</v>
      </c>
    </row>
    <row r="4" spans="1:13" x14ac:dyDescent="0.25">
      <c r="B4" s="23" t="s">
        <v>16</v>
      </c>
      <c r="C4" s="23" t="s">
        <v>116</v>
      </c>
      <c r="D4" s="23" t="s">
        <v>18</v>
      </c>
      <c r="E4" s="23" t="s">
        <v>19</v>
      </c>
      <c r="F4" s="23" t="s">
        <v>20</v>
      </c>
      <c r="G4" s="23" t="s">
        <v>39</v>
      </c>
      <c r="H4" s="23" t="s">
        <v>40</v>
      </c>
      <c r="I4" s="23" t="s">
        <v>41</v>
      </c>
      <c r="J4" s="23" t="s">
        <v>42</v>
      </c>
      <c r="K4" s="23" t="s">
        <v>43</v>
      </c>
      <c r="L4" s="23" t="s">
        <v>44</v>
      </c>
    </row>
    <row r="5" spans="1:13" x14ac:dyDescent="0.25">
      <c r="A5" s="126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x14ac:dyDescent="0.25">
      <c r="A6" s="127" t="s">
        <v>117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x14ac:dyDescent="0.25">
      <c r="A7" s="125" t="s">
        <v>118</v>
      </c>
      <c r="B7" s="148">
        <v>0</v>
      </c>
      <c r="C7" s="148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0</v>
      </c>
      <c r="K7" s="148">
        <v>0</v>
      </c>
      <c r="L7" s="148">
        <v>0</v>
      </c>
    </row>
    <row r="8" spans="1:13" x14ac:dyDescent="0.25">
      <c r="A8" s="125" t="s">
        <v>119</v>
      </c>
      <c r="B8" s="148">
        <v>0</v>
      </c>
      <c r="C8" s="148">
        <v>0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</row>
    <row r="9" spans="1:13" x14ac:dyDescent="0.25">
      <c r="A9" s="126" t="s">
        <v>120</v>
      </c>
      <c r="B9" s="44">
        <f t="shared" ref="B9:L9" si="0">SUM(B7:B8)</f>
        <v>0</v>
      </c>
      <c r="C9" s="44">
        <f t="shared" si="0"/>
        <v>0</v>
      </c>
      <c r="D9" s="44">
        <f t="shared" si="0"/>
        <v>0</v>
      </c>
      <c r="E9" s="44">
        <f t="shared" si="0"/>
        <v>0</v>
      </c>
      <c r="F9" s="44">
        <f t="shared" si="0"/>
        <v>0</v>
      </c>
      <c r="G9" s="44">
        <f t="shared" si="0"/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</row>
    <row r="10" spans="1:13" x14ac:dyDescent="0.25">
      <c r="A10" s="126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3" x14ac:dyDescent="0.25">
      <c r="A11" s="127" t="s">
        <v>121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3" x14ac:dyDescent="0.25">
      <c r="A12" s="125" t="s">
        <v>122</v>
      </c>
      <c r="B12" s="148">
        <v>0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</row>
    <row r="13" spans="1:13" x14ac:dyDescent="0.25">
      <c r="A13" s="125" t="s">
        <v>123</v>
      </c>
      <c r="B13" s="148">
        <v>0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</row>
    <row r="14" spans="1:13" x14ac:dyDescent="0.25">
      <c r="A14" s="126" t="s">
        <v>124</v>
      </c>
      <c r="B14" s="44">
        <f t="shared" ref="B14:L14" si="1">SUM(B12:B13)</f>
        <v>0</v>
      </c>
      <c r="C14" s="44">
        <f t="shared" si="1"/>
        <v>0</v>
      </c>
      <c r="D14" s="44">
        <f t="shared" si="1"/>
        <v>0</v>
      </c>
      <c r="E14" s="44">
        <f t="shared" si="1"/>
        <v>0</v>
      </c>
      <c r="F14" s="44">
        <f t="shared" si="1"/>
        <v>0</v>
      </c>
      <c r="G14" s="44">
        <f t="shared" si="1"/>
        <v>0</v>
      </c>
      <c r="H14" s="44">
        <f t="shared" si="1"/>
        <v>0</v>
      </c>
      <c r="I14" s="44">
        <f t="shared" si="1"/>
        <v>0</v>
      </c>
      <c r="J14" s="44">
        <f t="shared" si="1"/>
        <v>0</v>
      </c>
      <c r="K14" s="44">
        <f t="shared" si="1"/>
        <v>0</v>
      </c>
      <c r="L14" s="44">
        <f t="shared" si="1"/>
        <v>0</v>
      </c>
    </row>
    <row r="15" spans="1:13" x14ac:dyDescent="0.25">
      <c r="A15" s="126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3" x14ac:dyDescent="0.25">
      <c r="A16" s="127" t="s">
        <v>125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x14ac:dyDescent="0.25">
      <c r="A17" s="125" t="s">
        <v>126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</row>
    <row r="18" spans="1:12" x14ac:dyDescent="0.25">
      <c r="A18" s="125" t="s">
        <v>127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</row>
    <row r="19" spans="1:12" x14ac:dyDescent="0.25">
      <c r="A19" s="126" t="s">
        <v>128</v>
      </c>
      <c r="B19" s="45">
        <f t="shared" ref="B19:L19" si="2">SUM(B17:B18)</f>
        <v>0</v>
      </c>
      <c r="C19" s="45">
        <f t="shared" si="2"/>
        <v>0</v>
      </c>
      <c r="D19" s="45">
        <f t="shared" si="2"/>
        <v>0</v>
      </c>
      <c r="E19" s="45">
        <f t="shared" si="2"/>
        <v>0</v>
      </c>
      <c r="F19" s="45">
        <f t="shared" si="2"/>
        <v>0</v>
      </c>
      <c r="G19" s="45">
        <f t="shared" si="2"/>
        <v>0</v>
      </c>
      <c r="H19" s="45">
        <f t="shared" si="2"/>
        <v>0</v>
      </c>
      <c r="I19" s="45">
        <f t="shared" si="2"/>
        <v>0</v>
      </c>
      <c r="J19" s="45">
        <f t="shared" si="2"/>
        <v>0</v>
      </c>
      <c r="K19" s="45">
        <f t="shared" si="2"/>
        <v>0</v>
      </c>
      <c r="L19" s="45">
        <f t="shared" si="2"/>
        <v>0</v>
      </c>
    </row>
    <row r="20" spans="1:12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2" x14ac:dyDescent="0.25">
      <c r="A21" s="126" t="s">
        <v>129</v>
      </c>
      <c r="B21" s="44">
        <f t="shared" ref="B21:L21" si="3">+B19+B14+B9</f>
        <v>0</v>
      </c>
      <c r="C21" s="44">
        <f t="shared" si="3"/>
        <v>0</v>
      </c>
      <c r="D21" s="44">
        <f t="shared" si="3"/>
        <v>0</v>
      </c>
      <c r="E21" s="44">
        <f t="shared" si="3"/>
        <v>0</v>
      </c>
      <c r="F21" s="44">
        <f t="shared" si="3"/>
        <v>0</v>
      </c>
      <c r="G21" s="44">
        <f t="shared" si="3"/>
        <v>0</v>
      </c>
      <c r="H21" s="44">
        <f t="shared" si="3"/>
        <v>0</v>
      </c>
      <c r="I21" s="44">
        <f t="shared" si="3"/>
        <v>0</v>
      </c>
      <c r="J21" s="44">
        <f t="shared" si="3"/>
        <v>0</v>
      </c>
      <c r="K21" s="44">
        <f t="shared" si="3"/>
        <v>0</v>
      </c>
      <c r="L21" s="44">
        <f t="shared" si="3"/>
        <v>0</v>
      </c>
    </row>
    <row r="22" spans="1:12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2" x14ac:dyDescent="0.25">
      <c r="A23" s="128" t="s">
        <v>130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 x14ac:dyDescent="0.25">
      <c r="A24" s="125" t="s">
        <v>131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</row>
    <row r="25" spans="1:12" x14ac:dyDescent="0.25">
      <c r="A25" s="126" t="s">
        <v>132</v>
      </c>
      <c r="B25" s="44">
        <f t="shared" ref="B25:L25" si="4">SUM(B24:B24)</f>
        <v>0</v>
      </c>
      <c r="C25" s="44">
        <f t="shared" si="4"/>
        <v>0</v>
      </c>
      <c r="D25" s="44">
        <f t="shared" si="4"/>
        <v>0</v>
      </c>
      <c r="E25" s="44">
        <f t="shared" si="4"/>
        <v>0</v>
      </c>
      <c r="F25" s="44">
        <f t="shared" si="4"/>
        <v>0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0</v>
      </c>
      <c r="K25" s="44">
        <f t="shared" si="4"/>
        <v>0</v>
      </c>
      <c r="L25" s="44">
        <f t="shared" si="4"/>
        <v>0</v>
      </c>
    </row>
    <row r="26" spans="1:12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x14ac:dyDescent="0.25">
      <c r="A27" s="128" t="s">
        <v>133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 x14ac:dyDescent="0.25">
      <c r="A28" s="125" t="s">
        <v>134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</row>
    <row r="29" spans="1:12" x14ac:dyDescent="0.25">
      <c r="A29" s="125" t="s">
        <v>135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</v>
      </c>
    </row>
    <row r="30" spans="1:12" x14ac:dyDescent="0.25">
      <c r="A30" s="125" t="s">
        <v>136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</row>
    <row r="31" spans="1:12" x14ac:dyDescent="0.25">
      <c r="A31" s="126" t="s">
        <v>137</v>
      </c>
      <c r="B31" s="44">
        <f>SUM(B28:B30)</f>
        <v>0</v>
      </c>
      <c r="C31" s="44">
        <f t="shared" ref="C31:L31" si="5">SUM(C28:C30)</f>
        <v>0</v>
      </c>
      <c r="D31" s="44">
        <f t="shared" si="5"/>
        <v>0</v>
      </c>
      <c r="E31" s="44">
        <f t="shared" si="5"/>
        <v>0</v>
      </c>
      <c r="F31" s="44">
        <f t="shared" si="5"/>
        <v>0</v>
      </c>
      <c r="G31" s="44">
        <f t="shared" si="5"/>
        <v>0</v>
      </c>
      <c r="H31" s="44">
        <f t="shared" si="5"/>
        <v>0</v>
      </c>
      <c r="I31" s="44">
        <f t="shared" si="5"/>
        <v>0</v>
      </c>
      <c r="J31" s="44">
        <f t="shared" si="5"/>
        <v>0</v>
      </c>
      <c r="K31" s="44">
        <f t="shared" si="5"/>
        <v>0</v>
      </c>
      <c r="L31" s="44">
        <f t="shared" si="5"/>
        <v>0</v>
      </c>
    </row>
    <row r="32" spans="1:12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5">
      <c r="A33" s="128" t="s">
        <v>138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x14ac:dyDescent="0.25">
      <c r="A34" s="125" t="s">
        <v>139</v>
      </c>
      <c r="B34" s="148">
        <v>0</v>
      </c>
      <c r="C34" s="148">
        <v>0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</row>
    <row r="35" spans="1:12" x14ac:dyDescent="0.25">
      <c r="A35" s="126" t="s">
        <v>140</v>
      </c>
      <c r="B35" s="44">
        <f t="shared" ref="B35:L35" si="6">SUM(B34:B34)</f>
        <v>0</v>
      </c>
      <c r="C35" s="44">
        <f t="shared" si="6"/>
        <v>0</v>
      </c>
      <c r="D35" s="44">
        <f t="shared" si="6"/>
        <v>0</v>
      </c>
      <c r="E35" s="44">
        <f t="shared" si="6"/>
        <v>0</v>
      </c>
      <c r="F35" s="44">
        <f t="shared" si="6"/>
        <v>0</v>
      </c>
      <c r="G35" s="44">
        <f t="shared" si="6"/>
        <v>0</v>
      </c>
      <c r="H35" s="44">
        <f t="shared" si="6"/>
        <v>0</v>
      </c>
      <c r="I35" s="44">
        <f t="shared" si="6"/>
        <v>0</v>
      </c>
      <c r="J35" s="44">
        <f t="shared" si="6"/>
        <v>0</v>
      </c>
      <c r="K35" s="44">
        <f t="shared" si="6"/>
        <v>0</v>
      </c>
      <c r="L35" s="44">
        <f t="shared" si="6"/>
        <v>0</v>
      </c>
    </row>
    <row r="36" spans="1:12" x14ac:dyDescent="0.25">
      <c r="A36" s="12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5">
      <c r="A37" s="126" t="s">
        <v>141</v>
      </c>
      <c r="B37" s="44">
        <f t="shared" ref="B37:L37" si="7">+B35+B31+B25</f>
        <v>0</v>
      </c>
      <c r="C37" s="44">
        <f t="shared" si="7"/>
        <v>0</v>
      </c>
      <c r="D37" s="44">
        <f t="shared" si="7"/>
        <v>0</v>
      </c>
      <c r="E37" s="44">
        <f t="shared" si="7"/>
        <v>0</v>
      </c>
      <c r="F37" s="44">
        <f t="shared" si="7"/>
        <v>0</v>
      </c>
      <c r="G37" s="44">
        <f t="shared" si="7"/>
        <v>0</v>
      </c>
      <c r="H37" s="44">
        <f t="shared" si="7"/>
        <v>0</v>
      </c>
      <c r="I37" s="44">
        <f t="shared" si="7"/>
        <v>0</v>
      </c>
      <c r="J37" s="44">
        <f t="shared" si="7"/>
        <v>0</v>
      </c>
      <c r="K37" s="44">
        <f t="shared" si="7"/>
        <v>0</v>
      </c>
      <c r="L37" s="44">
        <f t="shared" si="7"/>
        <v>0</v>
      </c>
    </row>
    <row r="38" spans="1:12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x14ac:dyDescent="0.25">
      <c r="A39" s="129" t="s">
        <v>142</v>
      </c>
      <c r="B39" s="46">
        <f t="shared" ref="B39:L39" si="8">+B37+B21</f>
        <v>0</v>
      </c>
      <c r="C39" s="46">
        <f t="shared" si="8"/>
        <v>0</v>
      </c>
      <c r="D39" s="46">
        <f t="shared" si="8"/>
        <v>0</v>
      </c>
      <c r="E39" s="46">
        <f t="shared" si="8"/>
        <v>0</v>
      </c>
      <c r="F39" s="46">
        <f t="shared" si="8"/>
        <v>0</v>
      </c>
      <c r="G39" s="46">
        <f t="shared" si="8"/>
        <v>0</v>
      </c>
      <c r="H39" s="46">
        <f t="shared" si="8"/>
        <v>0</v>
      </c>
      <c r="I39" s="46">
        <f t="shared" si="8"/>
        <v>0</v>
      </c>
      <c r="J39" s="46">
        <f t="shared" si="8"/>
        <v>0</v>
      </c>
      <c r="K39" s="46">
        <f t="shared" si="8"/>
        <v>0</v>
      </c>
      <c r="L39" s="46">
        <f t="shared" si="8"/>
        <v>0</v>
      </c>
    </row>
    <row r="40" spans="1:12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128" t="s">
        <v>143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125" t="s">
        <v>144</v>
      </c>
      <c r="B42" s="148">
        <v>0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48">
        <v>0</v>
      </c>
      <c r="L42" s="148">
        <v>0</v>
      </c>
    </row>
    <row r="43" spans="1:12" x14ac:dyDescent="0.25">
      <c r="A43" s="125" t="s">
        <v>145</v>
      </c>
      <c r="B43" s="148">
        <v>0</v>
      </c>
      <c r="C43" s="148">
        <v>0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</row>
    <row r="44" spans="1:12" x14ac:dyDescent="0.25">
      <c r="A44" s="126" t="s">
        <v>146</v>
      </c>
      <c r="B44" s="44">
        <f t="shared" ref="B44:L44" si="9">SUM(B42:B43)</f>
        <v>0</v>
      </c>
      <c r="C44" s="44">
        <f t="shared" si="9"/>
        <v>0</v>
      </c>
      <c r="D44" s="44">
        <f t="shared" si="9"/>
        <v>0</v>
      </c>
      <c r="E44" s="44">
        <f t="shared" si="9"/>
        <v>0</v>
      </c>
      <c r="F44" s="44">
        <f t="shared" si="9"/>
        <v>0</v>
      </c>
      <c r="G44" s="44">
        <f t="shared" si="9"/>
        <v>0</v>
      </c>
      <c r="H44" s="44">
        <f t="shared" si="9"/>
        <v>0</v>
      </c>
      <c r="I44" s="44">
        <f t="shared" si="9"/>
        <v>0</v>
      </c>
      <c r="J44" s="44">
        <f t="shared" si="9"/>
        <v>0</v>
      </c>
      <c r="K44" s="44">
        <f t="shared" si="9"/>
        <v>0</v>
      </c>
      <c r="L44" s="44">
        <f t="shared" si="9"/>
        <v>0</v>
      </c>
    </row>
    <row r="45" spans="1:12" x14ac:dyDescent="0.25">
      <c r="A45" s="126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x14ac:dyDescent="0.25">
      <c r="A46" s="128" t="s">
        <v>147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x14ac:dyDescent="0.25">
      <c r="A47" s="125" t="s">
        <v>148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5">
      <c r="A48" s="126" t="s">
        <v>149</v>
      </c>
      <c r="B48" s="44">
        <f>+B47</f>
        <v>0</v>
      </c>
      <c r="C48" s="44">
        <f t="shared" ref="C48:L48" si="10">+C47</f>
        <v>0</v>
      </c>
      <c r="D48" s="44">
        <f t="shared" si="10"/>
        <v>0</v>
      </c>
      <c r="E48" s="44">
        <f t="shared" si="10"/>
        <v>0</v>
      </c>
      <c r="F48" s="44">
        <f t="shared" si="10"/>
        <v>0</v>
      </c>
      <c r="G48" s="44">
        <f t="shared" si="10"/>
        <v>0</v>
      </c>
      <c r="H48" s="44">
        <f t="shared" si="10"/>
        <v>0</v>
      </c>
      <c r="I48" s="44">
        <f t="shared" si="10"/>
        <v>0</v>
      </c>
      <c r="J48" s="44">
        <f t="shared" si="10"/>
        <v>0</v>
      </c>
      <c r="K48" s="44">
        <f t="shared" si="10"/>
        <v>0</v>
      </c>
      <c r="L48" s="44">
        <f t="shared" si="10"/>
        <v>0</v>
      </c>
    </row>
    <row r="49" spans="1:12" x14ac:dyDescent="0.25">
      <c r="A49" s="126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x14ac:dyDescent="0.25">
      <c r="A50" s="128" t="s">
        <v>150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2" x14ac:dyDescent="0.25">
      <c r="A51" s="125" t="s">
        <v>105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148">
        <v>0</v>
      </c>
      <c r="J51" s="148">
        <v>0</v>
      </c>
      <c r="K51" s="148">
        <v>0</v>
      </c>
      <c r="L51" s="148">
        <v>0</v>
      </c>
    </row>
    <row r="52" spans="1:12" x14ac:dyDescent="0.25">
      <c r="A52" s="126" t="s">
        <v>151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5">
      <c r="A53" s="125" t="s">
        <v>152</v>
      </c>
      <c r="B53" s="148">
        <v>0</v>
      </c>
      <c r="C53" s="148">
        <v>0</v>
      </c>
      <c r="D53" s="148">
        <v>0</v>
      </c>
      <c r="E53" s="148">
        <v>0</v>
      </c>
      <c r="F53" s="148">
        <v>0</v>
      </c>
      <c r="G53" s="148">
        <v>0</v>
      </c>
      <c r="H53" s="148">
        <v>0</v>
      </c>
      <c r="I53" s="148">
        <v>0</v>
      </c>
      <c r="J53" s="148">
        <v>0</v>
      </c>
      <c r="K53" s="148">
        <v>0</v>
      </c>
      <c r="L53" s="148">
        <v>0</v>
      </c>
    </row>
    <row r="54" spans="1:12" x14ac:dyDescent="0.25">
      <c r="A54" s="130" t="s">
        <v>153</v>
      </c>
      <c r="B54" s="47">
        <v>0</v>
      </c>
      <c r="C54" s="47">
        <f>Liquiditeitsprognose!G32+'Winst- en verliesrekening'!G39+'Winst- en verliesrekening'!G40-Liquiditeitsprognose!G15-Liquiditeitsprognose!G16</f>
        <v>0</v>
      </c>
      <c r="D54" s="47">
        <f>C54+Liquiditeitsprognose!M32+'Winst- en verliesrekening'!M39+'Winst- en verliesrekening'!M40-Liquiditeitsprognose!M15-Liquiditeitsprognose!M16</f>
        <v>0</v>
      </c>
      <c r="E54" s="47">
        <f>D54+'Winst- en verliesrekening'!S39+'Winst- en verliesrekening'!S40+Liquiditeitsprognose!S32-Liquiditeitsprognose!S15-Liquiditeitsprognose!S16</f>
        <v>0</v>
      </c>
      <c r="F54" s="47">
        <f>E54+'Winst- en verliesrekening'!Y39+'Winst- en verliesrekening'!Y40+Liquiditeitsprognose!Y32-Liquiditeitsprognose!Y15-Liquiditeitsprognose!Y16</f>
        <v>0</v>
      </c>
      <c r="G54" s="47">
        <f>F54+'Winst- en verliesrekening'!AB39+Liquiditeitsprognose!AB32-Liquiditeitsprognose!AB15-Liquiditeitsprognose!AB16</f>
        <v>0</v>
      </c>
      <c r="H54" s="47">
        <f>G54+'Winst- en verliesrekening'!AC39+Liquiditeitsprognose!AC32-Liquiditeitsprognose!AC15-Liquiditeitsprognose!AC16</f>
        <v>0</v>
      </c>
      <c r="I54" s="47">
        <f>H54+'Winst- en verliesrekening'!AD39+Liquiditeitsprognose!AD32-Liquiditeitsprognose!AD15-Liquiditeitsprognose!AD16</f>
        <v>0</v>
      </c>
      <c r="J54" s="47">
        <f>I54+'Winst- en verliesrekening'!AE39+Liquiditeitsprognose!AE32-Liquiditeitsprognose!AE15-Liquiditeitsprognose!AE16</f>
        <v>0</v>
      </c>
      <c r="K54" s="47">
        <f>J54+'Winst- en verliesrekening'!AF39+Liquiditeitsprognose!AF32-Liquiditeitsprognose!AF15-Liquiditeitsprognose!AF16</f>
        <v>0</v>
      </c>
      <c r="L54" s="47">
        <f>K54+'Winst- en verliesrekening'!AG39+Liquiditeitsprognose!AG32-Liquiditeitsprognose!AG15-Liquiditeitsprognose!AG16</f>
        <v>0</v>
      </c>
    </row>
    <row r="55" spans="1:12" x14ac:dyDescent="0.25">
      <c r="A55" s="126" t="s">
        <v>154</v>
      </c>
      <c r="B55" s="44">
        <f t="shared" ref="B55:L55" si="11">SUM(B51:B54)</f>
        <v>0</v>
      </c>
      <c r="C55" s="44">
        <f t="shared" si="11"/>
        <v>0</v>
      </c>
      <c r="D55" s="44">
        <f t="shared" si="11"/>
        <v>0</v>
      </c>
      <c r="E55" s="44">
        <f t="shared" si="11"/>
        <v>0</v>
      </c>
      <c r="F55" s="44">
        <f t="shared" si="11"/>
        <v>0</v>
      </c>
      <c r="G55" s="44">
        <f t="shared" si="11"/>
        <v>0</v>
      </c>
      <c r="H55" s="44">
        <f t="shared" si="11"/>
        <v>0</v>
      </c>
      <c r="I55" s="44">
        <f t="shared" si="11"/>
        <v>0</v>
      </c>
      <c r="J55" s="44">
        <f t="shared" si="11"/>
        <v>0</v>
      </c>
      <c r="K55" s="44">
        <f t="shared" si="11"/>
        <v>0</v>
      </c>
      <c r="L55" s="44">
        <f t="shared" si="11"/>
        <v>0</v>
      </c>
    </row>
    <row r="56" spans="1:12" x14ac:dyDescent="0.25">
      <c r="A56" s="12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x14ac:dyDescent="0.25">
      <c r="A57" s="128" t="s">
        <v>155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x14ac:dyDescent="0.25">
      <c r="A58" s="125" t="s">
        <v>156</v>
      </c>
      <c r="B58" s="148">
        <v>0</v>
      </c>
      <c r="C58" s="148">
        <v>0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</row>
    <row r="59" spans="1:12" x14ac:dyDescent="0.25">
      <c r="A59" s="125" t="s">
        <v>157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5">
      <c r="A60" s="125" t="s">
        <v>158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</row>
    <row r="61" spans="1:12" x14ac:dyDescent="0.25">
      <c r="A61" s="125" t="s">
        <v>159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</row>
    <row r="62" spans="1:12" x14ac:dyDescent="0.25">
      <c r="A62" s="125" t="s">
        <v>160</v>
      </c>
      <c r="B62" s="148">
        <v>0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</row>
    <row r="63" spans="1:12" x14ac:dyDescent="0.25">
      <c r="A63" s="125" t="s">
        <v>161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0</v>
      </c>
      <c r="J63" s="148">
        <v>0</v>
      </c>
      <c r="K63" s="148">
        <v>0</v>
      </c>
      <c r="L63" s="148">
        <v>0</v>
      </c>
    </row>
    <row r="64" spans="1:12" x14ac:dyDescent="0.25">
      <c r="A64" s="126" t="s">
        <v>162</v>
      </c>
      <c r="B64" s="44">
        <f t="shared" ref="B64:L64" si="12">SUM(B58:B63)</f>
        <v>0</v>
      </c>
      <c r="C64" s="44">
        <f t="shared" si="12"/>
        <v>0</v>
      </c>
      <c r="D64" s="44">
        <f t="shared" si="12"/>
        <v>0</v>
      </c>
      <c r="E64" s="44">
        <f t="shared" si="12"/>
        <v>0</v>
      </c>
      <c r="F64" s="44">
        <f t="shared" si="12"/>
        <v>0</v>
      </c>
      <c r="G64" s="44">
        <f t="shared" si="12"/>
        <v>0</v>
      </c>
      <c r="H64" s="44">
        <f t="shared" si="12"/>
        <v>0</v>
      </c>
      <c r="I64" s="44">
        <f t="shared" si="12"/>
        <v>0</v>
      </c>
      <c r="J64" s="44">
        <f t="shared" si="12"/>
        <v>0</v>
      </c>
      <c r="K64" s="44">
        <f t="shared" si="12"/>
        <v>0</v>
      </c>
      <c r="L64" s="44">
        <f t="shared" si="12"/>
        <v>0</v>
      </c>
    </row>
    <row r="65" spans="1:12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1:12" x14ac:dyDescent="0.25">
      <c r="A66" s="129" t="s">
        <v>163</v>
      </c>
      <c r="B66" s="46">
        <f t="shared" ref="B66:L66" si="13">0.0000001+B64+B48+B55+B44</f>
        <v>9.9999999999999995E-8</v>
      </c>
      <c r="C66" s="46">
        <f t="shared" si="13"/>
        <v>9.9999999999999995E-8</v>
      </c>
      <c r="D66" s="46">
        <f t="shared" si="13"/>
        <v>9.9999999999999995E-8</v>
      </c>
      <c r="E66" s="46">
        <f t="shared" si="13"/>
        <v>9.9999999999999995E-8</v>
      </c>
      <c r="F66" s="46">
        <f t="shared" si="13"/>
        <v>9.9999999999999995E-8</v>
      </c>
      <c r="G66" s="46">
        <f t="shared" si="13"/>
        <v>9.9999999999999995E-8</v>
      </c>
      <c r="H66" s="46">
        <f t="shared" si="13"/>
        <v>9.9999999999999995E-8</v>
      </c>
      <c r="I66" s="46">
        <f t="shared" si="13"/>
        <v>9.9999999999999995E-8</v>
      </c>
      <c r="J66" s="46">
        <f t="shared" si="13"/>
        <v>9.9999999999999995E-8</v>
      </c>
      <c r="K66" s="46">
        <f t="shared" si="13"/>
        <v>9.9999999999999995E-8</v>
      </c>
      <c r="L66" s="46">
        <f t="shared" si="13"/>
        <v>9.9999999999999995E-8</v>
      </c>
    </row>
    <row r="67" spans="1:12" x14ac:dyDescent="0.25">
      <c r="A67" s="13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</row>
    <row r="68" spans="1:12" x14ac:dyDescent="0.25">
      <c r="A68" s="13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2" x14ac:dyDescent="0.25">
      <c r="A69" s="125" t="s">
        <v>130</v>
      </c>
      <c r="B69" s="44">
        <f t="shared" ref="B69:L69" si="14">B25</f>
        <v>0</v>
      </c>
      <c r="C69" s="44">
        <f t="shared" si="14"/>
        <v>0</v>
      </c>
      <c r="D69" s="44">
        <f t="shared" si="14"/>
        <v>0</v>
      </c>
      <c r="E69" s="44">
        <f t="shared" si="14"/>
        <v>0</v>
      </c>
      <c r="F69" s="44">
        <f t="shared" si="14"/>
        <v>0</v>
      </c>
      <c r="G69" s="44">
        <f t="shared" si="14"/>
        <v>0</v>
      </c>
      <c r="H69" s="44">
        <f t="shared" si="14"/>
        <v>0</v>
      </c>
      <c r="I69" s="44">
        <f t="shared" si="14"/>
        <v>0</v>
      </c>
      <c r="J69" s="44">
        <f t="shared" si="14"/>
        <v>0</v>
      </c>
      <c r="K69" s="44">
        <f t="shared" si="14"/>
        <v>0</v>
      </c>
      <c r="L69" s="44">
        <f t="shared" si="14"/>
        <v>0</v>
      </c>
    </row>
    <row r="70" spans="1:12" x14ac:dyDescent="0.25">
      <c r="A70" s="125" t="s">
        <v>164</v>
      </c>
      <c r="B70" s="44">
        <f t="shared" ref="B70:L70" si="15">B28</f>
        <v>0</v>
      </c>
      <c r="C70" s="44">
        <f t="shared" si="15"/>
        <v>0</v>
      </c>
      <c r="D70" s="44">
        <f t="shared" si="15"/>
        <v>0</v>
      </c>
      <c r="E70" s="44">
        <f t="shared" si="15"/>
        <v>0</v>
      </c>
      <c r="F70" s="44">
        <f t="shared" si="15"/>
        <v>0</v>
      </c>
      <c r="G70" s="44">
        <f t="shared" si="15"/>
        <v>0</v>
      </c>
      <c r="H70" s="44">
        <f t="shared" si="15"/>
        <v>0</v>
      </c>
      <c r="I70" s="44">
        <f t="shared" si="15"/>
        <v>0</v>
      </c>
      <c r="J70" s="44">
        <f t="shared" si="15"/>
        <v>0</v>
      </c>
      <c r="K70" s="44">
        <f t="shared" si="15"/>
        <v>0</v>
      </c>
      <c r="L70" s="44">
        <f t="shared" si="15"/>
        <v>0</v>
      </c>
    </row>
    <row r="71" spans="1:12" x14ac:dyDescent="0.25">
      <c r="A71" s="125" t="s">
        <v>135</v>
      </c>
      <c r="B71" s="44">
        <f>B29</f>
        <v>0</v>
      </c>
      <c r="C71" s="44">
        <f t="shared" ref="C71:L71" si="16">C29</f>
        <v>0</v>
      </c>
      <c r="D71" s="44">
        <f t="shared" si="16"/>
        <v>0</v>
      </c>
      <c r="E71" s="44">
        <f t="shared" si="16"/>
        <v>0</v>
      </c>
      <c r="F71" s="44">
        <f t="shared" si="16"/>
        <v>0</v>
      </c>
      <c r="G71" s="44">
        <f t="shared" si="16"/>
        <v>0</v>
      </c>
      <c r="H71" s="44">
        <f t="shared" si="16"/>
        <v>0</v>
      </c>
      <c r="I71" s="44">
        <f t="shared" si="16"/>
        <v>0</v>
      </c>
      <c r="J71" s="44">
        <f t="shared" si="16"/>
        <v>0</v>
      </c>
      <c r="K71" s="44">
        <f t="shared" si="16"/>
        <v>0</v>
      </c>
      <c r="L71" s="44">
        <f t="shared" si="16"/>
        <v>0</v>
      </c>
    </row>
    <row r="72" spans="1:12" x14ac:dyDescent="0.25">
      <c r="A72" s="125" t="s">
        <v>165</v>
      </c>
      <c r="B72" s="44">
        <f>B30</f>
        <v>0</v>
      </c>
      <c r="C72" s="44">
        <f t="shared" ref="C72:L72" si="17">C30</f>
        <v>0</v>
      </c>
      <c r="D72" s="44">
        <f t="shared" si="17"/>
        <v>0</v>
      </c>
      <c r="E72" s="44">
        <f t="shared" si="17"/>
        <v>0</v>
      </c>
      <c r="F72" s="44">
        <f t="shared" si="17"/>
        <v>0</v>
      </c>
      <c r="G72" s="44">
        <f t="shared" si="17"/>
        <v>0</v>
      </c>
      <c r="H72" s="44">
        <f t="shared" si="17"/>
        <v>0</v>
      </c>
      <c r="I72" s="44">
        <f t="shared" si="17"/>
        <v>0</v>
      </c>
      <c r="J72" s="44">
        <f t="shared" si="17"/>
        <v>0</v>
      </c>
      <c r="K72" s="44">
        <f t="shared" si="17"/>
        <v>0</v>
      </c>
      <c r="L72" s="44">
        <f t="shared" si="17"/>
        <v>0</v>
      </c>
    </row>
    <row r="73" spans="1:12" x14ac:dyDescent="0.25">
      <c r="A73" s="125" t="s">
        <v>166</v>
      </c>
      <c r="B73" s="44">
        <f t="shared" ref="B73:L73" si="18">SUM(B69:B72)</f>
        <v>0</v>
      </c>
      <c r="C73" s="44">
        <f t="shared" si="18"/>
        <v>0</v>
      </c>
      <c r="D73" s="44">
        <f t="shared" si="18"/>
        <v>0</v>
      </c>
      <c r="E73" s="44">
        <f t="shared" si="18"/>
        <v>0</v>
      </c>
      <c r="F73" s="44">
        <f t="shared" si="18"/>
        <v>0</v>
      </c>
      <c r="G73" s="44">
        <f t="shared" si="18"/>
        <v>0</v>
      </c>
      <c r="H73" s="44">
        <f t="shared" si="18"/>
        <v>0</v>
      </c>
      <c r="I73" s="44">
        <f t="shared" si="18"/>
        <v>0</v>
      </c>
      <c r="J73" s="44">
        <f t="shared" si="18"/>
        <v>0</v>
      </c>
      <c r="K73" s="44">
        <f t="shared" si="18"/>
        <v>0</v>
      </c>
      <c r="L73" s="44">
        <f t="shared" si="18"/>
        <v>0</v>
      </c>
    </row>
    <row r="74" spans="1:12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5" spans="1:12" x14ac:dyDescent="0.25">
      <c r="A75" s="125" t="s">
        <v>167</v>
      </c>
      <c r="B75" s="44">
        <f t="shared" ref="B75:L75" si="19">B61</f>
        <v>0</v>
      </c>
      <c r="C75" s="44">
        <f t="shared" si="19"/>
        <v>0</v>
      </c>
      <c r="D75" s="44">
        <f t="shared" si="19"/>
        <v>0</v>
      </c>
      <c r="E75" s="44">
        <f t="shared" si="19"/>
        <v>0</v>
      </c>
      <c r="F75" s="44">
        <f t="shared" si="19"/>
        <v>0</v>
      </c>
      <c r="G75" s="44">
        <f t="shared" si="19"/>
        <v>0</v>
      </c>
      <c r="H75" s="44">
        <f t="shared" si="19"/>
        <v>0</v>
      </c>
      <c r="I75" s="44">
        <f t="shared" si="19"/>
        <v>0</v>
      </c>
      <c r="J75" s="44">
        <f t="shared" si="19"/>
        <v>0</v>
      </c>
      <c r="K75" s="44">
        <f t="shared" si="19"/>
        <v>0</v>
      </c>
      <c r="L75" s="44">
        <f t="shared" si="19"/>
        <v>0</v>
      </c>
    </row>
    <row r="76" spans="1:12" x14ac:dyDescent="0.25">
      <c r="A76" s="125" t="s">
        <v>161</v>
      </c>
      <c r="B76" s="22">
        <f>B63</f>
        <v>0</v>
      </c>
      <c r="C76" s="22">
        <f t="shared" ref="C76:L76" si="20">C63</f>
        <v>0</v>
      </c>
      <c r="D76" s="22">
        <f t="shared" si="20"/>
        <v>0</v>
      </c>
      <c r="E76" s="22">
        <f t="shared" si="20"/>
        <v>0</v>
      </c>
      <c r="F76" s="22">
        <f t="shared" si="20"/>
        <v>0</v>
      </c>
      <c r="G76" s="22">
        <f t="shared" si="20"/>
        <v>0</v>
      </c>
      <c r="H76" s="22">
        <f t="shared" si="20"/>
        <v>0</v>
      </c>
      <c r="I76" s="22">
        <f t="shared" si="20"/>
        <v>0</v>
      </c>
      <c r="J76" s="22">
        <f t="shared" si="20"/>
        <v>0</v>
      </c>
      <c r="K76" s="22">
        <f t="shared" si="20"/>
        <v>0</v>
      </c>
      <c r="L76" s="22">
        <f t="shared" si="20"/>
        <v>0</v>
      </c>
    </row>
    <row r="77" spans="1:12" x14ac:dyDescent="0.25">
      <c r="A77" s="125" t="s">
        <v>168</v>
      </c>
      <c r="B77" s="44">
        <f t="shared" ref="B77:L77" si="21">B62</f>
        <v>0</v>
      </c>
      <c r="C77" s="44">
        <f t="shared" si="21"/>
        <v>0</v>
      </c>
      <c r="D77" s="44">
        <f t="shared" si="21"/>
        <v>0</v>
      </c>
      <c r="E77" s="44">
        <f t="shared" si="21"/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</row>
    <row r="78" spans="1:12" x14ac:dyDescent="0.25">
      <c r="A78" s="125" t="s">
        <v>169</v>
      </c>
      <c r="B78" s="44">
        <f>SUM(B75:B77)</f>
        <v>0</v>
      </c>
      <c r="C78" s="44">
        <f t="shared" ref="C78:L78" si="22">SUM(C75:C77)</f>
        <v>0</v>
      </c>
      <c r="D78" s="44">
        <f t="shared" si="22"/>
        <v>0</v>
      </c>
      <c r="E78" s="44">
        <f t="shared" si="22"/>
        <v>0</v>
      </c>
      <c r="F78" s="44">
        <f t="shared" si="22"/>
        <v>0</v>
      </c>
      <c r="G78" s="44">
        <f t="shared" si="22"/>
        <v>0</v>
      </c>
      <c r="H78" s="44">
        <f t="shared" si="22"/>
        <v>0</v>
      </c>
      <c r="I78" s="44">
        <f t="shared" si="22"/>
        <v>0</v>
      </c>
      <c r="J78" s="44">
        <f t="shared" si="22"/>
        <v>0</v>
      </c>
      <c r="K78" s="44">
        <f t="shared" si="22"/>
        <v>0</v>
      </c>
      <c r="L78" s="44">
        <f t="shared" si="22"/>
        <v>0</v>
      </c>
    </row>
    <row r="79" spans="1:12" x14ac:dyDescent="0.2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 x14ac:dyDescent="0.25">
      <c r="A80" s="125" t="s">
        <v>170</v>
      </c>
      <c r="B80" s="44">
        <f>B73-B78</f>
        <v>0</v>
      </c>
      <c r="C80" s="44">
        <f t="shared" ref="C80:L80" si="23">C73-C78</f>
        <v>0</v>
      </c>
      <c r="D80" s="44">
        <f t="shared" si="23"/>
        <v>0</v>
      </c>
      <c r="E80" s="44">
        <f t="shared" si="23"/>
        <v>0</v>
      </c>
      <c r="F80" s="44">
        <f t="shared" si="23"/>
        <v>0</v>
      </c>
      <c r="G80" s="44">
        <f t="shared" si="23"/>
        <v>0</v>
      </c>
      <c r="H80" s="44">
        <f t="shared" si="23"/>
        <v>0</v>
      </c>
      <c r="I80" s="44">
        <f t="shared" si="23"/>
        <v>0</v>
      </c>
      <c r="J80" s="44">
        <f t="shared" si="23"/>
        <v>0</v>
      </c>
      <c r="K80" s="44">
        <f t="shared" si="23"/>
        <v>0</v>
      </c>
      <c r="L80" s="44">
        <f t="shared" si="23"/>
        <v>0</v>
      </c>
    </row>
    <row r="81" spans="1:12" x14ac:dyDescent="0.2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</row>
    <row r="82" spans="1:12" x14ac:dyDescent="0.25">
      <c r="A82" s="125" t="s">
        <v>171</v>
      </c>
      <c r="B82" s="44"/>
      <c r="C82" s="44">
        <f>B80-C80</f>
        <v>0</v>
      </c>
      <c r="D82" s="44">
        <f>C80-D80</f>
        <v>0</v>
      </c>
      <c r="E82" s="44">
        <f t="shared" ref="E82:L82" si="24">D80-E80</f>
        <v>0</v>
      </c>
      <c r="F82" s="44">
        <f t="shared" si="24"/>
        <v>0</v>
      </c>
      <c r="G82" s="44">
        <f t="shared" si="24"/>
        <v>0</v>
      </c>
      <c r="H82" s="44">
        <f t="shared" si="24"/>
        <v>0</v>
      </c>
      <c r="I82" s="44">
        <f t="shared" si="24"/>
        <v>0</v>
      </c>
      <c r="J82" s="44">
        <f t="shared" si="24"/>
        <v>0</v>
      </c>
      <c r="K82" s="44">
        <f t="shared" si="24"/>
        <v>0</v>
      </c>
      <c r="L82" s="44">
        <f t="shared" si="24"/>
        <v>0</v>
      </c>
    </row>
    <row r="83" spans="1:12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x14ac:dyDescent="0.25">
      <c r="A84" s="126" t="s">
        <v>172</v>
      </c>
      <c r="B84" s="27">
        <f t="shared" ref="B84:L84" si="25">+B44/B66*100</f>
        <v>0</v>
      </c>
      <c r="C84" s="27">
        <f t="shared" si="25"/>
        <v>0</v>
      </c>
      <c r="D84" s="27">
        <f t="shared" si="25"/>
        <v>0</v>
      </c>
      <c r="E84" s="27">
        <f t="shared" si="25"/>
        <v>0</v>
      </c>
      <c r="F84" s="27">
        <f t="shared" si="25"/>
        <v>0</v>
      </c>
      <c r="G84" s="27">
        <f t="shared" si="25"/>
        <v>0</v>
      </c>
      <c r="H84" s="27">
        <f t="shared" si="25"/>
        <v>0</v>
      </c>
      <c r="I84" s="27">
        <f t="shared" si="25"/>
        <v>0</v>
      </c>
      <c r="J84" s="27">
        <f t="shared" si="25"/>
        <v>0</v>
      </c>
      <c r="K84" s="27">
        <f t="shared" si="25"/>
        <v>0</v>
      </c>
      <c r="L84" s="27">
        <f t="shared" si="25"/>
        <v>0</v>
      </c>
    </row>
    <row r="85" spans="1:12" x14ac:dyDescent="0.25"/>
  </sheetData>
  <sheetProtection algorithmName="SHA-512" hashValue="BYHvqUvruKYj6B1yZ+R89TDZ2hj0rxKPzvsHtUDHcJGx4IuPHav0l0DHxxxa7FMxi08e620S8sOwgYhxh4adyQ==" saltValue="vwHiBcOa8SDlvfF/cH5+Tw==" spinCount="100000" sheet="1" objects="1" scenarios="1"/>
  <pageMargins left="0.70866141732283472" right="0.70866141732283472" top="0.19685039370078741" bottom="0.39370078740157483" header="0" footer="0.19685039370078741"/>
  <pageSetup paperSize="9" scale="45" fitToWidth="0" orientation="landscape" r:id="rId1"/>
  <headerFooter>
    <oddFooter>&amp;LFinancieel model innovatiekrediet&amp;CBalans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F5760988FDD45BA5C23254CC3683C" ma:contentTypeVersion="3" ma:contentTypeDescription="Een nieuw document maken." ma:contentTypeScope="" ma:versionID="f414270f6f21522268574c4092794a21">
  <xsd:schema xmlns:xsd="http://www.w3.org/2001/XMLSchema" xmlns:xs="http://www.w3.org/2001/XMLSchema" xmlns:p="http://schemas.microsoft.com/office/2006/metadata/properties" xmlns:ns2="1930c6b6-8b39-45e3-9785-f1eba1755250" targetNamespace="http://schemas.microsoft.com/office/2006/metadata/properties" ma:root="true" ma:fieldsID="535d45a4b805278462fce3d826561167" ns2:_="">
    <xsd:import namespace="1930c6b6-8b39-45e3-9785-f1eba1755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0c6b6-8b39-45e3-9785-f1eba1755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97CD3-22B7-4CE7-932F-04CFDD5563A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930c6b6-8b39-45e3-9785-f1eba175525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B0BB74-55F2-40B4-BF6D-B8E75E2B6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0c6b6-8b39-45e3-9785-f1eba1755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A12DC4-66B3-4117-90BA-25310D1E8E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Algemene toelichting</vt:lpstr>
      <vt:lpstr>Winst- en verliesrekening</vt:lpstr>
      <vt:lpstr>Liquiditeitsprognose</vt:lpstr>
      <vt:lpstr>Balans</vt:lpstr>
      <vt:lpstr>'Algemene toelichting'!Afdrukbereik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Financieel model SRGO</dc:title>
  <dc:subject/>
  <dc:creator>Rijksdienst voor Ondernemend Nederland</dc:creator>
  <cp:keywords/>
  <dc:description/>
  <cp:lastModifiedBy>Diggelen, F. van (Femke)</cp:lastModifiedBy>
  <cp:revision/>
  <dcterms:created xsi:type="dcterms:W3CDTF">2015-06-05T18:17:20Z</dcterms:created>
  <dcterms:modified xsi:type="dcterms:W3CDTF">2025-12-03T13:28:37Z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  <property fmtid="{D5CDD505-2E9C-101B-9397-08002B2CF9AE}" pid="9" name="ContentTypeId">
    <vt:lpwstr>0x0101002DDF5760988FDD45BA5C23254CC3683C</vt:lpwstr>
  </property>
</Properties>
</file>