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rvo\Kluis_duurzame_mobiliteit\Regeling Vergroenen Reisgedrag\uitvoering\"/>
    </mc:Choice>
  </mc:AlternateContent>
  <xr:revisionPtr revIDLastSave="0" documentId="13_ncr:1_{8B462715-A442-4AB4-93E1-449D7238497D}" xr6:coauthVersionLast="47" xr6:coauthVersionMax="47" xr10:uidLastSave="{00000000-0000-0000-0000-000000000000}"/>
  <bookViews>
    <workbookView xWindow="-108" yWindow="-108" windowWidth="51816" windowHeight="21216" xr2:uid="{BBE0077F-C20C-42EB-9688-85387C4783EA}"/>
  </bookViews>
  <sheets>
    <sheet name="Voorblad" sheetId="5" r:id="rId1"/>
    <sheet name="Toelichting" sheetId="6" r:id="rId2"/>
    <sheet name="Berekening CO2-besparing" sheetId="2" r:id="rId3"/>
    <sheet name="Voorbeeldberekening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F24" i="4"/>
  <c r="E24" i="4"/>
  <c r="G24" i="2"/>
  <c r="F24" i="2"/>
  <c r="E24" i="2"/>
  <c r="F21" i="4"/>
  <c r="F22" i="4" s="1"/>
  <c r="F21" i="2"/>
  <c r="F22" i="2" s="1"/>
  <c r="G21" i="2"/>
  <c r="G22" i="2" s="1"/>
  <c r="E21" i="2"/>
  <c r="E22" i="2" s="1"/>
  <c r="F17" i="4"/>
  <c r="G17" i="4"/>
  <c r="F17" i="2"/>
  <c r="G17" i="2"/>
  <c r="E17" i="4"/>
  <c r="E17" i="2"/>
  <c r="F25" i="4" l="1"/>
  <c r="G20" i="4"/>
  <c r="G21" i="4" s="1"/>
  <c r="G22" i="4" s="1"/>
  <c r="E20" i="4"/>
  <c r="E21" i="4" s="1"/>
  <c r="E22" i="4" s="1"/>
  <c r="E25" i="4" l="1"/>
  <c r="G25" i="4"/>
  <c r="E26" i="4" s="1"/>
  <c r="G25" i="2"/>
  <c r="F25" i="2"/>
  <c r="E25" i="2"/>
  <c r="E26" i="2" s="1"/>
</calcChain>
</file>

<file path=xl/sharedStrings.xml><?xml version="1.0" encoding="utf-8"?>
<sst xmlns="http://schemas.openxmlformats.org/spreadsheetml/2006/main" count="121" uniqueCount="76">
  <si>
    <t>Algemeen</t>
  </si>
  <si>
    <t>l</t>
  </si>
  <si>
    <t>Aandachtspunten</t>
  </si>
  <si>
    <t xml:space="preserve">Deze berekening gaat uit van de CO2-besparing door direct bij het project betrokken werknemers </t>
  </si>
  <si>
    <t xml:space="preserve">Gele velden zijn invulvelden, donkergele velden zijn vooringevuld maar kunnen aangepast worden, blauwe velden zijn standaardberekeningen </t>
  </si>
  <si>
    <t>Onderdeel Algemeen</t>
  </si>
  <si>
    <t>Onderdeel Doelgroep</t>
  </si>
  <si>
    <t>Onderdeel  CO2-reductie</t>
  </si>
  <si>
    <t>Berekening CO2-besparing</t>
  </si>
  <si>
    <t>Titel Project</t>
  </si>
  <si>
    <t>Hieronder berekent u de verwachte CO2-besparing die u realiseert door het terugdringen van het gebruik van fossiele brandstoffen door de uitvoering van dit project.</t>
  </si>
  <si>
    <t>A. Berekening</t>
  </si>
  <si>
    <t>activiteit</t>
  </si>
  <si>
    <t>activiteit 1</t>
  </si>
  <si>
    <t>activiteit 2</t>
  </si>
  <si>
    <t>activiteit 3</t>
  </si>
  <si>
    <t>Toelichting</t>
  </si>
  <si>
    <r>
      <t xml:space="preserve">Vul hier in hoeveel </t>
    </r>
    <r>
      <rPr>
        <b/>
        <i/>
        <sz val="9"/>
        <rFont val="Verdana"/>
        <family val="2"/>
      </rPr>
      <t xml:space="preserve">werknemers </t>
    </r>
    <r>
      <rPr>
        <i/>
        <sz val="9"/>
        <rFont val="Verdana"/>
        <family val="2"/>
      </rPr>
      <t xml:space="preserve">direct bereikt worden bij de realisatie van de activiteit. </t>
    </r>
  </si>
  <si>
    <t>Standaard aantal dagelijkse kilometers (enkele reis / fossiel)</t>
  </si>
  <si>
    <t>Standaard aantal reisdagen per jaar</t>
  </si>
  <si>
    <t>Beoogd aantal werknemers dat fossiel rijdt en verandert</t>
  </si>
  <si>
    <t>geef hier een inschatting van het aantal direct bij het project betrokken werknemers, dat nu gebruik maakt van een fossiel aangedreven vervoermiddel en het reisgedrag door dit project aanpast of verandert.</t>
  </si>
  <si>
    <t>Afname van aantal reisdagen fossiel per jaar</t>
  </si>
  <si>
    <t>Bespaarde fossiele kilometers per jaar</t>
  </si>
  <si>
    <t>Dit is het aantal kilometers dat niet meer fossiel wordt gereden door de uit te voeren activiteiten in dit project door direct bij het project betrokken werknemers. Gebaseerd op de afname van het aantal reisdagen dat fossiel wordt gereden, de gemiddelde reisafstand en het percentage werknemers dat hun reisgedrag verandert.</t>
  </si>
  <si>
    <t>CO2-reductie</t>
  </si>
  <si>
    <t>Periode (in jaren) waarin de activiteit plaatsvindt</t>
  </si>
  <si>
    <t>B. Onderbouwingen</t>
  </si>
  <si>
    <t>Onderbouwing beoogd aantal werknemers dat fossiel rijdt en verandert</t>
  </si>
  <si>
    <t>Onderbouwing afname van het aantal reisdagen fossiel</t>
  </si>
  <si>
    <t>Onderbouwing aanpassing kental standaard aantal reisdagen</t>
  </si>
  <si>
    <t>Onderbouwing periode (in jaren) waarin de activiteit plaatsvindt</t>
  </si>
  <si>
    <t>Jansen Terreinbeheer B.V.</t>
  </si>
  <si>
    <t>Pendelbusjes Bedrijventerrein</t>
  </si>
  <si>
    <t>Hieronder berekent u de verwachte CO2-besparing die u realiseert door het terugdringen van het gebruik van fossiele brandstoffen door de uitvoering van dit project</t>
  </si>
  <si>
    <t>Start met pendelbusje</t>
  </si>
  <si>
    <t>Aanpassen CAO / flexibele reiskosten</t>
  </si>
  <si>
    <t>Raamcontract EV voor leden</t>
  </si>
  <si>
    <t>Afname van aantal reisdagen fossiel per jaar per werknemer</t>
  </si>
  <si>
    <r>
      <t xml:space="preserve">Bereik: bij de activiteit direct betrokken </t>
    </r>
    <r>
      <rPr>
        <b/>
        <sz val="9"/>
        <color theme="1"/>
        <rFont val="Verdana"/>
        <family val="2"/>
      </rPr>
      <t>werknemers</t>
    </r>
  </si>
  <si>
    <r>
      <rPr>
        <sz val="9"/>
        <rFont val="Verdana"/>
        <family val="2"/>
      </rPr>
      <t xml:space="preserve">Standaard kengetal. </t>
    </r>
    <r>
      <rPr>
        <i/>
        <sz val="9"/>
        <rFont val="Verdana"/>
        <family val="2"/>
      </rPr>
      <t xml:space="preserve">
Dit is aanpasbaar als u meent dat voor uw achterban een ander gemiddeld aantal reisdagen geldt, bijvoorbeeld als al veel thuis gewerkt wordt of veel mensen parttime werken. Licht bij onderdeel B. toe waarom u een ander getal gebruikt en waar dit op gebaseerd is. </t>
    </r>
  </si>
  <si>
    <r>
      <t xml:space="preserve">Standaard kengetal. </t>
    </r>
    <r>
      <rPr>
        <i/>
        <sz val="9"/>
        <rFont val="Verdana"/>
        <family val="2"/>
      </rPr>
      <t xml:space="preserve">
Dit is aanpasbaar als u meent dat voor uw achterban een ander gemiddeld aantal reisdagen geldt, bijvoorbeeld als al veel thuis gewerkt wordt of veel mensen parttime werken. Licht bij onderdeel B. toe waarom u een ander getal gebruikt en waar dit op gebaseerd is. </t>
    </r>
  </si>
  <si>
    <t>Verandering</t>
  </si>
  <si>
    <t>Doelgroep</t>
  </si>
  <si>
    <t xml:space="preserve">Licht bij onderdeel B. toe waarom u dit getal gebruikt en waar dit op gebaseerd is. </t>
  </si>
  <si>
    <t xml:space="preserve">Vul hier het gemiddeld aantal dagelijkse kilometers per enkele reis is, van de werknemers die u met de activiteit wilt bereiken.  
Geef een realistische inschatting. Uit onderzoek blijkt bijvoorbeeld dat werknemers gemiddeld maximaal 6 km naar hun werk fietsen. </t>
  </si>
  <si>
    <t>Dit is de  afname van het aantal fossiele reisdagen per werknemer per jaar. Het gaat hier alleen om direct bij het project betrokken werknemers. Als de verwachting is dat niet iedere werknemer dezelfde afname van het aantal fossiele reisdagen heeft, dan neemt u het verwachte gemiddelde over alle betrokken werknemers.</t>
  </si>
  <si>
    <t>Onderbouwing  gemiddeld aantal dagelijkse kilometers per werknemer</t>
  </si>
  <si>
    <t>Licht bij onderdeel B toe waarom dit aannemelijke periode is voor de uit te voeren activiteit.</t>
  </si>
  <si>
    <t xml:space="preserve">Activiteit 1: op basis van uitkomsten van eigen onderzoek (zie projectplan) blijkt 20% van de medewerkers gebruik te willen maken van een pendelbus. Voor een eerste fase is de capaciteit beperkt, vandaar uitgegaan van 5%. Bij succes is uitbreiding mogelijk, zie businesscase. </t>
  </si>
  <si>
    <t>Activiteit 2: Als werknemers gebruik willen maken van reiskostenvergoeding moeten ze volledig fossielvrij rijden. Deelnemers zullen dus alle werkdagen fossielvrij rijden. Dat levert een vermindering op van 214 reisdagen</t>
  </si>
  <si>
    <t>Activiteit 1: De pendelbus haalt op tot 10 km vanaf onze locatie</t>
  </si>
  <si>
    <t xml:space="preserve">Activiteit 3: Het raamcontract loopt voor 3 jaar. Daarom is deze periode gekozen. Tevens is de businesscase uitgewerkt voor 3 jaar. Daarna hopen we door te gaan. </t>
  </si>
  <si>
    <t>COVER 2026</t>
  </si>
  <si>
    <t>Dit format is verplicht, als u de berekening van de CO2-besparing op een andere manier aanlevert, geldt uw aanvraag als onvolledig.</t>
  </si>
  <si>
    <t>Naast het tabblad Berekening CO2-besparing is er ook een tabblad met een voorbeeldberekening, voor een paar verschillende soorten activiteiten (maatregelen) met enkele voorbeelden van onderbouwingen in onderdeel B.</t>
  </si>
  <si>
    <t>Bij Doelgroep geeft u aan hoeveel werknemers gemiddeld reizen. Dit kan uw hele achterban zijn of een gedeelte daarvan. Het gaat hier voornamelijk om de mensen die daadwerkelijk minder fossiel gaan rijden.</t>
  </si>
  <si>
    <t xml:space="preserve">Dit is de totale CO2-besparing die u met dit project (per activiteit) wilt bereiken. </t>
  </si>
  <si>
    <t xml:space="preserve">Dit is de CO2 uitstoot die bespaart wordt door de vermindering van het aantal fossiel gereden kilometers. </t>
  </si>
  <si>
    <r>
      <t xml:space="preserve">Dit is de totale CO2-besparing die u met dit project  wilt bereiken. Dit vult u ook in, in het aanvraagformulier en het projectplan (7.1). </t>
    </r>
    <r>
      <rPr>
        <b/>
        <i/>
        <sz val="9"/>
        <rFont val="Verdana"/>
        <family val="2"/>
      </rPr>
      <t>Dit is het getal waarmee wordt berekend hoeveel CO2 u bespaart per euro subsidie.</t>
    </r>
  </si>
  <si>
    <t xml:space="preserve">Geef hier aan hoeveel jaar u de activiteit gaat inzetten. Met een maximum van 5 jaar.
</t>
  </si>
  <si>
    <t xml:space="preserve">In deze berekening wordt gebruik gemaakt van kengetallen voor het aantal werkdagen per jaar. </t>
  </si>
  <si>
    <t xml:space="preserve">Bij dit onderdeel geeft u aan welke activiteit of maatregel u in het project gaat uitvoeren. </t>
  </si>
  <si>
    <t xml:space="preserve">Onderdeel  Verandering </t>
  </si>
  <si>
    <t>Als u meent dat deze kengetallen niet van toepassing zijn, dan kunt u dat toelichten in onderdeel B, onderbouwingen. Geef ook aan waarop uw aangepaste waarde  gebaseerd is.</t>
  </si>
  <si>
    <t>U kunt dit format voor meerdere activiteiten (maatregelen) invullen, vraagt u subsidie aan voor 1 activiteit (maatregel), dan vult u 1 kolom in</t>
  </si>
  <si>
    <t xml:space="preserve">Bij dit onderdeel berekent u de CO2-besparing ten op zichte van de huidige uitstoot. Uitgangspunt voor de CO2-besparing is de afname van het aantal reisdagen dat fossiel wordt gereden. In de berekening wordt uitgegaan van de gemiddelde uitstoot van een benzineauto (0,139 kg/km) Als uw activiteit erop gericht is om vervoer in te zetten met minder CO2-uitstoot, dan rekent u dit om naar reisdagen. De berekening die u daarvoor hanteert, kunt u in onderdeel B Onderbouwingen toelichten. </t>
  </si>
  <si>
    <t xml:space="preserve">De totale CO2-besparing die met uw project wordt beoogd, geeft u in dit onderdeel aan. Niet alle activiteiten of maatregelen hebben dezelfde levensduur, daarom geeft u hier aan hoelang uw maatregel gebruikt wordt. Bij investeringen gaat u uit van de afschrijftermijn. Bij CAO-afspraken gebruikt u daarvoor bijvoorbeeld de looptijd van de CAO. De maximale termijn is echter 5 jaar, omdat veel investeringen en afspraken binnen 5 jaar vervangen of herzien zullen worden. De CO2-besparing die u daarna realiseert, is dan niet meer rechtstreeks het gevolg van de subsidie en kan daarom niet meegerekend worden. </t>
  </si>
  <si>
    <t>Aanvrager</t>
  </si>
  <si>
    <t>Activiteit /beoogd resultaat</t>
  </si>
  <si>
    <t xml:space="preserve">Benoem hier de te ondernemen activiteit of het te behalen resultaat, gebruik dezelfde termen als in het projectplan. Bijvoorbeeld: 'inzet deelfietsen' of  'shuttlebus'. Als u maar voor 1 activiteit subsidie aanvraagt hoeft u maar 1 kolom in te vullen. </t>
  </si>
  <si>
    <t>Geef hier een inschatting van het aantal direct bij het project betrokken werknemers, dat nu gebruik maakt van een fossiel aangedreven vervoermiddel en het reisgedrag door dit project aanpast of verandert.</t>
  </si>
  <si>
    <t>Bespaarde  kilogram CO2 uitstoot per jaar (0,139 kg per kilometer)</t>
  </si>
  <si>
    <t>Licht bij onderdeel B toe waarom dit een aannemelijke periode is voor de uit te voeren activiteit.</t>
  </si>
  <si>
    <t>Totale CO2-besparing door de inzet van de activiteit</t>
  </si>
  <si>
    <t>Toelichting Berekening CO2-besparing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</si>
</sst>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Verdana"/>
      <family val="2"/>
    </font>
    <font>
      <b/>
      <sz val="9"/>
      <color theme="1"/>
      <name val="Verdana"/>
      <family val="2"/>
    </font>
    <font>
      <sz val="9"/>
      <color theme="1"/>
      <name val="Verdana"/>
      <family val="2"/>
    </font>
    <font>
      <sz val="9"/>
      <name val="Verdana"/>
      <family val="2"/>
    </font>
    <font>
      <i/>
      <sz val="9"/>
      <color theme="1"/>
      <name val="Verdana"/>
      <family val="2"/>
    </font>
    <font>
      <sz val="9"/>
      <color rgb="FFFF0000"/>
      <name val="Verdana"/>
      <family val="2"/>
    </font>
    <font>
      <sz val="8"/>
      <name val="Calibri"/>
      <family val="2"/>
      <scheme val="minor"/>
    </font>
    <font>
      <i/>
      <sz val="9"/>
      <name val="Verdana"/>
      <family val="2"/>
    </font>
    <font>
      <b/>
      <sz val="9"/>
      <color theme="0"/>
      <name val="Verdana"/>
      <family val="2"/>
    </font>
    <font>
      <b/>
      <i/>
      <sz val="9"/>
      <name val="Verdana"/>
      <family val="2"/>
    </font>
    <font>
      <sz val="10"/>
      <name val="Arial"/>
      <family val="2"/>
    </font>
    <font>
      <b/>
      <sz val="18"/>
      <name val="Arial"/>
      <family val="2"/>
    </font>
    <font>
      <sz val="18"/>
      <name val="Arial"/>
      <family val="2"/>
    </font>
    <font>
      <sz val="12"/>
      <name val="Arial"/>
      <family val="2"/>
    </font>
    <font>
      <b/>
      <sz val="12"/>
      <name val="Arial"/>
      <family val="2"/>
    </font>
    <font>
      <b/>
      <i/>
      <sz val="18"/>
      <name val="Arial"/>
      <family val="2"/>
    </font>
    <font>
      <b/>
      <i/>
      <sz val="14"/>
      <name val="Arial"/>
      <family val="2"/>
    </font>
    <font>
      <b/>
      <sz val="11"/>
      <color indexed="9"/>
      <name val="Arial"/>
      <family val="2"/>
    </font>
    <font>
      <sz val="10"/>
      <color indexed="9"/>
      <name val="Arial"/>
      <family val="2"/>
    </font>
    <font>
      <b/>
      <sz val="10"/>
      <color indexed="9"/>
      <name val="Arial"/>
      <family val="2"/>
    </font>
    <font>
      <sz val="10"/>
      <color rgb="FFC0C0C0"/>
      <name val="Wingdings"/>
      <charset val="2"/>
    </font>
    <font>
      <b/>
      <sz val="10"/>
      <name val="Arial"/>
      <family val="2"/>
    </font>
    <font>
      <sz val="10"/>
      <color rgb="FF000000"/>
      <name val="Arial"/>
      <family val="2"/>
    </font>
    <font>
      <sz val="9"/>
      <color rgb="FF000000"/>
      <name val="Verdana"/>
      <family val="2"/>
    </font>
    <font>
      <sz val="11"/>
      <color rgb="FF000000"/>
      <name val="Verdana"/>
      <family val="2"/>
    </font>
    <font>
      <i/>
      <sz val="9"/>
      <color rgb="FF000000"/>
      <name val="Verdana"/>
      <family val="2"/>
    </font>
    <font>
      <sz val="7.5"/>
      <color theme="5" tint="-0.249977111117893"/>
      <name val="Verdana"/>
      <family val="2"/>
    </font>
    <font>
      <u/>
      <sz val="11"/>
      <color theme="10"/>
      <name val="Calibri"/>
      <family val="2"/>
      <scheme val="minor"/>
    </font>
    <font>
      <b/>
      <sz val="9"/>
      <color indexed="8"/>
      <name val="Verdana"/>
      <family val="2"/>
    </font>
  </fonts>
  <fills count="13">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indexed="8"/>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CC"/>
        <bgColor rgb="FF00000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0" fontId="30" fillId="0" borderId="0" applyNumberFormat="0" applyFill="0" applyBorder="0" applyAlignment="0" applyProtection="0"/>
  </cellStyleXfs>
  <cellXfs count="135">
    <xf numFmtId="0" fontId="0" fillId="0" borderId="0" xfId="0"/>
    <xf numFmtId="0" fontId="3"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left" vertical="center" wrapText="1"/>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3" fontId="5" fillId="0" borderId="12" xfId="0" applyNumberFormat="1" applyFont="1" applyBorder="1" applyAlignment="1">
      <alignment horizontal="left" vertical="center" wrapText="1"/>
    </xf>
    <xf numFmtId="0" fontId="5" fillId="0" borderId="15"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0" borderId="0" xfId="0" applyFont="1" applyAlignment="1">
      <alignment horizontal="left" vertical="top" wrapText="1"/>
    </xf>
    <xf numFmtId="3" fontId="5" fillId="3" borderId="12"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11" fillId="6" borderId="19" xfId="0" applyFont="1" applyFill="1" applyBorder="1" applyAlignment="1">
      <alignment horizontal="left" vertical="top"/>
    </xf>
    <xf numFmtId="0" fontId="11" fillId="6" borderId="20"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0" xfId="0" applyFont="1" applyFill="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horizontal="left" vertical="top"/>
    </xf>
    <xf numFmtId="3" fontId="5" fillId="4" borderId="9"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3" fontId="5" fillId="4" borderId="12" xfId="0" applyNumberFormat="1" applyFont="1" applyFill="1" applyBorder="1" applyAlignment="1" applyProtection="1">
      <alignment horizontal="center" vertical="center" wrapText="1"/>
      <protection locked="0"/>
    </xf>
    <xf numFmtId="3" fontId="5" fillId="4" borderId="13" xfId="0" applyNumberFormat="1" applyFont="1" applyFill="1" applyBorder="1" applyAlignment="1" applyProtection="1">
      <alignment horizontal="center" vertical="center" wrapText="1"/>
      <protection locked="0"/>
    </xf>
    <xf numFmtId="0" fontId="0" fillId="7" borderId="0" xfId="0" applyFill="1"/>
    <xf numFmtId="0" fontId="2" fillId="0" borderId="0" xfId="0" applyFont="1" applyAlignment="1">
      <alignment wrapText="1"/>
    </xf>
    <xf numFmtId="0" fontId="14" fillId="8" borderId="0" xfId="3" applyFont="1" applyFill="1" applyAlignment="1" applyProtection="1">
      <alignment horizontal="left"/>
      <protection hidden="1"/>
    </xf>
    <xf numFmtId="0" fontId="15" fillId="8" borderId="0" xfId="3" applyFont="1" applyFill="1" applyProtection="1">
      <protection hidden="1"/>
    </xf>
    <xf numFmtId="0" fontId="16" fillId="8" borderId="0" xfId="3" applyFont="1" applyFill="1" applyProtection="1">
      <protection hidden="1"/>
    </xf>
    <xf numFmtId="0" fontId="17" fillId="8" borderId="0" xfId="3" applyFont="1" applyFill="1" applyProtection="1">
      <protection hidden="1"/>
    </xf>
    <xf numFmtId="0" fontId="18" fillId="8" borderId="0" xfId="3" applyFont="1" applyFill="1" applyAlignment="1" applyProtection="1">
      <alignment horizontal="left"/>
      <protection hidden="1"/>
    </xf>
    <xf numFmtId="0" fontId="19" fillId="8" borderId="0" xfId="3" applyFont="1" applyFill="1" applyAlignment="1" applyProtection="1">
      <alignment horizontal="left"/>
      <protection hidden="1"/>
    </xf>
    <xf numFmtId="0" fontId="14" fillId="8" borderId="0" xfId="3" applyFont="1" applyFill="1" applyProtection="1">
      <protection hidden="1"/>
    </xf>
    <xf numFmtId="0" fontId="16" fillId="8" borderId="0" xfId="3" applyFont="1" applyFill="1" applyAlignment="1" applyProtection="1">
      <alignment horizontal="left"/>
      <protection hidden="1"/>
    </xf>
    <xf numFmtId="0" fontId="20" fillId="9" borderId="0" xfId="3" applyFont="1" applyFill="1" applyAlignment="1" applyProtection="1">
      <alignment vertical="center"/>
      <protection hidden="1"/>
    </xf>
    <xf numFmtId="0" fontId="21" fillId="9" borderId="0" xfId="3" applyFont="1" applyFill="1" applyProtection="1">
      <protection hidden="1"/>
    </xf>
    <xf numFmtId="0" fontId="22" fillId="9" borderId="0" xfId="3" applyFont="1" applyFill="1" applyProtection="1">
      <protection hidden="1"/>
    </xf>
    <xf numFmtId="0" fontId="23" fillId="10" borderId="0" xfId="0" applyFont="1" applyFill="1" applyAlignment="1" applyProtection="1">
      <alignment vertical="center"/>
      <protection hidden="1"/>
    </xf>
    <xf numFmtId="0" fontId="24" fillId="0" borderId="0" xfId="3" applyFont="1" applyAlignment="1" applyProtection="1">
      <alignment vertical="top" wrapText="1"/>
      <protection hidden="1"/>
    </xf>
    <xf numFmtId="0" fontId="13" fillId="0" borderId="0" xfId="3" applyAlignment="1" applyProtection="1">
      <alignment vertical="top" wrapText="1"/>
      <protection hidden="1"/>
    </xf>
    <xf numFmtId="0" fontId="13" fillId="0" borderId="0" xfId="3" applyProtection="1">
      <protection hidden="1"/>
    </xf>
    <xf numFmtId="0" fontId="25" fillId="10" borderId="0" xfId="0" applyFont="1" applyFill="1" applyAlignment="1" applyProtection="1">
      <alignment vertical="center"/>
      <protection hidden="1"/>
    </xf>
    <xf numFmtId="0" fontId="24" fillId="0" borderId="0" xfId="3" applyFont="1" applyAlignment="1" applyProtection="1">
      <alignment vertical="top"/>
      <protection hidden="1"/>
    </xf>
    <xf numFmtId="0" fontId="13" fillId="8" borderId="0" xfId="3" applyFill="1" applyProtection="1">
      <protection hidden="1"/>
    </xf>
    <xf numFmtId="0" fontId="0" fillId="0" borderId="0" xfId="0" applyAlignment="1">
      <alignment wrapText="1"/>
    </xf>
    <xf numFmtId="0" fontId="13" fillId="0" borderId="0" xfId="3" applyAlignment="1" applyProtection="1">
      <alignment horizontal="left" vertical="top" wrapText="1"/>
      <protection hidden="1"/>
    </xf>
    <xf numFmtId="0" fontId="24" fillId="0" borderId="0" xfId="3" applyFont="1" applyAlignment="1" applyProtection="1">
      <alignment horizontal="left" vertical="top" wrapText="1"/>
      <protection hidden="1"/>
    </xf>
    <xf numFmtId="0" fontId="10" fillId="0" borderId="21" xfId="0" applyFont="1" applyBorder="1" applyAlignment="1">
      <alignment horizontal="left" vertical="center" wrapText="1"/>
    </xf>
    <xf numFmtId="0" fontId="10" fillId="0" borderId="22" xfId="0" quotePrefix="1" applyFont="1" applyBorder="1" applyAlignment="1">
      <alignment horizontal="left" vertical="center" wrapText="1"/>
    </xf>
    <xf numFmtId="0" fontId="10" fillId="0" borderId="22" xfId="0" applyFont="1" applyBorder="1" applyAlignment="1">
      <alignment horizontal="left" vertical="center" wrapText="1"/>
    </xf>
    <xf numFmtId="0" fontId="13" fillId="0" borderId="0" xfId="3" applyAlignment="1" applyProtection="1">
      <alignment vertical="top"/>
      <protection hidden="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0" fontId="6" fillId="2" borderId="23" xfId="0" applyFont="1" applyFill="1" applyBorder="1" applyAlignment="1">
      <alignment horizontal="left" vertical="center" wrapText="1"/>
    </xf>
    <xf numFmtId="3" fontId="5" fillId="4" borderId="19" xfId="0" applyNumberFormat="1" applyFont="1" applyFill="1" applyBorder="1" applyAlignment="1">
      <alignment horizontal="center" vertical="center" wrapText="1"/>
    </xf>
    <xf numFmtId="0" fontId="10" fillId="0" borderId="21" xfId="0" applyFont="1" applyBorder="1" applyAlignment="1">
      <alignment horizontal="left" vertical="top" wrapText="1"/>
    </xf>
    <xf numFmtId="0" fontId="10" fillId="0" borderId="24" xfId="0" quotePrefix="1" applyFont="1" applyBorder="1" applyAlignment="1">
      <alignment horizontal="left" vertical="top" wrapText="1"/>
    </xf>
    <xf numFmtId="0" fontId="5" fillId="0" borderId="8"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26" xfId="0" applyFont="1" applyBorder="1" applyAlignment="1">
      <alignment horizontal="left" vertical="center" wrapText="1"/>
    </xf>
    <xf numFmtId="3" fontId="5" fillId="4" borderId="26" xfId="0" applyNumberFormat="1" applyFont="1" applyFill="1" applyBorder="1" applyAlignment="1" applyProtection="1">
      <alignment horizontal="center" vertical="center" wrapText="1"/>
      <protection locked="0"/>
    </xf>
    <xf numFmtId="3" fontId="5" fillId="4" borderId="27" xfId="0" applyNumberFormat="1" applyFont="1" applyFill="1" applyBorder="1" applyAlignment="1" applyProtection="1">
      <alignment horizontal="center" vertical="center" wrapText="1"/>
      <protection locked="0"/>
    </xf>
    <xf numFmtId="0" fontId="10" fillId="0" borderId="28" xfId="0" applyFont="1" applyBorder="1" applyAlignment="1">
      <alignment horizontal="left" vertical="center" wrapText="1"/>
    </xf>
    <xf numFmtId="3" fontId="5" fillId="4" borderId="26" xfId="0" applyNumberFormat="1" applyFont="1" applyFill="1" applyBorder="1" applyAlignment="1">
      <alignment horizontal="center" vertical="center" wrapText="1"/>
    </xf>
    <xf numFmtId="3" fontId="5" fillId="4" borderId="29" xfId="0" applyNumberFormat="1" applyFont="1" applyFill="1" applyBorder="1" applyAlignment="1">
      <alignment horizontal="center" vertical="center" wrapText="1"/>
    </xf>
    <xf numFmtId="3" fontId="5" fillId="11" borderId="15" xfId="0" applyNumberFormat="1" applyFont="1" applyFill="1" applyBorder="1" applyAlignment="1" applyProtection="1">
      <alignment horizontal="center" vertical="center" wrapText="1"/>
      <protection locked="0"/>
    </xf>
    <xf numFmtId="3" fontId="5" fillId="11" borderId="25" xfId="0" applyNumberFormat="1" applyFont="1" applyFill="1" applyBorder="1" applyAlignment="1" applyProtection="1">
      <alignment horizontal="center" vertical="center" wrapText="1"/>
      <protection locked="0"/>
    </xf>
    <xf numFmtId="0" fontId="10" fillId="0" borderId="30" xfId="0" applyFont="1" applyBorder="1" applyAlignment="1">
      <alignment horizontal="left" vertical="center" wrapText="1"/>
    </xf>
    <xf numFmtId="3" fontId="5" fillId="11" borderId="15" xfId="0" applyNumberFormat="1" applyFont="1" applyFill="1" applyBorder="1" applyAlignment="1">
      <alignment horizontal="center" vertical="center" wrapText="1"/>
    </xf>
    <xf numFmtId="3" fontId="5" fillId="11" borderId="31" xfId="0" applyNumberFormat="1" applyFont="1" applyFill="1" applyBorder="1" applyAlignment="1">
      <alignment horizontal="center" vertical="center" wrapText="1"/>
    </xf>
    <xf numFmtId="0" fontId="6" fillId="0" borderId="32" xfId="0" applyFont="1" applyBorder="1" applyAlignment="1">
      <alignment horizontal="left" vertical="top" wrapText="1"/>
    </xf>
    <xf numFmtId="0" fontId="5" fillId="0" borderId="33" xfId="0" applyFont="1" applyBorder="1" applyAlignment="1">
      <alignment horizontal="left" vertical="center" wrapText="1"/>
    </xf>
    <xf numFmtId="3" fontId="5" fillId="4" borderId="33" xfId="0" applyNumberFormat="1" applyFont="1" applyFill="1" applyBorder="1" applyAlignment="1" applyProtection="1">
      <alignment horizontal="center" vertical="center" wrapText="1"/>
      <protection locked="0"/>
    </xf>
    <xf numFmtId="3" fontId="5" fillId="4" borderId="34" xfId="0" applyNumberFormat="1" applyFont="1" applyFill="1" applyBorder="1" applyAlignment="1" applyProtection="1">
      <alignment horizontal="center" vertical="center" wrapText="1"/>
      <protection locked="0"/>
    </xf>
    <xf numFmtId="0" fontId="10" fillId="0" borderId="35" xfId="0" applyFont="1" applyBorder="1" applyAlignment="1">
      <alignment horizontal="left" vertical="center" wrapText="1"/>
    </xf>
    <xf numFmtId="3" fontId="5" fillId="4" borderId="33" xfId="0" applyNumberFormat="1" applyFont="1" applyFill="1" applyBorder="1" applyAlignment="1">
      <alignment horizontal="center" vertical="center" wrapText="1"/>
    </xf>
    <xf numFmtId="3" fontId="5" fillId="4" borderId="36" xfId="0"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5" fillId="0" borderId="38" xfId="0" applyFont="1" applyBorder="1" applyAlignment="1">
      <alignment horizontal="left" vertical="center" wrapText="1"/>
    </xf>
    <xf numFmtId="0" fontId="5" fillId="0" borderId="16" xfId="0" applyFont="1" applyBorder="1" applyAlignment="1">
      <alignment horizontal="center" vertical="center" textRotation="90" wrapText="1"/>
    </xf>
    <xf numFmtId="0" fontId="10" fillId="0" borderId="40" xfId="0" applyFont="1" applyBorder="1" applyAlignment="1">
      <alignment horizontal="left" vertical="center" wrapText="1"/>
    </xf>
    <xf numFmtId="0" fontId="10" fillId="0" borderId="22" xfId="0" applyFont="1" applyBorder="1" applyAlignment="1">
      <alignment horizontal="left" vertical="top" wrapText="1"/>
    </xf>
    <xf numFmtId="0" fontId="28" fillId="0" borderId="22" xfId="0" applyFont="1" applyBorder="1" applyAlignment="1">
      <alignment horizontal="left" vertical="top" wrapText="1"/>
    </xf>
    <xf numFmtId="0" fontId="5" fillId="0" borderId="38" xfId="0" applyFont="1" applyBorder="1" applyAlignment="1">
      <alignment horizontal="center" vertical="center" wrapText="1"/>
    </xf>
    <xf numFmtId="0" fontId="5" fillId="0" borderId="41" xfId="0" applyFont="1" applyBorder="1" applyAlignment="1">
      <alignment horizontal="left" vertical="center" wrapText="1"/>
    </xf>
    <xf numFmtId="1" fontId="5" fillId="4" borderId="41" xfId="1" applyNumberFormat="1"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3" fontId="29" fillId="4" borderId="38" xfId="0" applyNumberFormat="1" applyFont="1" applyFill="1" applyBorder="1" applyAlignment="1">
      <alignment horizontal="left" vertical="center" wrapText="1"/>
    </xf>
    <xf numFmtId="3" fontId="29" fillId="4" borderId="39" xfId="0" applyNumberFormat="1" applyFont="1" applyFill="1" applyBorder="1" applyAlignment="1">
      <alignment horizontal="left" vertical="center" wrapText="1"/>
    </xf>
    <xf numFmtId="3" fontId="30" fillId="4" borderId="38" xfId="4" applyNumberFormat="1" applyFill="1" applyBorder="1" applyAlignment="1" applyProtection="1">
      <alignment horizontal="left" vertical="center" wrapText="1"/>
    </xf>
    <xf numFmtId="3" fontId="30" fillId="4" borderId="39" xfId="4" applyNumberFormat="1" applyFill="1" applyBorder="1" applyAlignment="1" applyProtection="1">
      <alignment horizontal="left" vertical="center" wrapText="1"/>
    </xf>
    <xf numFmtId="0" fontId="5" fillId="0" borderId="0" xfId="0" applyFont="1" applyAlignment="1">
      <alignment vertical="center" textRotation="90" wrapText="1"/>
    </xf>
    <xf numFmtId="3" fontId="5" fillId="3" borderId="33" xfId="1" applyNumberFormat="1" applyFont="1" applyFill="1" applyBorder="1" applyAlignment="1" applyProtection="1">
      <alignment horizontal="center" vertical="center" wrapText="1"/>
    </xf>
    <xf numFmtId="3" fontId="5" fillId="3" borderId="33" xfId="1" applyNumberFormat="1" applyFont="1" applyFill="1" applyBorder="1" applyAlignment="1">
      <alignment horizontal="center" vertical="center" wrapText="1"/>
    </xf>
    <xf numFmtId="1" fontId="5" fillId="4" borderId="42" xfId="1" applyNumberFormat="1" applyFont="1" applyFill="1" applyBorder="1" applyAlignment="1" applyProtection="1">
      <alignment horizontal="center" vertical="center" wrapText="1"/>
      <protection locked="0"/>
    </xf>
    <xf numFmtId="3" fontId="5" fillId="3" borderId="36" xfId="1" applyNumberFormat="1" applyFont="1" applyFill="1" applyBorder="1" applyAlignment="1" applyProtection="1">
      <alignment horizontal="center" vertical="center" wrapText="1"/>
    </xf>
    <xf numFmtId="3" fontId="5" fillId="3" borderId="36" xfId="1" applyNumberFormat="1" applyFont="1" applyFill="1" applyBorder="1" applyAlignment="1">
      <alignment horizontal="center" vertical="center" wrapText="1"/>
    </xf>
    <xf numFmtId="0" fontId="10" fillId="0" borderId="6" xfId="0" applyFont="1" applyBorder="1" applyAlignment="1">
      <alignment horizontal="left" vertical="top" wrapText="1"/>
    </xf>
    <xf numFmtId="0" fontId="10" fillId="0" borderId="32" xfId="0" applyFont="1" applyBorder="1" applyAlignment="1">
      <alignment horizontal="left" vertical="top" wrapText="1"/>
    </xf>
    <xf numFmtId="0" fontId="10" fillId="0" borderId="32" xfId="0" applyFont="1" applyBorder="1" applyAlignment="1">
      <alignment horizontal="left" vertical="center" wrapText="1"/>
    </xf>
    <xf numFmtId="0" fontId="13" fillId="8" borderId="0" xfId="3" applyFill="1" applyAlignment="1" applyProtection="1">
      <alignment horizontal="left" vertical="top" wrapText="1"/>
      <protection hidden="1"/>
    </xf>
    <xf numFmtId="0" fontId="24" fillId="0" borderId="0" xfId="3" applyFont="1" applyAlignment="1" applyProtection="1">
      <alignment vertical="top" wrapText="1"/>
      <protection hidden="1"/>
    </xf>
    <xf numFmtId="0" fontId="13" fillId="0" borderId="0" xfId="3" applyAlignment="1" applyProtection="1">
      <alignment vertical="top" wrapText="1"/>
      <protection hidden="1"/>
    </xf>
    <xf numFmtId="0" fontId="25" fillId="10" borderId="0" xfId="0" applyFont="1" applyFill="1" applyAlignment="1" applyProtection="1">
      <alignment horizontal="left" vertical="center" wrapText="1"/>
      <protection hidden="1"/>
    </xf>
    <xf numFmtId="0" fontId="13" fillId="8" borderId="0" xfId="3" applyFill="1" applyAlignment="1" applyProtection="1">
      <alignment horizontal="left" wrapText="1"/>
      <protection hidden="1"/>
    </xf>
    <xf numFmtId="0" fontId="13" fillId="8" borderId="0" xfId="3" applyFill="1" applyAlignment="1" applyProtection="1">
      <alignment vertical="top" wrapText="1"/>
      <protection hidden="1"/>
    </xf>
    <xf numFmtId="3" fontId="31" fillId="3" borderId="3" xfId="1" applyNumberFormat="1" applyFont="1" applyFill="1" applyBorder="1" applyAlignment="1">
      <alignment horizontal="center" vertical="center" wrapText="1"/>
    </xf>
    <xf numFmtId="3" fontId="31" fillId="3" borderId="4" xfId="1" applyNumberFormat="1" applyFont="1" applyFill="1" applyBorder="1" applyAlignment="1">
      <alignment horizontal="center" vertical="center" wrapText="1"/>
    </xf>
    <xf numFmtId="3" fontId="31" fillId="3" borderId="5" xfId="1" applyNumberFormat="1" applyFont="1" applyFill="1" applyBorder="1" applyAlignment="1">
      <alignment horizontal="center" vertical="center" wrapText="1"/>
    </xf>
    <xf numFmtId="0" fontId="5" fillId="0" borderId="12" xfId="0" applyFont="1" applyBorder="1" applyAlignment="1">
      <alignment horizontal="left" vertical="top" wrapText="1"/>
    </xf>
    <xf numFmtId="0" fontId="5" fillId="4" borderId="12" xfId="0" applyFont="1" applyFill="1" applyBorder="1" applyAlignment="1" applyProtection="1">
      <alignment horizontal="left" vertical="top" wrapText="1"/>
      <protection locked="0"/>
    </xf>
    <xf numFmtId="0" fontId="26" fillId="0" borderId="19" xfId="0" applyFont="1" applyBorder="1"/>
    <xf numFmtId="0" fontId="26" fillId="0" borderId="14" xfId="0" applyFont="1" applyBorder="1"/>
    <xf numFmtId="0" fontId="27" fillId="12" borderId="12" xfId="0" applyFont="1" applyFill="1" applyBorder="1"/>
    <xf numFmtId="0" fontId="5" fillId="0" borderId="16" xfId="0" applyFont="1" applyBorder="1" applyAlignment="1">
      <alignment vertical="center" textRotation="90"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11" xfId="0" applyFont="1" applyBorder="1" applyAlignment="1">
      <alignment horizontal="center" vertical="center" textRotation="90" wrapText="1"/>
    </xf>
    <xf numFmtId="0" fontId="5" fillId="0" borderId="17" xfId="0" applyFont="1" applyBorder="1" applyAlignment="1">
      <alignment vertical="center" textRotation="90" wrapText="1"/>
    </xf>
    <xf numFmtId="0" fontId="5" fillId="0" borderId="18" xfId="0" applyFont="1" applyBorder="1" applyAlignment="1">
      <alignment vertical="center" textRotation="90" wrapText="1"/>
    </xf>
    <xf numFmtId="3" fontId="4" fillId="3" borderId="3" xfId="1" applyNumberFormat="1" applyFont="1" applyFill="1" applyBorder="1" applyAlignment="1" applyProtection="1">
      <alignment horizontal="center" vertical="center" wrapText="1"/>
    </xf>
    <xf numFmtId="3" fontId="4" fillId="3" borderId="4"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cellXfs>
  <cellStyles count="5">
    <cellStyle name="Hyperlink" xfId="4" builtinId="8"/>
    <cellStyle name="Procent" xfId="1" builtinId="5"/>
    <cellStyle name="Procent 2" xfId="2" xr:uid="{7CB41FED-6A20-455A-855E-11E032EEFC41}"/>
    <cellStyle name="Standaard" xfId="0" builtinId="0"/>
    <cellStyle name="Standaard 5" xfId="3" xr:uid="{5BCF5727-157F-428E-BCBB-01D901F5A75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9524</xdr:colOff>
      <xdr:row>54</xdr:row>
      <xdr:rowOff>57150</xdr:rowOff>
    </xdr:to>
    <xdr:sp macro="" textlink="">
      <xdr:nvSpPr>
        <xdr:cNvPr id="2" name="Tekstvak 1">
          <a:extLst>
            <a:ext uri="{FF2B5EF4-FFF2-40B4-BE49-F238E27FC236}">
              <a16:creationId xmlns:a16="http://schemas.microsoft.com/office/drawing/2014/main" id="{6CF23F20-2D91-422A-B1F9-746DAC73BF10}"/>
            </a:ext>
          </a:extLst>
        </xdr:cNvPr>
        <xdr:cNvSpPr txBox="1"/>
      </xdr:nvSpPr>
      <xdr:spPr>
        <a:xfrm>
          <a:off x="0" y="0"/>
          <a:ext cx="6105524" cy="1034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ysClr val="windowText" lastClr="000000"/>
              </a:solidFill>
              <a:effectLst/>
              <a:uLnTx/>
              <a:uFillTx/>
              <a:latin typeface="Calibri"/>
              <a:ea typeface="+mn-ea"/>
              <a:cs typeface="+mn-cs"/>
            </a:rPr>
            <a:t>Subsidieregeling Collectieven MKB verduurzamen reisgedrag</a:t>
          </a:r>
          <a:endParaRPr kumimoji="0" lang="en-US" sz="14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(COVER)</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8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Berekening CO2-besparing</a:t>
          </a:r>
          <a:endParaRPr kumimoji="0" lang="en-US" sz="14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3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914400" marR="0" lvl="2" indent="0" algn="ctr" defTabSz="914400" eaLnBrk="1" fontAlgn="auto" latinLnBrk="0" hangingPunct="1">
            <a:lnSpc>
              <a:spcPct val="100000"/>
            </a:lnSpc>
            <a:spcBef>
              <a:spcPts val="0"/>
            </a:spcBef>
            <a:spcAft>
              <a:spcPts val="0"/>
            </a:spcAft>
            <a:buClrTx/>
            <a:buSzTx/>
            <a:buFontTx/>
            <a:buNone/>
            <a:tabLst/>
            <a:defRPr/>
          </a:pPr>
          <a:endParaRPr kumimoji="0" lang="nl-NL"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Versie 2026.01</a:t>
          </a:r>
        </a:p>
        <a:p>
          <a:endParaRPr lang="nl-NL" sz="1100"/>
        </a:p>
      </xdr:txBody>
    </xdr:sp>
    <xdr:clientData/>
  </xdr:twoCellAnchor>
  <xdr:twoCellAnchor editAs="oneCell">
    <xdr:from>
      <xdr:col>0</xdr:col>
      <xdr:colOff>342900</xdr:colOff>
      <xdr:row>0</xdr:row>
      <xdr:rowOff>0</xdr:rowOff>
    </xdr:from>
    <xdr:to>
      <xdr:col>9</xdr:col>
      <xdr:colOff>256919</xdr:colOff>
      <xdr:row>9</xdr:row>
      <xdr:rowOff>159301</xdr:rowOff>
    </xdr:to>
    <xdr:pic>
      <xdr:nvPicPr>
        <xdr:cNvPr id="3" name="Afbeelding 2">
          <a:extLst>
            <a:ext uri="{FF2B5EF4-FFF2-40B4-BE49-F238E27FC236}">
              <a16:creationId xmlns:a16="http://schemas.microsoft.com/office/drawing/2014/main" id="{433D889B-F31B-443F-B3CC-A6390A4E5D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5400419" cy="1873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180975</xdr:colOff>
      <xdr:row>0</xdr:row>
      <xdr:rowOff>0</xdr:rowOff>
    </xdr:from>
    <xdr:to>
      <xdr:col>10</xdr:col>
      <xdr:colOff>341602</xdr:colOff>
      <xdr:row>9</xdr:row>
      <xdr:rowOff>160110</xdr:rowOff>
    </xdr:to>
    <xdr:pic>
      <xdr:nvPicPr>
        <xdr:cNvPr id="2" name="Afbeelding 1">
          <a:extLst>
            <a:ext uri="{FF2B5EF4-FFF2-40B4-BE49-F238E27FC236}">
              <a16:creationId xmlns:a16="http://schemas.microsoft.com/office/drawing/2014/main" id="{8B194C70-3946-4877-8FDA-BFA66EADC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0"/>
          <a:ext cx="5399377" cy="1874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9870-8A2D-46A8-8423-0F42CEB58A4E}">
  <sheetPr>
    <tabColor theme="3" tint="0.749992370372631"/>
  </sheetPr>
  <dimension ref="C16:J17"/>
  <sheetViews>
    <sheetView showGridLines="0" tabSelected="1" topLeftCell="A7" zoomScale="120" zoomScaleNormal="120" workbookViewId="0">
      <selection activeCell="Q5" sqref="Q5"/>
    </sheetView>
  </sheetViews>
  <sheetFormatPr defaultColWidth="9.109375" defaultRowHeight="14.4" x14ac:dyDescent="0.3"/>
  <cols>
    <col min="1" max="16384" width="9.109375" style="34"/>
  </cols>
  <sheetData>
    <row r="16" spans="3:10" x14ac:dyDescent="0.3">
      <c r="C16" s="48"/>
      <c r="D16" s="49"/>
      <c r="E16" s="49"/>
      <c r="F16" s="49"/>
      <c r="G16" s="49"/>
      <c r="H16" s="49"/>
      <c r="I16" s="49"/>
      <c r="J16" s="49"/>
    </row>
    <row r="17" spans="3:10" x14ac:dyDescent="0.3">
      <c r="C17" s="56"/>
      <c r="D17" s="55"/>
      <c r="E17" s="55"/>
      <c r="F17" s="55"/>
      <c r="G17" s="55"/>
      <c r="H17" s="55"/>
      <c r="I17" s="55"/>
      <c r="J17" s="55"/>
    </row>
  </sheetData>
  <sheetProtection algorithmName="SHA-512" hashValue="H9cmb8dJVHzNpnFoaD8qGV66fI/54d035P46DaPUkBPql4pJaElWaE2ulL3IoLULd+Edy/UsLO8qFbsHSbIYbA==" saltValue="dFhEF22BPexXMkp5PDO8/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1B51-6FF8-4F9A-8E10-AF4E1C4379F8}">
  <sheetPr>
    <tabColor theme="3" tint="0.749992370372631"/>
  </sheetPr>
  <dimension ref="B3:N42"/>
  <sheetViews>
    <sheetView showGridLines="0" topLeftCell="A12" workbookViewId="0">
      <selection activeCell="C16" sqref="C16:N16"/>
    </sheetView>
  </sheetViews>
  <sheetFormatPr defaultRowHeight="14.4" x14ac:dyDescent="0.3"/>
  <cols>
    <col min="1" max="1" width="2.5546875" customWidth="1"/>
    <col min="3" max="3" width="14.5546875" style="54" customWidth="1"/>
  </cols>
  <sheetData>
    <row r="3" spans="2:14" x14ac:dyDescent="0.3">
      <c r="C3" s="35"/>
    </row>
    <row r="11" spans="2:14" ht="22.8" x14ac:dyDescent="0.4">
      <c r="B11" s="36" t="s">
        <v>53</v>
      </c>
      <c r="C11" s="36"/>
      <c r="D11" s="36"/>
      <c r="E11" s="37"/>
      <c r="F11" s="38"/>
      <c r="G11" s="38"/>
      <c r="H11" s="38"/>
      <c r="I11" s="38"/>
      <c r="J11" s="39"/>
      <c r="K11" s="39"/>
      <c r="L11" s="38"/>
      <c r="M11" s="38"/>
      <c r="N11" s="38"/>
    </row>
    <row r="12" spans="2:14" ht="22.8" x14ac:dyDescent="0.4">
      <c r="B12" s="40" t="s">
        <v>75</v>
      </c>
      <c r="C12" s="36"/>
      <c r="D12" s="36"/>
      <c r="E12" s="37"/>
      <c r="F12" s="38"/>
      <c r="G12" s="38"/>
      <c r="H12" s="38"/>
      <c r="I12" s="38"/>
      <c r="J12" s="39"/>
      <c r="K12" s="39"/>
      <c r="L12" s="38"/>
      <c r="M12" s="38"/>
      <c r="N12" s="38"/>
    </row>
    <row r="13" spans="2:14" ht="22.8" x14ac:dyDescent="0.4">
      <c r="B13" s="41"/>
      <c r="C13" s="36"/>
      <c r="D13" s="36"/>
      <c r="E13" s="37"/>
      <c r="F13" s="38"/>
      <c r="G13" s="38"/>
      <c r="H13" s="38"/>
      <c r="I13" s="38"/>
      <c r="J13" s="39"/>
      <c r="K13" s="39"/>
      <c r="L13" s="38"/>
      <c r="M13" s="38"/>
      <c r="N13" s="38"/>
    </row>
    <row r="14" spans="2:14" ht="22.8" x14ac:dyDescent="0.4">
      <c r="B14" s="42"/>
      <c r="C14" s="36"/>
      <c r="D14" s="43"/>
      <c r="E14" s="38"/>
      <c r="F14" s="39"/>
      <c r="G14" s="39"/>
      <c r="H14" s="39"/>
      <c r="I14" s="39"/>
      <c r="J14" s="39"/>
      <c r="K14" s="39"/>
      <c r="L14" s="39"/>
      <c r="M14" s="39"/>
      <c r="N14" s="39"/>
    </row>
    <row r="15" spans="2:14" x14ac:dyDescent="0.3">
      <c r="B15" s="44" t="s">
        <v>0</v>
      </c>
      <c r="C15" s="45"/>
      <c r="D15" s="46"/>
      <c r="E15" s="46"/>
      <c r="F15" s="45"/>
      <c r="G15" s="45"/>
      <c r="H15" s="45"/>
      <c r="I15" s="45"/>
      <c r="J15" s="45"/>
      <c r="K15" s="45"/>
      <c r="L15" s="45"/>
      <c r="M15" s="45"/>
      <c r="N15" s="45"/>
    </row>
    <row r="16" spans="2:14" ht="27" customHeight="1" x14ac:dyDescent="0.3">
      <c r="B16" s="47" t="s">
        <v>1</v>
      </c>
      <c r="C16" s="112" t="s">
        <v>54</v>
      </c>
      <c r="D16" s="113"/>
      <c r="E16" s="113"/>
      <c r="F16" s="113"/>
      <c r="G16" s="113"/>
      <c r="H16" s="113"/>
      <c r="I16" s="113"/>
      <c r="J16" s="113"/>
      <c r="K16" s="113"/>
      <c r="L16" s="113"/>
      <c r="M16" s="113"/>
      <c r="N16" s="113"/>
    </row>
    <row r="17" spans="2:14" x14ac:dyDescent="0.3">
      <c r="B17" s="47"/>
      <c r="C17" s="50"/>
      <c r="D17" s="50"/>
      <c r="E17" s="50"/>
      <c r="F17" s="50"/>
      <c r="G17" s="50"/>
      <c r="H17" s="50"/>
      <c r="I17" s="50"/>
      <c r="J17" s="50"/>
      <c r="K17" s="50"/>
      <c r="L17" s="50"/>
      <c r="M17" s="50"/>
      <c r="N17" s="50"/>
    </row>
    <row r="18" spans="2:14" x14ac:dyDescent="0.3">
      <c r="B18" s="44" t="s">
        <v>2</v>
      </c>
      <c r="C18" s="45"/>
      <c r="D18" s="46"/>
      <c r="E18" s="46"/>
      <c r="F18" s="45"/>
      <c r="G18" s="45"/>
      <c r="H18" s="45"/>
      <c r="I18" s="45"/>
      <c r="J18" s="45"/>
      <c r="K18" s="45"/>
      <c r="L18" s="45"/>
      <c r="M18" s="45"/>
      <c r="N18" s="45"/>
    </row>
    <row r="19" spans="2:14" x14ac:dyDescent="0.3">
      <c r="B19" s="47" t="s">
        <v>1</v>
      </c>
      <c r="C19" s="51" t="s">
        <v>61</v>
      </c>
      <c r="D19" s="51"/>
      <c r="E19" s="51"/>
      <c r="F19" s="51"/>
      <c r="G19" s="51"/>
      <c r="H19" s="51"/>
      <c r="I19" s="51"/>
      <c r="J19" s="51"/>
      <c r="K19" s="51"/>
      <c r="L19" s="51"/>
      <c r="M19" s="51"/>
      <c r="N19" s="51"/>
    </row>
    <row r="20" spans="2:14" ht="33" customHeight="1" x14ac:dyDescent="0.3">
      <c r="B20" s="47" t="s">
        <v>1</v>
      </c>
      <c r="C20" s="114" t="s">
        <v>64</v>
      </c>
      <c r="D20" s="114"/>
      <c r="E20" s="114"/>
      <c r="F20" s="114"/>
      <c r="G20" s="114"/>
      <c r="H20" s="114"/>
      <c r="I20" s="114"/>
      <c r="J20" s="114"/>
      <c r="K20" s="114"/>
      <c r="L20" s="114"/>
      <c r="M20" s="114"/>
      <c r="N20" s="114"/>
    </row>
    <row r="21" spans="2:14" x14ac:dyDescent="0.3">
      <c r="B21" s="47" t="s">
        <v>1</v>
      </c>
      <c r="C21" s="114" t="s">
        <v>3</v>
      </c>
      <c r="D21" s="114"/>
      <c r="E21" s="114"/>
      <c r="F21" s="114"/>
      <c r="G21" s="114"/>
      <c r="H21" s="114"/>
      <c r="I21" s="114"/>
      <c r="J21" s="114"/>
      <c r="K21" s="114"/>
      <c r="L21" s="114"/>
      <c r="M21" s="114"/>
      <c r="N21" s="114"/>
    </row>
    <row r="22" spans="2:14" x14ac:dyDescent="0.3">
      <c r="B22" s="47" t="s">
        <v>1</v>
      </c>
      <c r="C22" s="60" t="s">
        <v>4</v>
      </c>
      <c r="D22" s="52"/>
      <c r="E22" s="52"/>
      <c r="F22" s="52"/>
      <c r="G22" s="52"/>
      <c r="H22" s="52"/>
      <c r="I22" s="52"/>
      <c r="J22" s="52"/>
      <c r="K22" s="52"/>
      <c r="L22" s="52"/>
      <c r="M22" s="52"/>
      <c r="N22" s="52"/>
    </row>
    <row r="23" spans="2:14" x14ac:dyDescent="0.3">
      <c r="B23" s="47" t="s">
        <v>1</v>
      </c>
      <c r="C23" s="60" t="s">
        <v>65</v>
      </c>
      <c r="D23" s="52"/>
      <c r="E23" s="52"/>
      <c r="F23" s="52"/>
      <c r="G23" s="52"/>
      <c r="H23" s="52"/>
      <c r="I23" s="52"/>
      <c r="J23" s="52"/>
      <c r="K23" s="52"/>
      <c r="L23" s="52"/>
      <c r="M23" s="52"/>
      <c r="N23" s="52"/>
    </row>
    <row r="24" spans="2:14" x14ac:dyDescent="0.3">
      <c r="B24" s="47" t="s">
        <v>1</v>
      </c>
      <c r="C24" s="116" t="s">
        <v>55</v>
      </c>
      <c r="D24" s="116"/>
      <c r="E24" s="116"/>
      <c r="F24" s="116"/>
      <c r="G24" s="116"/>
      <c r="H24" s="116"/>
      <c r="I24" s="116"/>
      <c r="J24" s="116"/>
      <c r="K24" s="116"/>
      <c r="L24" s="116"/>
      <c r="M24" s="116"/>
      <c r="N24" s="116"/>
    </row>
    <row r="25" spans="2:14" x14ac:dyDescent="0.3">
      <c r="B25" s="47"/>
      <c r="C25" s="116"/>
      <c r="D25" s="116"/>
      <c r="E25" s="116"/>
      <c r="F25" s="116"/>
      <c r="G25" s="116"/>
      <c r="H25" s="116"/>
      <c r="I25" s="116"/>
      <c r="J25" s="116"/>
      <c r="K25" s="116"/>
      <c r="L25" s="116"/>
      <c r="M25" s="116"/>
      <c r="N25" s="116"/>
    </row>
    <row r="26" spans="2:14" x14ac:dyDescent="0.3">
      <c r="B26" s="44" t="s">
        <v>5</v>
      </c>
      <c r="C26" s="45"/>
      <c r="D26" s="45"/>
      <c r="E26" s="45"/>
      <c r="F26" s="45"/>
      <c r="G26" s="45"/>
      <c r="H26" s="45"/>
      <c r="I26" s="45"/>
      <c r="J26" s="45"/>
      <c r="K26" s="45"/>
      <c r="L26" s="45"/>
      <c r="M26" s="45"/>
      <c r="N26" s="45"/>
    </row>
    <row r="27" spans="2:14" x14ac:dyDescent="0.3">
      <c r="B27" s="115" t="s">
        <v>62</v>
      </c>
      <c r="C27" s="115"/>
      <c r="D27" s="115"/>
      <c r="E27" s="115"/>
      <c r="F27" s="115"/>
      <c r="G27" s="115"/>
      <c r="H27" s="115"/>
      <c r="I27" s="115"/>
      <c r="J27" s="115"/>
      <c r="K27" s="115"/>
      <c r="L27" s="115"/>
      <c r="M27" s="115"/>
      <c r="N27" s="115"/>
    </row>
    <row r="28" spans="2:14" x14ac:dyDescent="0.3">
      <c r="B28" s="53"/>
      <c r="C28" s="53"/>
      <c r="D28" s="53"/>
      <c r="E28" s="53"/>
      <c r="F28" s="53"/>
      <c r="G28" s="53"/>
      <c r="H28" s="53"/>
      <c r="I28" s="53"/>
      <c r="J28" s="53"/>
      <c r="K28" s="53"/>
      <c r="L28" s="53"/>
      <c r="M28" s="53"/>
      <c r="N28" s="53"/>
    </row>
    <row r="29" spans="2:14" x14ac:dyDescent="0.3">
      <c r="B29" s="44" t="s">
        <v>6</v>
      </c>
      <c r="C29" s="45"/>
      <c r="D29" s="45"/>
      <c r="E29" s="45"/>
      <c r="F29" s="45"/>
      <c r="G29" s="45"/>
      <c r="H29" s="45"/>
      <c r="I29" s="45"/>
      <c r="J29" s="45"/>
      <c r="K29" s="45"/>
      <c r="L29" s="45"/>
      <c r="M29" s="45"/>
      <c r="N29" s="45"/>
    </row>
    <row r="30" spans="2:14" x14ac:dyDescent="0.3">
      <c r="B30" s="111" t="s">
        <v>56</v>
      </c>
      <c r="C30" s="111"/>
      <c r="D30" s="111"/>
      <c r="E30" s="111"/>
      <c r="F30" s="111"/>
      <c r="G30" s="111"/>
      <c r="H30" s="111"/>
      <c r="I30" s="111"/>
      <c r="J30" s="111"/>
      <c r="K30" s="111"/>
      <c r="L30" s="111"/>
      <c r="M30" s="111"/>
      <c r="N30" s="111"/>
    </row>
    <row r="31" spans="2:14" ht="18.75" customHeight="1" x14ac:dyDescent="0.3">
      <c r="B31" s="111"/>
      <c r="C31" s="111"/>
      <c r="D31" s="111"/>
      <c r="E31" s="111"/>
      <c r="F31" s="111"/>
      <c r="G31" s="111"/>
      <c r="H31" s="111"/>
      <c r="I31" s="111"/>
      <c r="J31" s="111"/>
      <c r="K31" s="111"/>
      <c r="L31" s="111"/>
      <c r="M31" s="111"/>
      <c r="N31" s="111"/>
    </row>
    <row r="32" spans="2:14" x14ac:dyDescent="0.3">
      <c r="B32" s="44" t="s">
        <v>63</v>
      </c>
      <c r="C32" s="45"/>
      <c r="D32" s="45"/>
      <c r="E32" s="45"/>
      <c r="F32" s="45"/>
      <c r="G32" s="45"/>
      <c r="H32" s="45"/>
      <c r="I32" s="45"/>
      <c r="J32" s="45"/>
      <c r="K32" s="45"/>
      <c r="L32" s="45"/>
      <c r="M32" s="45"/>
      <c r="N32" s="45"/>
    </row>
    <row r="33" spans="2:14" x14ac:dyDescent="0.3">
      <c r="B33" s="111" t="s">
        <v>66</v>
      </c>
      <c r="C33" s="111"/>
      <c r="D33" s="111"/>
      <c r="E33" s="111"/>
      <c r="F33" s="111"/>
      <c r="G33" s="111"/>
      <c r="H33" s="111"/>
      <c r="I33" s="111"/>
      <c r="J33" s="111"/>
      <c r="K33" s="111"/>
      <c r="L33" s="111"/>
      <c r="M33" s="111"/>
      <c r="N33" s="111"/>
    </row>
    <row r="34" spans="2:14" x14ac:dyDescent="0.3">
      <c r="B34" s="111"/>
      <c r="C34" s="111"/>
      <c r="D34" s="111"/>
      <c r="E34" s="111"/>
      <c r="F34" s="111"/>
      <c r="G34" s="111"/>
      <c r="H34" s="111"/>
      <c r="I34" s="111"/>
      <c r="J34" s="111"/>
      <c r="K34" s="111"/>
      <c r="L34" s="111"/>
      <c r="M34" s="111"/>
      <c r="N34" s="111"/>
    </row>
    <row r="35" spans="2:14" x14ac:dyDescent="0.3">
      <c r="B35" s="111"/>
      <c r="C35" s="111"/>
      <c r="D35" s="111"/>
      <c r="E35" s="111"/>
      <c r="F35" s="111"/>
      <c r="G35" s="111"/>
      <c r="H35" s="111"/>
      <c r="I35" s="111"/>
      <c r="J35" s="111"/>
      <c r="K35" s="111"/>
      <c r="L35" s="111"/>
      <c r="M35" s="111"/>
      <c r="N35" s="111"/>
    </row>
    <row r="36" spans="2:14" x14ac:dyDescent="0.3">
      <c r="B36" s="111"/>
      <c r="C36" s="111"/>
      <c r="D36" s="111"/>
      <c r="E36" s="111"/>
      <c r="F36" s="111"/>
      <c r="G36" s="111"/>
      <c r="H36" s="111"/>
      <c r="I36" s="111"/>
      <c r="J36" s="111"/>
      <c r="K36" s="111"/>
      <c r="L36" s="111"/>
      <c r="M36" s="111"/>
      <c r="N36" s="111"/>
    </row>
    <row r="37" spans="2:14" x14ac:dyDescent="0.3">
      <c r="B37" s="44" t="s">
        <v>7</v>
      </c>
      <c r="C37" s="45"/>
      <c r="D37" s="45"/>
      <c r="E37" s="45"/>
      <c r="F37" s="45"/>
      <c r="G37" s="45"/>
      <c r="H37" s="45"/>
      <c r="I37" s="45"/>
      <c r="J37" s="45"/>
      <c r="K37" s="45"/>
      <c r="L37" s="45"/>
      <c r="M37" s="45"/>
      <c r="N37" s="45"/>
    </row>
    <row r="38" spans="2:14" x14ac:dyDescent="0.3">
      <c r="B38" s="111" t="s">
        <v>67</v>
      </c>
      <c r="C38" s="111"/>
      <c r="D38" s="111"/>
      <c r="E38" s="111"/>
      <c r="F38" s="111"/>
      <c r="G38" s="111"/>
      <c r="H38" s="111"/>
      <c r="I38" s="111"/>
      <c r="J38" s="111"/>
      <c r="K38" s="111"/>
      <c r="L38" s="111"/>
      <c r="M38" s="111"/>
      <c r="N38" s="111"/>
    </row>
    <row r="39" spans="2:14" x14ac:dyDescent="0.3">
      <c r="B39" s="111"/>
      <c r="C39" s="111"/>
      <c r="D39" s="111"/>
      <c r="E39" s="111"/>
      <c r="F39" s="111"/>
      <c r="G39" s="111"/>
      <c r="H39" s="111"/>
      <c r="I39" s="111"/>
      <c r="J39" s="111"/>
      <c r="K39" s="111"/>
      <c r="L39" s="111"/>
      <c r="M39" s="111"/>
      <c r="N39" s="111"/>
    </row>
    <row r="40" spans="2:14" x14ac:dyDescent="0.3">
      <c r="B40" s="111"/>
      <c r="C40" s="111"/>
      <c r="D40" s="111"/>
      <c r="E40" s="111"/>
      <c r="F40" s="111"/>
      <c r="G40" s="111"/>
      <c r="H40" s="111"/>
      <c r="I40" s="111"/>
      <c r="J40" s="111"/>
      <c r="K40" s="111"/>
      <c r="L40" s="111"/>
      <c r="M40" s="111"/>
      <c r="N40" s="111"/>
    </row>
    <row r="41" spans="2:14" ht="21.75" customHeight="1" x14ac:dyDescent="0.3">
      <c r="B41" s="111"/>
      <c r="C41" s="111"/>
      <c r="D41" s="111"/>
      <c r="E41" s="111"/>
      <c r="F41" s="111"/>
      <c r="G41" s="111"/>
      <c r="H41" s="111"/>
      <c r="I41" s="111"/>
      <c r="J41" s="111"/>
      <c r="K41" s="111"/>
      <c r="L41" s="111"/>
      <c r="M41" s="111"/>
      <c r="N41" s="111"/>
    </row>
    <row r="42" spans="2:14" x14ac:dyDescent="0.3">
      <c r="B42" s="111"/>
      <c r="C42" s="111"/>
      <c r="D42" s="111"/>
      <c r="E42" s="111"/>
      <c r="F42" s="111"/>
      <c r="G42" s="111"/>
      <c r="H42" s="111"/>
      <c r="I42" s="111"/>
      <c r="J42" s="111"/>
      <c r="K42" s="111"/>
      <c r="L42" s="111"/>
      <c r="M42" s="111"/>
      <c r="N42" s="111"/>
    </row>
  </sheetData>
  <sheetProtection algorithmName="SHA-512" hashValue="eIDwN0JEwPZUrfjOW6crTkmwU9Yl3RfPnDzE8sUoVZDJ/SX/VyClSC5Cx9oX0xwFg7WGH7WAZ60mZhCTJ3rkEg==" saltValue="R0VGVY8OuMWwkjjb9Xu0fw==" spinCount="100000" sheet="1" objects="1" scenarios="1"/>
  <mergeCells count="9">
    <mergeCell ref="B38:N41"/>
    <mergeCell ref="B42:N42"/>
    <mergeCell ref="B33:N36"/>
    <mergeCell ref="C16:N16"/>
    <mergeCell ref="C20:N20"/>
    <mergeCell ref="C21:N21"/>
    <mergeCell ref="B27:N27"/>
    <mergeCell ref="B30:N31"/>
    <mergeCell ref="C24:N25"/>
  </mergeCells>
  <pageMargins left="0.7" right="0.7" top="0.75" bottom="0.75" header="0.3" footer="0.3"/>
  <headerFooter>
    <oddFooter>&amp;L_x000D_&amp;1#&amp;"Calibri"&amp;10&amp;K000000 Intern gebruik</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3025-A761-4D1B-AFB3-100A0D4371DA}">
  <sheetPr>
    <tabColor rgb="FFFFFFCC"/>
    <pageSetUpPr fitToPage="1"/>
  </sheetPr>
  <dimension ref="A1:K33"/>
  <sheetViews>
    <sheetView topLeftCell="A19" zoomScale="90" zoomScaleNormal="90" workbookViewId="0">
      <selection activeCell="D22" sqref="D22"/>
    </sheetView>
  </sheetViews>
  <sheetFormatPr defaultColWidth="8.88671875" defaultRowHeight="11.4" x14ac:dyDescent="0.3"/>
  <cols>
    <col min="1" max="1" width="4.88671875" style="5" customWidth="1"/>
    <col min="2" max="2" width="6.88671875" style="5" customWidth="1"/>
    <col min="3" max="3" width="5.109375" style="2" customWidth="1"/>
    <col min="4" max="4" width="55.44140625" style="2" customWidth="1"/>
    <col min="5" max="7" width="21.109375" style="5" customWidth="1"/>
    <col min="8" max="8" width="57.5546875" style="6" customWidth="1"/>
    <col min="9" max="9" width="8.33203125" style="5" customWidth="1"/>
    <col min="10" max="16384" width="8.88671875" style="5"/>
  </cols>
  <sheetData>
    <row r="1" spans="1:11" ht="13.8" x14ac:dyDescent="0.3">
      <c r="B1" s="1" t="s">
        <v>8</v>
      </c>
    </row>
    <row r="3" spans="1:11" ht="13.8" x14ac:dyDescent="0.25">
      <c r="A3" s="20"/>
      <c r="B3" s="122" t="s">
        <v>68</v>
      </c>
      <c r="C3" s="123"/>
      <c r="D3" s="124"/>
      <c r="E3" s="124"/>
      <c r="K3" s="3"/>
    </row>
    <row r="4" spans="1:11" ht="13.8" x14ac:dyDescent="0.25">
      <c r="A4" s="20"/>
      <c r="B4" s="122" t="s">
        <v>9</v>
      </c>
      <c r="C4" s="123"/>
      <c r="D4" s="124"/>
      <c r="E4" s="124"/>
      <c r="K4" s="3"/>
    </row>
    <row r="5" spans="1:11" x14ac:dyDescent="0.3">
      <c r="A5" s="20"/>
      <c r="B5" s="4"/>
      <c r="K5" s="3"/>
    </row>
    <row r="6" spans="1:11" x14ac:dyDescent="0.3">
      <c r="A6" s="20"/>
      <c r="B6" s="4"/>
      <c r="K6" s="3"/>
    </row>
    <row r="7" spans="1:11" x14ac:dyDescent="0.3">
      <c r="A7" s="20"/>
      <c r="B7" s="4"/>
      <c r="K7" s="3"/>
    </row>
    <row r="8" spans="1:11" x14ac:dyDescent="0.3">
      <c r="A8" s="20"/>
      <c r="B8" s="4" t="s">
        <v>10</v>
      </c>
      <c r="K8" s="3"/>
    </row>
    <row r="9" spans="1:11" x14ac:dyDescent="0.3">
      <c r="K9" s="4"/>
    </row>
    <row r="10" spans="1:11" x14ac:dyDescent="0.3">
      <c r="B10" s="29" t="s">
        <v>11</v>
      </c>
      <c r="C10" s="28"/>
      <c r="D10" s="28"/>
      <c r="E10" s="27"/>
      <c r="F10" s="27"/>
      <c r="G10" s="27"/>
      <c r="H10" s="28"/>
      <c r="K10" s="4"/>
    </row>
    <row r="11" spans="1:11" ht="12" thickBot="1" x14ac:dyDescent="0.35">
      <c r="A11" s="4"/>
      <c r="D11" s="7"/>
    </row>
    <row r="12" spans="1:11" ht="12" thickBot="1" x14ac:dyDescent="0.35">
      <c r="B12" s="8"/>
      <c r="C12" s="9"/>
      <c r="D12" s="9"/>
      <c r="E12" s="126" t="s">
        <v>12</v>
      </c>
      <c r="F12" s="127"/>
      <c r="G12" s="128"/>
      <c r="H12" s="10"/>
    </row>
    <row r="13" spans="1:11" ht="12" thickBot="1" x14ac:dyDescent="0.35">
      <c r="B13" s="11"/>
      <c r="C13" s="12"/>
      <c r="D13" s="12"/>
      <c r="E13" s="19" t="s">
        <v>13</v>
      </c>
      <c r="F13" s="19" t="s">
        <v>14</v>
      </c>
      <c r="G13" s="19" t="s">
        <v>15</v>
      </c>
      <c r="H13" s="64" t="s">
        <v>16</v>
      </c>
    </row>
    <row r="14" spans="1:11" ht="58.5" customHeight="1" x14ac:dyDescent="0.3">
      <c r="B14" s="69" t="s">
        <v>0</v>
      </c>
      <c r="C14" s="13" t="s">
        <v>69</v>
      </c>
      <c r="D14" s="14"/>
      <c r="E14" s="30"/>
      <c r="F14" s="30"/>
      <c r="G14" s="31"/>
      <c r="H14" s="57" t="s">
        <v>70</v>
      </c>
    </row>
    <row r="15" spans="1:11" ht="45.75" customHeight="1" x14ac:dyDescent="0.3">
      <c r="B15" s="129" t="s">
        <v>43</v>
      </c>
      <c r="C15" s="15"/>
      <c r="D15" s="15" t="s">
        <v>39</v>
      </c>
      <c r="E15" s="32"/>
      <c r="F15" s="32"/>
      <c r="G15" s="33"/>
      <c r="H15" s="58" t="s">
        <v>17</v>
      </c>
    </row>
    <row r="16" spans="1:11" ht="74.25" customHeight="1" x14ac:dyDescent="0.3">
      <c r="B16" s="129"/>
      <c r="C16" s="82"/>
      <c r="D16" s="82" t="s">
        <v>18</v>
      </c>
      <c r="E16" s="83"/>
      <c r="F16" s="83"/>
      <c r="G16" s="84"/>
      <c r="H16" s="85" t="s">
        <v>45</v>
      </c>
    </row>
    <row r="17" spans="2:8" ht="31.5" customHeight="1" x14ac:dyDescent="0.3">
      <c r="B17" s="129"/>
      <c r="C17" s="89"/>
      <c r="D17" s="89"/>
      <c r="E17" s="100" t="str">
        <f>IF(E16&gt;0,"vul een toelichting in bij onderdeel B","")</f>
        <v/>
      </c>
      <c r="F17" s="100" t="str">
        <f t="shared" ref="F17:G17" si="0">IF(F16&gt;0,"vul een toelichting in bij onderdeel B","")</f>
        <v/>
      </c>
      <c r="G17" s="101" t="str">
        <f t="shared" si="0"/>
        <v/>
      </c>
      <c r="H17" s="57" t="s">
        <v>44</v>
      </c>
    </row>
    <row r="18" spans="2:8" ht="84.75" customHeight="1" thickBot="1" x14ac:dyDescent="0.35">
      <c r="B18" s="129"/>
      <c r="C18" s="16"/>
      <c r="D18" s="16" t="s">
        <v>19</v>
      </c>
      <c r="E18" s="76">
        <v>214</v>
      </c>
      <c r="F18" s="76">
        <v>214</v>
      </c>
      <c r="G18" s="77">
        <v>214</v>
      </c>
      <c r="H18" s="78" t="s">
        <v>40</v>
      </c>
    </row>
    <row r="19" spans="2:8" ht="53.25" customHeight="1" x14ac:dyDescent="0.3">
      <c r="B19" s="90"/>
      <c r="C19" s="13" t="s">
        <v>20</v>
      </c>
      <c r="D19" s="14"/>
      <c r="E19" s="30"/>
      <c r="F19" s="30"/>
      <c r="G19" s="31"/>
      <c r="H19" s="91" t="s">
        <v>71</v>
      </c>
    </row>
    <row r="20" spans="2:8" ht="74.25" customHeight="1" x14ac:dyDescent="0.3">
      <c r="B20" s="125" t="s">
        <v>42</v>
      </c>
      <c r="C20" s="70"/>
      <c r="D20" s="70" t="s">
        <v>38</v>
      </c>
      <c r="E20" s="71"/>
      <c r="F20" s="71"/>
      <c r="G20" s="72"/>
      <c r="H20" s="73" t="s">
        <v>46</v>
      </c>
    </row>
    <row r="21" spans="2:8" ht="79.5" customHeight="1" x14ac:dyDescent="0.3">
      <c r="B21" s="125"/>
      <c r="C21" s="15"/>
      <c r="D21" s="17" t="s">
        <v>23</v>
      </c>
      <c r="E21" s="21">
        <f>E20*E19*E16*2</f>
        <v>0</v>
      </c>
      <c r="F21" s="21">
        <f t="shared" ref="F21:G21" si="1">F20*F19*F16*2</f>
        <v>0</v>
      </c>
      <c r="G21" s="22">
        <f t="shared" si="1"/>
        <v>0</v>
      </c>
      <c r="H21" s="59" t="s">
        <v>24</v>
      </c>
    </row>
    <row r="22" spans="2:8" ht="54" customHeight="1" thickBot="1" x14ac:dyDescent="0.35">
      <c r="B22" s="125"/>
      <c r="C22" s="15"/>
      <c r="D22" s="15" t="s">
        <v>72</v>
      </c>
      <c r="E22" s="21">
        <f>E21*0.139</f>
        <v>0</v>
      </c>
      <c r="F22" s="21">
        <f t="shared" ref="F22:G22" si="2">F21*0.139</f>
        <v>0</v>
      </c>
      <c r="G22" s="22">
        <f t="shared" si="2"/>
        <v>0</v>
      </c>
      <c r="H22" s="59" t="s">
        <v>58</v>
      </c>
    </row>
    <row r="23" spans="2:8" ht="28.5" customHeight="1" x14ac:dyDescent="0.3">
      <c r="B23" s="130" t="s">
        <v>25</v>
      </c>
      <c r="C23" s="97"/>
      <c r="D23" s="95" t="s">
        <v>26</v>
      </c>
      <c r="E23" s="96"/>
      <c r="F23" s="96"/>
      <c r="G23" s="105"/>
      <c r="H23" s="108" t="s">
        <v>60</v>
      </c>
    </row>
    <row r="24" spans="2:8" ht="26.25" customHeight="1" x14ac:dyDescent="0.3">
      <c r="B24" s="125"/>
      <c r="C24" s="94"/>
      <c r="D24" s="89"/>
      <c r="E24" s="100" t="str">
        <f>IF(E23&gt;0,"vul een toelichting in bij onderdeel B","")</f>
        <v/>
      </c>
      <c r="F24" s="100" t="str">
        <f t="shared" ref="F24" si="3">IF(F23&gt;0,"vul een toelichting in bij onderdeel B","")</f>
        <v/>
      </c>
      <c r="G24" s="101" t="str">
        <f t="shared" ref="G24" si="4">IF(G23&gt;0,"vul een toelichting in bij onderdeel B","")</f>
        <v/>
      </c>
      <c r="H24" s="57" t="s">
        <v>73</v>
      </c>
    </row>
    <row r="25" spans="2:8" ht="45.75" customHeight="1" thickBot="1" x14ac:dyDescent="0.35">
      <c r="B25" s="131"/>
      <c r="C25" s="18"/>
      <c r="D25" s="16" t="s">
        <v>74</v>
      </c>
      <c r="E25" s="104">
        <f>E22*E23</f>
        <v>0</v>
      </c>
      <c r="F25" s="104">
        <f>F22*F23</f>
        <v>0</v>
      </c>
      <c r="G25" s="107">
        <f>G22*G23</f>
        <v>0</v>
      </c>
      <c r="H25" s="110" t="s">
        <v>57</v>
      </c>
    </row>
    <row r="26" spans="2:8" ht="54" customHeight="1" thickBot="1" x14ac:dyDescent="0.35">
      <c r="B26" s="102"/>
      <c r="C26" s="5"/>
      <c r="E26" s="117">
        <f>E25+F25+G25</f>
        <v>0</v>
      </c>
      <c r="F26" s="118"/>
      <c r="G26" s="119"/>
      <c r="H26" s="110" t="s">
        <v>59</v>
      </c>
    </row>
    <row r="28" spans="2:8" x14ac:dyDescent="0.3">
      <c r="B28" s="23" t="s">
        <v>27</v>
      </c>
      <c r="C28" s="24"/>
      <c r="D28" s="25"/>
      <c r="E28" s="24"/>
      <c r="F28" s="24"/>
      <c r="G28" s="24"/>
      <c r="H28" s="26"/>
    </row>
    <row r="29" spans="2:8" ht="72.75" customHeight="1" x14ac:dyDescent="0.3">
      <c r="B29" s="120" t="s">
        <v>28</v>
      </c>
      <c r="C29" s="120"/>
      <c r="D29" s="120"/>
      <c r="E29" s="121"/>
      <c r="F29" s="121"/>
      <c r="G29" s="121"/>
      <c r="H29" s="121"/>
    </row>
    <row r="30" spans="2:8" ht="73.5" customHeight="1" x14ac:dyDescent="0.3">
      <c r="B30" s="120" t="s">
        <v>29</v>
      </c>
      <c r="C30" s="120"/>
      <c r="D30" s="120"/>
      <c r="E30" s="121"/>
      <c r="F30" s="121"/>
      <c r="G30" s="121"/>
      <c r="H30" s="121"/>
    </row>
    <row r="31" spans="2:8" ht="39" customHeight="1" x14ac:dyDescent="0.3">
      <c r="B31" s="120" t="s">
        <v>47</v>
      </c>
      <c r="C31" s="120"/>
      <c r="D31" s="120"/>
      <c r="E31" s="121"/>
      <c r="F31" s="121"/>
      <c r="G31" s="121"/>
      <c r="H31" s="121"/>
    </row>
    <row r="32" spans="2:8" ht="51.75" customHeight="1" x14ac:dyDescent="0.3">
      <c r="B32" s="120" t="s">
        <v>30</v>
      </c>
      <c r="C32" s="120"/>
      <c r="D32" s="120"/>
      <c r="E32" s="121"/>
      <c r="F32" s="121"/>
      <c r="G32" s="121"/>
      <c r="H32" s="121"/>
    </row>
    <row r="33" spans="2:8" ht="46.5" customHeight="1" x14ac:dyDescent="0.3">
      <c r="B33" s="120" t="s">
        <v>31</v>
      </c>
      <c r="C33" s="120"/>
      <c r="D33" s="120"/>
      <c r="E33" s="121"/>
      <c r="F33" s="121"/>
      <c r="G33" s="121"/>
      <c r="H33" s="121"/>
    </row>
  </sheetData>
  <sheetProtection algorithmName="SHA-512" hashValue="mCcbHMJHwaVfaszycr/yrlWaOwiD71QAYOws8rjF5lLGQykSIKBlfXNc4NMCnYhEngfRRcHF1A0Gg/MrH7ZJsA==" saltValue="3cOsP9/FA2H7rAaCVO0Hxw==" spinCount="100000" sheet="1" objects="1" scenarios="1"/>
  <mergeCells count="19">
    <mergeCell ref="B23:B25"/>
    <mergeCell ref="B31:D31"/>
    <mergeCell ref="E31:H31"/>
    <mergeCell ref="B32:D32"/>
    <mergeCell ref="E32:H32"/>
    <mergeCell ref="B29:D29"/>
    <mergeCell ref="E29:H29"/>
    <mergeCell ref="B3:C3"/>
    <mergeCell ref="B4:C4"/>
    <mergeCell ref="D3:E3"/>
    <mergeCell ref="D4:E4"/>
    <mergeCell ref="B20:B22"/>
    <mergeCell ref="E12:G12"/>
    <mergeCell ref="B15:B18"/>
    <mergeCell ref="E26:G26"/>
    <mergeCell ref="B30:D30"/>
    <mergeCell ref="E30:H30"/>
    <mergeCell ref="B33:D33"/>
    <mergeCell ref="E33:H33"/>
  </mergeCells>
  <phoneticPr fontId="9" type="noConversion"/>
  <dataValidations count="2">
    <dataValidation type="whole" operator="lessThanOrEqual" allowBlank="1" showInputMessage="1" showErrorMessage="1" errorTitle="ongeldige periode" error="kies een periode tussen de 1 en 5 jaar. " sqref="E23" xr:uid="{352DD222-4B96-4E0E-83A5-AA1FC2EB14D5}">
      <formula1>5</formula1>
    </dataValidation>
    <dataValidation type="whole" operator="lessThanOrEqual" allowBlank="1" showInputMessage="1" showErrorMessage="1" errorTitle="Ongeldige periode" error="kies een periode tussen de 1 en 5 jaar. " sqref="F23:G23" xr:uid="{D432FA10-5C14-4788-9ACF-C7EAB1984840}">
      <formula1>5</formula1>
    </dataValidation>
  </dataValidations>
  <hyperlinks>
    <hyperlink ref="E24" location="'Berekening CO2-besparing'!E32" display="'Berekening CO2-besparing'!E32" xr:uid="{96D88EB6-BDE1-4CF7-9459-398E3CF4A972}"/>
    <hyperlink ref="F24" location="'Berekening CO2-besparing'!E32" display="'Berekening CO2-besparing'!E32" xr:uid="{5029DE9B-512E-45F8-88BA-E1DE7AC747F0}"/>
    <hyperlink ref="G24" location="'Berekening CO2-besparing'!E32" display="'Berekening CO2-besparing'!E32" xr:uid="{3786B393-813F-49AB-96FC-A5D1E8BD1017}"/>
    <hyperlink ref="E17" location="'Berekening CO2-besparing'!E30" display="'Berekening CO2-besparing'!E30" xr:uid="{E871DF48-228B-4FFA-95A1-31BB443939F3}"/>
    <hyperlink ref="F17" location="'Berekening CO2-besparing'!E30" display="'Berekening CO2-besparing'!E30" xr:uid="{6638423E-A964-4CE1-9B17-5EC8AED65441}"/>
    <hyperlink ref="G17" location="'Berekening CO2-besparing'!E30" display="'Berekening CO2-besparing'!E30" xr:uid="{8EB49502-C444-4A6E-9CB1-6CDA30BB3FA8}"/>
  </hyperlinks>
  <pageMargins left="0.7" right="0.7" top="0.75" bottom="0.75" header="0.3" footer="0.3"/>
  <pageSetup paperSize="9" scale="46" orientation="portrait" r:id="rId1"/>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6E76-87B9-4DAA-9569-2042056570A2}">
  <sheetPr>
    <tabColor theme="4" tint="0.79998168889431442"/>
    <pageSetUpPr fitToPage="1"/>
  </sheetPr>
  <dimension ref="A1:K33"/>
  <sheetViews>
    <sheetView topLeftCell="A14" zoomScale="90" zoomScaleNormal="90" workbookViewId="0">
      <selection activeCell="E23" sqref="E23:G23"/>
    </sheetView>
  </sheetViews>
  <sheetFormatPr defaultColWidth="8.88671875" defaultRowHeight="11.4" x14ac:dyDescent="0.3"/>
  <cols>
    <col min="1" max="1" width="4.88671875" style="5" customWidth="1"/>
    <col min="2" max="2" width="6.88671875" style="5" customWidth="1"/>
    <col min="3" max="3" width="5.109375" style="2" customWidth="1"/>
    <col min="4" max="4" width="55.44140625" style="2" customWidth="1"/>
    <col min="5" max="7" width="21.109375" style="5" customWidth="1"/>
    <col min="8" max="8" width="57.5546875" style="6" customWidth="1"/>
    <col min="9" max="9" width="8.33203125" style="5" customWidth="1"/>
    <col min="10" max="16384" width="8.88671875" style="5"/>
  </cols>
  <sheetData>
    <row r="1" spans="1:11" ht="15" customHeight="1" x14ac:dyDescent="0.3">
      <c r="B1" s="1" t="s">
        <v>8</v>
      </c>
    </row>
    <row r="2" spans="1:11" ht="15" customHeight="1" x14ac:dyDescent="0.3">
      <c r="B2" s="1"/>
    </row>
    <row r="3" spans="1:11" ht="15" customHeight="1" x14ac:dyDescent="0.25">
      <c r="B3" s="122" t="s">
        <v>68</v>
      </c>
      <c r="C3" s="123"/>
      <c r="D3" s="124" t="s">
        <v>32</v>
      </c>
      <c r="E3" s="124"/>
    </row>
    <row r="4" spans="1:11" ht="15" customHeight="1" x14ac:dyDescent="0.25">
      <c r="B4" s="122" t="s">
        <v>9</v>
      </c>
      <c r="C4" s="123"/>
      <c r="D4" s="124" t="s">
        <v>33</v>
      </c>
      <c r="E4" s="124"/>
    </row>
    <row r="5" spans="1:11" ht="15" customHeight="1" x14ac:dyDescent="0.3">
      <c r="B5" s="1"/>
    </row>
    <row r="6" spans="1:11" ht="15" customHeight="1" x14ac:dyDescent="0.3">
      <c r="B6" s="1"/>
    </row>
    <row r="8" spans="1:11" x14ac:dyDescent="0.3">
      <c r="A8" s="20"/>
      <c r="B8" s="4" t="s">
        <v>34</v>
      </c>
      <c r="K8" s="3"/>
    </row>
    <row r="9" spans="1:11" x14ac:dyDescent="0.3">
      <c r="K9" s="4"/>
    </row>
    <row r="10" spans="1:11" x14ac:dyDescent="0.3">
      <c r="B10" s="29" t="s">
        <v>11</v>
      </c>
      <c r="C10" s="28"/>
      <c r="D10" s="28"/>
      <c r="E10" s="27"/>
      <c r="F10" s="27"/>
      <c r="G10" s="27"/>
      <c r="H10" s="28"/>
      <c r="K10" s="4"/>
    </row>
    <row r="11" spans="1:11" ht="12" thickBot="1" x14ac:dyDescent="0.35">
      <c r="A11" s="4"/>
      <c r="D11" s="7"/>
    </row>
    <row r="12" spans="1:11" ht="12" thickBot="1" x14ac:dyDescent="0.35">
      <c r="B12" s="8"/>
      <c r="C12" s="9"/>
      <c r="D12" s="9"/>
      <c r="E12" s="126" t="s">
        <v>12</v>
      </c>
      <c r="F12" s="127"/>
      <c r="G12" s="128"/>
      <c r="H12" s="10"/>
    </row>
    <row r="13" spans="1:11" ht="12" thickBot="1" x14ac:dyDescent="0.35">
      <c r="B13" s="11"/>
      <c r="C13" s="12"/>
      <c r="D13" s="12"/>
      <c r="E13" s="19" t="s">
        <v>13</v>
      </c>
      <c r="F13" s="19" t="s">
        <v>14</v>
      </c>
      <c r="G13" s="19" t="s">
        <v>15</v>
      </c>
      <c r="H13" s="64" t="s">
        <v>16</v>
      </c>
    </row>
    <row r="14" spans="1:11" ht="58.5" customHeight="1" x14ac:dyDescent="0.3">
      <c r="B14" s="68" t="s">
        <v>0</v>
      </c>
      <c r="C14" s="13" t="s">
        <v>69</v>
      </c>
      <c r="D14" s="14"/>
      <c r="E14" s="61" t="s">
        <v>35</v>
      </c>
      <c r="F14" s="61" t="s">
        <v>36</v>
      </c>
      <c r="G14" s="62" t="s">
        <v>37</v>
      </c>
      <c r="H14" s="66" t="s">
        <v>70</v>
      </c>
    </row>
    <row r="15" spans="1:11" ht="30" customHeight="1" x14ac:dyDescent="0.3">
      <c r="B15" s="129" t="s">
        <v>43</v>
      </c>
      <c r="C15" s="15"/>
      <c r="D15" s="15" t="s">
        <v>39</v>
      </c>
      <c r="E15" s="63">
        <v>1600</v>
      </c>
      <c r="F15" s="63">
        <v>5000</v>
      </c>
      <c r="G15" s="65">
        <v>5500</v>
      </c>
      <c r="H15" s="67" t="s">
        <v>17</v>
      </c>
    </row>
    <row r="16" spans="1:11" ht="74.25" customHeight="1" x14ac:dyDescent="0.3">
      <c r="B16" s="129"/>
      <c r="C16" s="82"/>
      <c r="D16" s="82" t="s">
        <v>18</v>
      </c>
      <c r="E16" s="86">
        <v>10</v>
      </c>
      <c r="F16" s="86">
        <v>19</v>
      </c>
      <c r="G16" s="87">
        <v>19</v>
      </c>
      <c r="H16" s="88" t="s">
        <v>45</v>
      </c>
    </row>
    <row r="17" spans="2:8" ht="31.5" customHeight="1" x14ac:dyDescent="0.3">
      <c r="B17" s="129"/>
      <c r="C17" s="89"/>
      <c r="D17" s="89"/>
      <c r="E17" s="98" t="str">
        <f>IF(E16&gt;0,"vul een toelichting in bij onderdeel B","")</f>
        <v>vul een toelichting in bij onderdeel B</v>
      </c>
      <c r="F17" s="98" t="str">
        <f t="shared" ref="F17:G17" si="0">IF(F16&gt;0,"vul een toelichting in bij onderdeel B","")</f>
        <v>vul een toelichting in bij onderdeel B</v>
      </c>
      <c r="G17" s="99" t="str">
        <f t="shared" si="0"/>
        <v>vul een toelichting in bij onderdeel B</v>
      </c>
      <c r="H17" s="66" t="s">
        <v>44</v>
      </c>
    </row>
    <row r="18" spans="2:8" ht="84.75" customHeight="1" thickBot="1" x14ac:dyDescent="0.35">
      <c r="B18" s="129"/>
      <c r="C18" s="16"/>
      <c r="D18" s="16" t="s">
        <v>19</v>
      </c>
      <c r="E18" s="79">
        <v>214</v>
      </c>
      <c r="F18" s="79">
        <v>214</v>
      </c>
      <c r="G18" s="80">
        <v>214</v>
      </c>
      <c r="H18" s="81" t="s">
        <v>41</v>
      </c>
    </row>
    <row r="19" spans="2:8" ht="53.25" customHeight="1" x14ac:dyDescent="0.3">
      <c r="B19" s="90"/>
      <c r="C19" s="13" t="s">
        <v>20</v>
      </c>
      <c r="D19" s="14"/>
      <c r="E19" s="30">
        <v>80</v>
      </c>
      <c r="F19" s="30">
        <v>250</v>
      </c>
      <c r="G19" s="31">
        <v>1000</v>
      </c>
      <c r="H19" s="91" t="s">
        <v>21</v>
      </c>
    </row>
    <row r="20" spans="2:8" ht="74.25" customHeight="1" x14ac:dyDescent="0.3">
      <c r="B20" s="125" t="s">
        <v>42</v>
      </c>
      <c r="C20" s="70"/>
      <c r="D20" s="70" t="s">
        <v>22</v>
      </c>
      <c r="E20" s="74">
        <f>0.5*E18</f>
        <v>107</v>
      </c>
      <c r="F20" s="74">
        <v>214</v>
      </c>
      <c r="G20" s="75">
        <f>G18*0.2</f>
        <v>42.800000000000004</v>
      </c>
      <c r="H20" s="66" t="s">
        <v>46</v>
      </c>
    </row>
    <row r="21" spans="2:8" ht="74.25" customHeight="1" x14ac:dyDescent="0.3">
      <c r="B21" s="125"/>
      <c r="C21" s="15"/>
      <c r="D21" s="17" t="s">
        <v>23</v>
      </c>
      <c r="E21" s="21">
        <f>E20*E19*E16*2</f>
        <v>171200</v>
      </c>
      <c r="F21" s="21">
        <f t="shared" ref="F21:G21" si="1">F20*F19*F16*2</f>
        <v>2033000</v>
      </c>
      <c r="G21" s="22">
        <f t="shared" si="1"/>
        <v>1626400.0000000002</v>
      </c>
      <c r="H21" s="92" t="s">
        <v>24</v>
      </c>
    </row>
    <row r="22" spans="2:8" ht="60" customHeight="1" thickBot="1" x14ac:dyDescent="0.35">
      <c r="B22" s="125"/>
      <c r="C22" s="15"/>
      <c r="D22" s="15" t="s">
        <v>72</v>
      </c>
      <c r="E22" s="21">
        <f>E21*0.139</f>
        <v>23796.800000000003</v>
      </c>
      <c r="F22" s="21">
        <f t="shared" ref="F22:G22" si="2">F21*0.139</f>
        <v>282587</v>
      </c>
      <c r="G22" s="22">
        <f t="shared" si="2"/>
        <v>226069.60000000006</v>
      </c>
      <c r="H22" s="93" t="s">
        <v>58</v>
      </c>
    </row>
    <row r="23" spans="2:8" ht="28.5" customHeight="1" x14ac:dyDescent="0.3">
      <c r="B23" s="130" t="s">
        <v>25</v>
      </c>
      <c r="C23" s="97"/>
      <c r="D23" s="95" t="s">
        <v>26</v>
      </c>
      <c r="E23" s="96">
        <v>3</v>
      </c>
      <c r="F23" s="96">
        <v>2</v>
      </c>
      <c r="G23" s="105">
        <v>3</v>
      </c>
      <c r="H23" s="108" t="s">
        <v>60</v>
      </c>
    </row>
    <row r="24" spans="2:8" ht="26.25" customHeight="1" x14ac:dyDescent="0.3">
      <c r="B24" s="125"/>
      <c r="C24" s="94"/>
      <c r="D24" s="89"/>
      <c r="E24" s="98" t="str">
        <f>IF(E23&gt;0,"vul een toelichting in bij onderdeel B","")</f>
        <v>vul een toelichting in bij onderdeel B</v>
      </c>
      <c r="F24" s="98" t="str">
        <f t="shared" ref="F24" si="3">IF(F23&gt;0,"vul een toelichting in bij onderdeel B","")</f>
        <v>vul een toelichting in bij onderdeel B</v>
      </c>
      <c r="G24" s="99" t="str">
        <f t="shared" ref="G24" si="4">IF(G23&gt;0,"vul een toelichting in bij onderdeel B","")</f>
        <v>vul een toelichting in bij onderdeel B</v>
      </c>
      <c r="H24" s="66" t="s">
        <v>48</v>
      </c>
    </row>
    <row r="25" spans="2:8" ht="44.25" customHeight="1" thickBot="1" x14ac:dyDescent="0.35">
      <c r="B25" s="131"/>
      <c r="C25" s="18"/>
      <c r="D25" s="16" t="s">
        <v>74</v>
      </c>
      <c r="E25" s="103">
        <f>E22*E23</f>
        <v>71390.400000000009</v>
      </c>
      <c r="F25" s="103">
        <f>F22*F23</f>
        <v>565174</v>
      </c>
      <c r="G25" s="106">
        <f>G22*G23</f>
        <v>678208.80000000016</v>
      </c>
      <c r="H25" s="109" t="s">
        <v>57</v>
      </c>
    </row>
    <row r="26" spans="2:8" ht="54" customHeight="1" thickBot="1" x14ac:dyDescent="0.35">
      <c r="B26" s="102"/>
      <c r="C26" s="5"/>
      <c r="E26" s="132">
        <f>E25+F25+G25</f>
        <v>1314773.2000000002</v>
      </c>
      <c r="F26" s="133"/>
      <c r="G26" s="134"/>
      <c r="H26" s="109" t="s">
        <v>59</v>
      </c>
    </row>
    <row r="28" spans="2:8" x14ac:dyDescent="0.3">
      <c r="B28" s="23" t="s">
        <v>27</v>
      </c>
      <c r="C28" s="24"/>
      <c r="D28" s="25"/>
      <c r="E28" s="24"/>
      <c r="F28" s="24"/>
      <c r="G28" s="24"/>
      <c r="H28" s="26"/>
    </row>
    <row r="29" spans="2:8" ht="72.75" customHeight="1" x14ac:dyDescent="0.3">
      <c r="B29" s="120" t="s">
        <v>28</v>
      </c>
      <c r="C29" s="120"/>
      <c r="D29" s="120"/>
      <c r="E29" s="121" t="s">
        <v>49</v>
      </c>
      <c r="F29" s="121"/>
      <c r="G29" s="121"/>
      <c r="H29" s="121"/>
    </row>
    <row r="30" spans="2:8" ht="73.5" customHeight="1" x14ac:dyDescent="0.3">
      <c r="B30" s="120" t="s">
        <v>29</v>
      </c>
      <c r="C30" s="120"/>
      <c r="D30" s="120"/>
      <c r="E30" s="121" t="s">
        <v>50</v>
      </c>
      <c r="F30" s="121"/>
      <c r="G30" s="121"/>
      <c r="H30" s="121"/>
    </row>
    <row r="31" spans="2:8" ht="39" customHeight="1" x14ac:dyDescent="0.3">
      <c r="B31" s="120" t="s">
        <v>47</v>
      </c>
      <c r="C31" s="120"/>
      <c r="D31" s="120"/>
      <c r="E31" s="121" t="s">
        <v>51</v>
      </c>
      <c r="F31" s="121"/>
      <c r="G31" s="121"/>
      <c r="H31" s="121"/>
    </row>
    <row r="32" spans="2:8" ht="51.75" customHeight="1" x14ac:dyDescent="0.3">
      <c r="B32" s="120" t="s">
        <v>30</v>
      </c>
      <c r="C32" s="120"/>
      <c r="D32" s="120"/>
      <c r="E32" s="121"/>
      <c r="F32" s="121"/>
      <c r="G32" s="121"/>
      <c r="H32" s="121"/>
    </row>
    <row r="33" spans="2:8" ht="39.75" customHeight="1" x14ac:dyDescent="0.3">
      <c r="B33" s="120" t="s">
        <v>31</v>
      </c>
      <c r="C33" s="120"/>
      <c r="D33" s="120"/>
      <c r="E33" s="121" t="s">
        <v>52</v>
      </c>
      <c r="F33" s="121"/>
      <c r="G33" s="121"/>
      <c r="H33" s="121"/>
    </row>
  </sheetData>
  <sheetProtection algorithmName="SHA-512" hashValue="FdM7SoOEEWvU9Hl4h+GF8MmfHx8+WZMbvUJtqaUZDbad9UF3B/vEJyeVOCuL6MKnwv9ti0MPztlvL/3BNzXrWg==" saltValue="E5yy3f84j59srDB/rxoq+w==" spinCount="100000" sheet="1" objects="1" scenarios="1"/>
  <mergeCells count="19">
    <mergeCell ref="B15:B18"/>
    <mergeCell ref="B20:B22"/>
    <mergeCell ref="B23:B25"/>
    <mergeCell ref="B32:D32"/>
    <mergeCell ref="E32:H32"/>
    <mergeCell ref="B29:D29"/>
    <mergeCell ref="E29:H29"/>
    <mergeCell ref="E26:G26"/>
    <mergeCell ref="B30:D30"/>
    <mergeCell ref="B3:C3"/>
    <mergeCell ref="D3:E3"/>
    <mergeCell ref="B4:C4"/>
    <mergeCell ref="D4:E4"/>
    <mergeCell ref="E12:G12"/>
    <mergeCell ref="E30:H30"/>
    <mergeCell ref="B31:D31"/>
    <mergeCell ref="E31:H31"/>
    <mergeCell ref="B33:D33"/>
    <mergeCell ref="E33:H33"/>
  </mergeCells>
  <dataValidations count="2">
    <dataValidation type="whole" operator="lessThanOrEqual" allowBlank="1" showInputMessage="1" showErrorMessage="1" sqref="G23" xr:uid="{5A828328-488D-4C63-B336-594BBCC82406}">
      <formula1>5</formula1>
    </dataValidation>
    <dataValidation type="whole" operator="lessThanOrEqual" allowBlank="1" showInputMessage="1" showErrorMessage="1" sqref="E23 F23" xr:uid="{4C984691-AB5B-4FDE-8A9E-34D8E69E308E}">
      <formula1>5</formula1>
    </dataValidation>
  </dataValidations>
  <pageMargins left="0.7" right="0.7" top="0.75" bottom="0.75" header="0.3" footer="0.3"/>
  <pageSetup paperSize="9" scale="69" orientation="landscape" r:id="rId1"/>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3E68ADD95BFC458AEBD9B1DC18D637" ma:contentTypeVersion="13" ma:contentTypeDescription="Een nieuw document maken." ma:contentTypeScope="" ma:versionID="d610c5301fa9284614888ccac1b8cb6b">
  <xsd:schema xmlns:xsd="http://www.w3.org/2001/XMLSchema" xmlns:xs="http://www.w3.org/2001/XMLSchema" xmlns:p="http://schemas.microsoft.com/office/2006/metadata/properties" xmlns:ns2="4bf6b02e-eb71-4a21-a180-4eaa35de414a" xmlns:ns3="14b35694-1cc2-4eed-97b7-ba0402976e79" targetNamespace="http://schemas.microsoft.com/office/2006/metadata/properties" ma:root="true" ma:fieldsID="faeb0eb84fedce2dec6551ececd7214f" ns2:_="" ns3:_="">
    <xsd:import namespace="4bf6b02e-eb71-4a21-a180-4eaa35de414a"/>
    <xsd:import namespace="14b35694-1cc2-4eed-97b7-ba0402976e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6b02e-eb71-4a21-a180-4eaa35de4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35694-1cc2-4eed-97b7-ba0402976e7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425a081-e1d0-4638-bf03-e8fe961621aa}" ma:internalName="TaxCatchAll" ma:showField="CatchAllData" ma:web="14b35694-1cc2-4eed-97b7-ba0402976e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6b02e-eb71-4a21-a180-4eaa35de414a">
      <Terms xmlns="http://schemas.microsoft.com/office/infopath/2007/PartnerControls"/>
    </lcf76f155ced4ddcb4097134ff3c332f>
    <TaxCatchAll xmlns="14b35694-1cc2-4eed-97b7-ba0402976e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F1B2F3-8231-4108-AC09-57F703209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6b02e-eb71-4a21-a180-4eaa35de414a"/>
    <ds:schemaRef ds:uri="14b35694-1cc2-4eed-97b7-ba0402976e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386528-2502-4551-AC3F-444AC7A03572}">
  <ds:schemaRefs>
    <ds:schemaRef ds:uri="http://purl.org/dc/dcmitype/"/>
    <ds:schemaRef ds:uri="http://schemas.microsoft.com/office/2006/documentManagement/types"/>
    <ds:schemaRef ds:uri="http://purl.org/dc/elements/1.1/"/>
    <ds:schemaRef ds:uri="http://schemas.openxmlformats.org/package/2006/metadata/core-properties"/>
    <ds:schemaRef ds:uri="14b35694-1cc2-4eed-97b7-ba0402976e79"/>
    <ds:schemaRef ds:uri="http://purl.org/dc/terms/"/>
    <ds:schemaRef ds:uri="http://schemas.microsoft.com/office/infopath/2007/PartnerControls"/>
    <ds:schemaRef ds:uri="4bf6b02e-eb71-4a21-a180-4eaa35de414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7F6AD7-7BE2-47F9-B0EE-4846B63D3086}">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Toelichting</vt:lpstr>
      <vt:lpstr>Berekening CO2-besparing</vt:lpstr>
      <vt:lpstr>Voorbeeldberekening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Martens, J.F.A. (Marco) - DGMo</dc:creator>
  <cp:keywords/>
  <dc:description/>
  <cp:lastModifiedBy>Bakx, ing. B. (Bregje)</cp:lastModifiedBy>
  <cp:revision/>
  <dcterms:created xsi:type="dcterms:W3CDTF">2024-09-12T07:40:10Z</dcterms:created>
  <dcterms:modified xsi:type="dcterms:W3CDTF">2025-12-11T08:11:17Z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0x010100ED3E68ADD95BFC458AEBD9B1DC18D637</vt:lpwstr>
  </property>
  <property fmtid="{D5CDD505-2E9C-101B-9397-08002B2CF9AE}" pid="3" name="MediaServiceImageTags">
    <vt:lpwstr/>
  </property>
</Properties>
</file>