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Kluis_subsidieregeling_ev\_Subsidie Mobiele machines bouw (SSEB)\8. Communicatie &amp; KTO (SSEB)\2026\Website\Rekentools 2026\"/>
    </mc:Choice>
  </mc:AlternateContent>
  <xr:revisionPtr revIDLastSave="0" documentId="8_{26AD5448-113C-4FDD-8DD5-D50197BF72C4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2731DA53-7AF8-4451-A437-F5286E85A038}"/>
  </bookViews>
  <sheets>
    <sheet name="Toelichting" sheetId="5" r:id="rId1"/>
    <sheet name="Bouwvoertuig" sheetId="1" r:id="rId2"/>
    <sheet name="Waterstof Aggregaat" sheetId="3" state="hidden" r:id="rId3"/>
    <sheet name="Waterstof tankvoorziening" sheetId="4" state="hidden" r:id="rId4"/>
  </sheets>
  <definedNames>
    <definedName name="_xlnm.Print_Area" localSheetId="0">Toelichting!$A$1:$N$19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4" i="3"/>
  <c r="G14" i="4"/>
  <c r="K12" i="4"/>
  <c r="K14" i="4" s="1"/>
  <c r="K18" i="4" l="1"/>
  <c r="G18" i="4"/>
  <c r="K12" i="3" l="1"/>
  <c r="K14" i="3" s="1"/>
  <c r="K10" i="1"/>
  <c r="K12" i="1" s="1"/>
  <c r="K16" i="1" s="1"/>
  <c r="K17" i="3" l="1"/>
  <c r="G17" i="3"/>
  <c r="G16" i="1"/>
</calcChain>
</file>

<file path=xl/sharedStrings.xml><?xml version="1.0" encoding="utf-8"?>
<sst xmlns="http://schemas.openxmlformats.org/spreadsheetml/2006/main" count="55" uniqueCount="40">
  <si>
    <t>Aanschafprijs</t>
  </si>
  <si>
    <t xml:space="preserve">Klein- of groot bedrijf?*²   </t>
  </si>
  <si>
    <t>Grootbedrijf</t>
  </si>
  <si>
    <t>Berekende meerkosten</t>
  </si>
  <si>
    <t>Percentage meerkosten klein- of grootbedrijf</t>
  </si>
  <si>
    <t xml:space="preserve">Indicatief subsidiebedrag SSEB </t>
  </si>
  <si>
    <t>*¹ Als een emissieloos bouwwerktuig gebruik maakt van verwisselbare accupakketten, dan mogen de kosten van maximaal één extra verwisselbaar accupakket meegenomen worden in de opgave van de aanschafprijs.</t>
  </si>
  <si>
    <t>*² Stuur bij uw aanvraag een offerte mee van een vergelijkbare diesel-variant (van maximaal 3 maanden oud) waaruit de aanschafprijs van de referentiemachine blijkt</t>
  </si>
  <si>
    <t xml:space="preserve">*³  Klik met uw muis in het groen gearceerde veld waarin staat Kleinbedrijf. Selecteer via de lookup die zichtbaar wordt of u een klein of groot bedrijf bent. Het subsidiepercentage wat van toepassing is wordt dan automatisch gevuld. </t>
  </si>
  <si>
    <t>Weet u niet of u een klein of groot bedrijf bent? Doe dan de MKB toets via:</t>
  </si>
  <si>
    <t>https://www.rvo.nl/onderwerpen/subsidiespelregels/ezk/mkb-toets</t>
  </si>
  <si>
    <t>Aan de berekening van dit indicatieve subsidiebedrag kunnen geen rechten ontleend worden</t>
  </si>
  <si>
    <t>Aggregaat voor off-grid stroomvoorziening aangedreven door waterstof of waterstofdragers (A2.3)</t>
  </si>
  <si>
    <t xml:space="preserve">Aanschafprijs referentiemachine (diesel)*¹   </t>
  </si>
  <si>
    <t>MKB en Micro-onderneming 19%</t>
  </si>
  <si>
    <t>Grootbedrijf of MKB of Micro-onderneming die in het hoogste tarief inkomensbelasting valt 14%</t>
  </si>
  <si>
    <t>Mobiele waterstof tankvoorziening (A2.14)</t>
  </si>
  <si>
    <t>Grootbedrijf of MKB of Micro-onderneming die in het hoogste tarief inkomensbelasting valt 25%</t>
  </si>
  <si>
    <t>MKB en Micro-onderneming 30%</t>
  </si>
  <si>
    <t>https://www.rvo.nl/onderwerpen/subsidiespelregels/ez/mkb-toets</t>
  </si>
  <si>
    <t xml:space="preserve"> Aan de berekening van dit indicatieve subsidiebedrag kunnen geen rechten ontleend worden.</t>
  </si>
  <si>
    <t>Ook micro ondernemingen vallen onder MKB.</t>
  </si>
  <si>
    <t xml:space="preserve">Micro/MKB- of groot bedrijf? *²   </t>
  </si>
  <si>
    <t>Weet u niet of u een MKB, Micro-onderneming of grootbedrijf bent? Doe dan de MKB toets via:    </t>
  </si>
  <si>
    <t xml:space="preserve">Selecteer via de lookup die zichtbaar wordt of u een micro/MKB of grootbedrijf bent. Het subsidiepercentage wat van toepassing is wordt dan automatisch gevuld. </t>
  </si>
  <si>
    <t>Micro/MKB</t>
  </si>
  <si>
    <t>*²   Klik met uw muis in het groen gearceerde veld waarin staat Micro/MKB.</t>
  </si>
  <si>
    <t xml:space="preserve">Toelichting op indicatieve berekening SSEB </t>
  </si>
  <si>
    <t>Ook zult u een keuze moeten maken voor grootbedrijf of Micro/MKB-onderneming, meer informatie over</t>
  </si>
  <si>
    <t xml:space="preserve">of uw onderneming een grootbedrijf of Micro/MKB-onderneming is vindt u op:  </t>
  </si>
  <si>
    <t>Verkoopprijs bakwagenchassis exclusief opbouw</t>
  </si>
  <si>
    <t>Percentage Micro/MKB -of grootbedrijf</t>
  </si>
  <si>
    <t>Aan de berekening van dit indicatieve subsidiebedrag kunnen geen rechten ontleend worden.</t>
  </si>
  <si>
    <r>
      <t>Verkoopprijs van het N3-bakwagenchassis exclusief opbouw *</t>
    </r>
    <r>
      <rPr>
        <vertAlign val="superscript"/>
        <sz val="11"/>
        <color theme="1"/>
        <rFont val="Verdana"/>
        <family val="2"/>
      </rPr>
      <t xml:space="preserve">1 </t>
    </r>
  </si>
  <si>
    <t>*¹  Stuur bij uw aanvraag een overeenkomst met ontbindende voorwaarde mee waaruit de verkoopprijs van het N3-bakwagenchassis exclusief opbouw blijkt.</t>
  </si>
  <si>
    <t>Door het invullen van de verkoopprijs van het N3-bakwagenchassis exclusief opbouw wordt een indicatie berekent van het subsidiebedrag.</t>
  </si>
  <si>
    <t>Versie januari 2026</t>
  </si>
  <si>
    <t>Let op: voor micro/MKB bedrijf geldt een maximaal subsidiebedrag van € 83.200 en voor grootbedrijf een maximaal subsidiebedrag van € 43.900.</t>
  </si>
  <si>
    <t>Op het 2e tabblad kunt u een berekening maken voor een emissieloos bouwvoertuig met voertuigkwalificatie N3.</t>
  </si>
  <si>
    <r>
      <t>Emissieloos bouwvoertuig</t>
    </r>
    <r>
      <rPr>
        <b/>
        <strike/>
        <sz val="16"/>
        <color rgb="FF007BC7"/>
        <rFont val="Verdana"/>
        <family val="2"/>
      </rPr>
      <t xml:space="preserve"> </t>
    </r>
    <r>
      <rPr>
        <b/>
        <sz val="16"/>
        <color rgb="FF007BC7"/>
        <rFont val="Verdana"/>
        <family val="2"/>
      </rPr>
      <t>met voertuigkwalificatie N3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</si>
</sst>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#,##0_ ;[Red]\-#,##0\ "/>
    <numFmt numFmtId="165" formatCode="&quot;€&quot;\ #,##0.00"/>
    <numFmt numFmtId="166" formatCode="&quot;€&quot;\ #,##0"/>
    <numFmt numFmtId="167" formatCode="0.0%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F0"/>
      <name val="Arial"/>
      <family val="2"/>
    </font>
    <font>
      <b/>
      <sz val="11"/>
      <name val="Arial"/>
      <family val="2"/>
    </font>
    <font>
      <sz val="11"/>
      <color rgb="FF00B0F0"/>
      <name val="Arial"/>
      <family val="2"/>
    </font>
    <font>
      <sz val="11"/>
      <color rgb="FF00B0F0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b/>
      <sz val="14"/>
      <color rgb="FF007BC7"/>
      <name val="Verdana"/>
      <family val="2"/>
    </font>
    <font>
      <sz val="11"/>
      <color theme="1"/>
      <name val="Verdana"/>
      <family val="2"/>
    </font>
    <font>
      <b/>
      <sz val="11"/>
      <color rgb="FFFF0000"/>
      <name val="Verdana"/>
      <family val="2"/>
    </font>
    <font>
      <b/>
      <u/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00B0F0"/>
      <name val="Verdana"/>
      <family val="2"/>
    </font>
    <font>
      <b/>
      <sz val="11"/>
      <name val="Verdana"/>
      <family val="2"/>
    </font>
    <font>
      <sz val="11"/>
      <color rgb="FF00B0F0"/>
      <name val="Verdana"/>
      <family val="2"/>
    </font>
    <font>
      <b/>
      <sz val="14"/>
      <color theme="1"/>
      <name val="Verdana"/>
      <family val="2"/>
    </font>
    <font>
      <b/>
      <sz val="14"/>
      <color rgb="FFFF0000"/>
      <name val="Verdana"/>
      <family val="2"/>
    </font>
    <font>
      <u/>
      <sz val="11"/>
      <color theme="10"/>
      <name val="Verdana"/>
      <family val="2"/>
    </font>
    <font>
      <vertAlign val="superscript"/>
      <sz val="11"/>
      <color theme="1"/>
      <name val="Verdana"/>
      <family val="2"/>
    </font>
    <font>
      <sz val="11"/>
      <color rgb="FF000000"/>
      <name val="Verdana"/>
      <family val="2"/>
    </font>
    <font>
      <b/>
      <sz val="16"/>
      <color rgb="FF007BC7"/>
      <name val="Verdana"/>
      <family val="2"/>
    </font>
    <font>
      <b/>
      <sz val="11"/>
      <color rgb="FF000000"/>
      <name val="Verdana"/>
      <family val="2"/>
    </font>
    <font>
      <b/>
      <strike/>
      <sz val="16"/>
      <color rgb="FF007BC7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EBF7"/>
        <bgColor indexed="64"/>
      </patternFill>
    </fill>
    <fill>
      <patternFill patternType="solid">
        <fgColor rgb="FFE2EDDB"/>
        <bgColor indexed="64"/>
      </patternFill>
    </fill>
    <fill>
      <patternFill patternType="solid">
        <fgColor rgb="FF88B76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0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4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5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0" fontId="0" fillId="2" borderId="5" xfId="0" applyFill="1" applyBorder="1"/>
    <xf numFmtId="0" fontId="6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4" fillId="2" borderId="0" xfId="0" applyFont="1" applyFill="1"/>
    <xf numFmtId="164" fontId="8" fillId="2" borderId="0" xfId="0" applyNumberFormat="1" applyFont="1" applyFill="1" applyAlignment="1">
      <alignment horizontal="center"/>
    </xf>
    <xf numFmtId="164" fontId="9" fillId="2" borderId="0" xfId="0" applyNumberFormat="1" applyFont="1" applyFill="1"/>
    <xf numFmtId="164" fontId="8" fillId="2" borderId="0" xfId="0" applyNumberFormat="1" applyFont="1" applyFill="1"/>
    <xf numFmtId="0" fontId="4" fillId="2" borderId="4" xfId="0" applyFont="1" applyFill="1" applyBorder="1" applyAlignment="1">
      <alignment horizontal="left"/>
    </xf>
    <xf numFmtId="6" fontId="4" fillId="2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9" fontId="8" fillId="3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left"/>
    </xf>
    <xf numFmtId="0" fontId="11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0" fillId="2" borderId="6" xfId="0" applyFill="1" applyBorder="1"/>
    <xf numFmtId="0" fontId="8" fillId="2" borderId="4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44" fontId="8" fillId="2" borderId="7" xfId="0" applyNumberFormat="1" applyFont="1" applyFill="1" applyBorder="1" applyAlignment="1">
      <alignment horizontal="right"/>
    </xf>
    <xf numFmtId="166" fontId="4" fillId="2" borderId="0" xfId="0" applyNumberFormat="1" applyFont="1" applyFill="1" applyAlignment="1">
      <alignment horizontal="right"/>
    </xf>
    <xf numFmtId="9" fontId="8" fillId="2" borderId="0" xfId="0" applyNumberFormat="1" applyFont="1" applyFill="1"/>
    <xf numFmtId="44" fontId="4" fillId="2" borderId="8" xfId="0" applyNumberFormat="1" applyFont="1" applyFill="1" applyBorder="1" applyAlignment="1">
      <alignment horizontal="right"/>
    </xf>
    <xf numFmtId="6" fontId="4" fillId="2" borderId="0" xfId="0" applyNumberFormat="1" applyFont="1" applyFill="1" applyAlignment="1">
      <alignment horizontal="left"/>
    </xf>
    <xf numFmtId="10" fontId="4" fillId="2" borderId="0" xfId="0" applyNumberFormat="1" applyFont="1" applyFill="1" applyAlignment="1">
      <alignment horizontal="center"/>
    </xf>
    <xf numFmtId="9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13" fillId="2" borderId="0" xfId="0" applyNumberFormat="1" applyFont="1" applyFill="1"/>
    <xf numFmtId="0" fontId="5" fillId="2" borderId="0" xfId="0" applyFont="1" applyFill="1"/>
    <xf numFmtId="164" fontId="5" fillId="2" borderId="0" xfId="0" applyNumberFormat="1" applyFont="1" applyFill="1"/>
    <xf numFmtId="165" fontId="5" fillId="4" borderId="9" xfId="0" applyNumberFormat="1" applyFont="1" applyFill="1" applyBorder="1" applyAlignment="1">
      <alignment horizontal="right"/>
    </xf>
    <xf numFmtId="0" fontId="0" fillId="2" borderId="10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8" xfId="0" applyNumberFormat="1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0" fontId="1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0" fontId="2" fillId="0" borderId="0" xfId="1" applyAlignment="1">
      <alignment vertical="center"/>
    </xf>
    <xf numFmtId="0" fontId="16" fillId="0" borderId="0" xfId="0" applyFont="1"/>
    <xf numFmtId="0" fontId="17" fillId="0" borderId="0" xfId="0" applyFont="1"/>
    <xf numFmtId="0" fontId="18" fillId="2" borderId="0" xfId="0" applyFont="1" applyFill="1"/>
    <xf numFmtId="0" fontId="18" fillId="0" borderId="0" xfId="0" applyFont="1"/>
    <xf numFmtId="164" fontId="21" fillId="2" borderId="0" xfId="0" applyNumberFormat="1" applyFont="1" applyFill="1" applyAlignment="1">
      <alignment horizontal="center"/>
    </xf>
    <xf numFmtId="164" fontId="21" fillId="2" borderId="0" xfId="0" applyNumberFormat="1" applyFont="1" applyFill="1"/>
    <xf numFmtId="164" fontId="18" fillId="2" borderId="0" xfId="0" applyNumberFormat="1" applyFont="1" applyFill="1"/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164" fontId="18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7" fillId="0" borderId="0" xfId="1" applyFont="1" applyAlignment="1">
      <alignment vertical="center"/>
    </xf>
    <xf numFmtId="6" fontId="18" fillId="2" borderId="0" xfId="0" applyNumberFormat="1" applyFont="1" applyFill="1" applyAlignment="1">
      <alignment horizontal="center"/>
    </xf>
    <xf numFmtId="164" fontId="19" fillId="2" borderId="0" xfId="0" applyNumberFormat="1" applyFont="1" applyFill="1"/>
    <xf numFmtId="164" fontId="23" fillId="2" borderId="0" xfId="0" applyNumberFormat="1" applyFont="1" applyFill="1" applyAlignment="1">
      <alignment horizontal="left"/>
    </xf>
    <xf numFmtId="0" fontId="24" fillId="2" borderId="0" xfId="0" applyFont="1" applyFill="1"/>
    <xf numFmtId="164" fontId="19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166" fontId="18" fillId="2" borderId="0" xfId="0" applyNumberFormat="1" applyFont="1" applyFill="1" applyAlignment="1">
      <alignment horizontal="right"/>
    </xf>
    <xf numFmtId="6" fontId="18" fillId="2" borderId="0" xfId="0" applyNumberFormat="1" applyFont="1" applyFill="1" applyAlignment="1">
      <alignment horizontal="left"/>
    </xf>
    <xf numFmtId="10" fontId="18" fillId="2" borderId="0" xfId="0" applyNumberFormat="1" applyFont="1" applyFill="1" applyAlignment="1">
      <alignment horizontal="center"/>
    </xf>
    <xf numFmtId="9" fontId="18" fillId="2" borderId="0" xfId="0" applyNumberFormat="1" applyFont="1" applyFill="1" applyAlignment="1">
      <alignment horizontal="center"/>
    </xf>
    <xf numFmtId="165" fontId="18" fillId="2" borderId="0" xfId="0" applyNumberFormat="1" applyFont="1" applyFill="1" applyAlignment="1">
      <alignment horizontal="right"/>
    </xf>
    <xf numFmtId="0" fontId="21" fillId="0" borderId="0" xfId="0" applyFont="1"/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/>
    <xf numFmtId="0" fontId="25" fillId="2" borderId="0" xfId="0" applyFont="1" applyFill="1"/>
    <xf numFmtId="164" fontId="25" fillId="2" borderId="0" xfId="0" applyNumberFormat="1" applyFont="1" applyFill="1"/>
    <xf numFmtId="0" fontId="17" fillId="2" borderId="0" xfId="0" applyFont="1" applyFill="1" applyAlignment="1">
      <alignment vertical="center"/>
    </xf>
    <xf numFmtId="44" fontId="21" fillId="2" borderId="7" xfId="0" applyNumberFormat="1" applyFont="1" applyFill="1" applyBorder="1" applyAlignment="1">
      <alignment horizontal="right" vertical="center"/>
    </xf>
    <xf numFmtId="44" fontId="18" fillId="2" borderId="8" xfId="0" applyNumberFormat="1" applyFont="1" applyFill="1" applyBorder="1" applyAlignment="1">
      <alignment horizontal="right" vertical="center"/>
    </xf>
    <xf numFmtId="0" fontId="18" fillId="5" borderId="2" xfId="0" applyFont="1" applyFill="1" applyBorder="1"/>
    <xf numFmtId="0" fontId="18" fillId="5" borderId="0" xfId="0" applyFont="1" applyFill="1"/>
    <xf numFmtId="165" fontId="21" fillId="0" borderId="13" xfId="0" applyNumberFormat="1" applyFont="1" applyBorder="1" applyAlignment="1">
      <alignment horizontal="center" vertical="center"/>
    </xf>
    <xf numFmtId="0" fontId="18" fillId="5" borderId="1" xfId="0" applyFont="1" applyFill="1" applyBorder="1" applyAlignment="1">
      <alignment horizontal="left"/>
    </xf>
    <xf numFmtId="0" fontId="18" fillId="5" borderId="2" xfId="0" applyFont="1" applyFill="1" applyBorder="1" applyAlignment="1">
      <alignment horizontal="left"/>
    </xf>
    <xf numFmtId="0" fontId="18" fillId="5" borderId="2" xfId="0" applyFont="1" applyFill="1" applyBorder="1" applyAlignment="1">
      <alignment horizontal="center"/>
    </xf>
    <xf numFmtId="164" fontId="18" fillId="5" borderId="2" xfId="0" applyNumberFormat="1" applyFont="1" applyFill="1" applyBorder="1" applyAlignment="1">
      <alignment horizontal="center"/>
    </xf>
    <xf numFmtId="164" fontId="18" fillId="5" borderId="2" xfId="0" applyNumberFormat="1" applyFont="1" applyFill="1" applyBorder="1"/>
    <xf numFmtId="0" fontId="18" fillId="5" borderId="3" xfId="0" applyFont="1" applyFill="1" applyBorder="1"/>
    <xf numFmtId="0" fontId="29" fillId="5" borderId="4" xfId="0" applyFont="1" applyFill="1" applyBorder="1" applyAlignment="1">
      <alignment horizontal="left" indent="1"/>
    </xf>
    <xf numFmtId="0" fontId="18" fillId="5" borderId="0" xfId="0" applyFont="1" applyFill="1" applyAlignment="1">
      <alignment horizontal="left" inden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center"/>
    </xf>
    <xf numFmtId="164" fontId="18" fillId="5" borderId="0" xfId="0" applyNumberFormat="1" applyFont="1" applyFill="1" applyAlignment="1">
      <alignment horizontal="center"/>
    </xf>
    <xf numFmtId="164" fontId="18" fillId="5" borderId="0" xfId="0" applyNumberFormat="1" applyFont="1" applyFill="1"/>
    <xf numFmtId="0" fontId="18" fillId="5" borderId="5" xfId="0" applyFont="1" applyFill="1" applyBorder="1"/>
    <xf numFmtId="0" fontId="27" fillId="5" borderId="10" xfId="1" applyFont="1" applyFill="1" applyBorder="1" applyAlignment="1">
      <alignment horizontal="left" vertical="center" indent="1"/>
    </xf>
    <xf numFmtId="0" fontId="18" fillId="5" borderId="8" xfId="0" applyFont="1" applyFill="1" applyBorder="1" applyAlignment="1">
      <alignment horizontal="left" indent="1"/>
    </xf>
    <xf numFmtId="0" fontId="18" fillId="5" borderId="8" xfId="0" applyFont="1" applyFill="1" applyBorder="1" applyAlignment="1">
      <alignment horizontal="left"/>
    </xf>
    <xf numFmtId="0" fontId="18" fillId="5" borderId="8" xfId="0" applyFont="1" applyFill="1" applyBorder="1" applyAlignment="1">
      <alignment horizontal="center"/>
    </xf>
    <xf numFmtId="164" fontId="18" fillId="5" borderId="8" xfId="0" applyNumberFormat="1" applyFont="1" applyFill="1" applyBorder="1" applyAlignment="1">
      <alignment horizontal="center"/>
    </xf>
    <xf numFmtId="164" fontId="18" fillId="5" borderId="8" xfId="0" applyNumberFormat="1" applyFont="1" applyFill="1" applyBorder="1"/>
    <xf numFmtId="0" fontId="18" fillId="5" borderId="8" xfId="0" applyFont="1" applyFill="1" applyBorder="1"/>
    <xf numFmtId="0" fontId="18" fillId="5" borderId="11" xfId="0" applyFont="1" applyFill="1" applyBorder="1"/>
    <xf numFmtId="0" fontId="2" fillId="5" borderId="4" xfId="1" applyFill="1" applyBorder="1" applyAlignment="1">
      <alignment horizontal="left" indent="1"/>
    </xf>
    <xf numFmtId="0" fontId="30" fillId="2" borderId="0" xfId="0" applyFont="1" applyFill="1" applyAlignment="1">
      <alignment vertical="center"/>
    </xf>
    <xf numFmtId="165" fontId="21" fillId="6" borderId="12" xfId="0" applyNumberFormat="1" applyFont="1" applyFill="1" applyBorder="1" applyAlignment="1" applyProtection="1">
      <alignment horizontal="center" vertical="center"/>
      <protection locked="0"/>
    </xf>
    <xf numFmtId="165" fontId="25" fillId="7" borderId="9" xfId="0" applyNumberFormat="1" applyFont="1" applyFill="1" applyBorder="1" applyAlignment="1">
      <alignment horizontal="right"/>
    </xf>
    <xf numFmtId="9" fontId="21" fillId="6" borderId="1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167" fontId="21" fillId="2" borderId="12" xfId="0" applyNumberFormat="1" applyFont="1" applyFill="1" applyBorder="1" applyAlignment="1">
      <alignment horizontal="center"/>
    </xf>
    <xf numFmtId="0" fontId="16" fillId="5" borderId="5" xfId="0" applyFont="1" applyFill="1" applyBorder="1"/>
    <xf numFmtId="0" fontId="31" fillId="5" borderId="4" xfId="0" applyFont="1" applyFill="1" applyBorder="1" applyAlignment="1">
      <alignment horizontal="left" indent="1"/>
    </xf>
    <xf numFmtId="0" fontId="29" fillId="0" borderId="0" xfId="0" applyFont="1"/>
    <xf numFmtId="0" fontId="2" fillId="0" borderId="0" xfId="1"/>
    <xf numFmtId="0" fontId="31" fillId="0" borderId="0" xfId="0" applyFont="1"/>
    <xf numFmtId="0" fontId="29" fillId="0" borderId="0" xfId="0" applyFont="1" applyAlignment="1">
      <alignment vertical="center"/>
    </xf>
    <xf numFmtId="49" fontId="29" fillId="0" borderId="0" xfId="0" applyNumberFormat="1" applyFont="1" applyFill="1" applyAlignment="1">
      <alignment horizontal="left"/>
    </xf>
    <xf numFmtId="0" fontId="18" fillId="0" borderId="0" xfId="0" applyFont="1" applyFill="1"/>
    <xf numFmtId="0" fontId="30" fillId="0" borderId="0" xfId="0" applyFont="1" applyFill="1" applyAlignment="1">
      <alignment vertical="top"/>
    </xf>
    <xf numFmtId="0" fontId="20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center"/>
    </xf>
    <xf numFmtId="164" fontId="22" fillId="0" borderId="0" xfId="0" applyNumberFormat="1" applyFont="1" applyFill="1"/>
    <xf numFmtId="164" fontId="21" fillId="0" borderId="0" xfId="0" applyNumberFormat="1" applyFont="1" applyFill="1"/>
    <xf numFmtId="164" fontId="18" fillId="0" borderId="0" xfId="0" applyNumberFormat="1" applyFont="1" applyFill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D9EBF7"/>
      <color rgb="FF88B76D"/>
      <color rgb="FFE2EDDB"/>
      <color rgb="FF6BA549"/>
      <color rgb="FFC4DBB7"/>
      <color rgb="FF007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504190</xdr:colOff>
      <xdr:row>0</xdr:row>
      <xdr:rowOff>9525</xdr:rowOff>
    </xdr:from>
    <xdr:to>
      <xdr:col>11</xdr:col>
      <xdr:colOff>417195</xdr:colOff>
      <xdr:row>3</xdr:row>
      <xdr:rowOff>1114425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D5D9C99-B324-C665-2284-E22A6A4403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2765" y="9525"/>
          <a:ext cx="2351405" cy="159067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0</xdr:row>
      <xdr:rowOff>19050</xdr:rowOff>
    </xdr:from>
    <xdr:to>
      <xdr:col>7</xdr:col>
      <xdr:colOff>495300</xdr:colOff>
      <xdr:row>3</xdr:row>
      <xdr:rowOff>866775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2409856-B93E-6BD4-B1C2-1B3178B957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9050"/>
          <a:ext cx="466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428627</xdr:colOff>
      <xdr:row>0</xdr:row>
      <xdr:rowOff>1</xdr:rowOff>
    </xdr:from>
    <xdr:to>
      <xdr:col>9</xdr:col>
      <xdr:colOff>523876</xdr:colOff>
      <xdr:row>4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FA5B991-E380-4A2A-8EE3-2D8F13BCE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2" y="1"/>
          <a:ext cx="2266949" cy="761999"/>
        </a:xfrm>
        <a:prstGeom prst="rect">
          <a:avLst/>
        </a:prstGeom>
      </xdr:spPr>
    </xdr:pic>
    <xdr:clientData/>
  </xdr:twoCellAnchor>
  <xdr:twoCellAnchor>
    <xdr:from>
      <xdr:col>0</xdr:col>
      <xdr:colOff>600075</xdr:colOff>
      <xdr:row>18</xdr:row>
      <xdr:rowOff>176212</xdr:rowOff>
    </xdr:from>
    <xdr:to>
      <xdr:col>21</xdr:col>
      <xdr:colOff>419100</xdr:colOff>
      <xdr:row>30</xdr:row>
      <xdr:rowOff>19050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ABC47C4E-FBB8-45B5-B706-9FAEC22E5C35}"/>
            </a:ext>
          </a:extLst>
        </xdr:cNvPr>
        <xdr:cNvSpPr txBox="1"/>
      </xdr:nvSpPr>
      <xdr:spPr>
        <a:xfrm>
          <a:off x="600075" y="4138612"/>
          <a:ext cx="13868400" cy="21288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*</a:t>
          </a:r>
          <a:r>
            <a:rPr lang="nl-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¹ </a:t>
          </a:r>
          <a:r>
            <a:rPr lang="nl-NL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 Stuur bij uw aanvraag een offerte mee van een vergelijkbare diesel-variant (van maximaal 3 maanden oud) waaruit de aanschafprijs van de referentiemachine blijkt.</a:t>
          </a:r>
          <a:r>
            <a:rPr lang="nl-NL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*² </a:t>
          </a:r>
          <a:r>
            <a:rPr lang="nl-NL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  Klik met uw muis in het groen gearceerde veld waarin staat Kleinbedrijf (MKB). Selecteer via de lookup die zichtbaar wordt of u een klein of groot bedrijf bent. Het subsidiepercentage wat van toepassing is wordt dan automatisch gevuld.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      </a:t>
          </a:r>
          <a:r>
            <a:rPr lang="nl-NL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Als u in het hoogste tarief inkomstenbelasting valt dan heeft u recht op 25%</a:t>
          </a:r>
          <a:endParaRPr lang="nl-NL">
            <a:effectLst/>
          </a:endParaRPr>
        </a:p>
        <a:p>
          <a:r>
            <a:rPr lang="nl-NL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  </a:t>
          </a:r>
          <a:r>
            <a:rPr lang="nl-NL"/>
            <a:t> </a:t>
          </a:r>
          <a:r>
            <a:rPr lang="nl-NL" sz="11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</a:p>
        <a:p>
          <a:endParaRPr lang="nl-NL" sz="1100" b="1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r>
            <a:rPr lang="nl-NL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Weet u niet of u een MKB of groot bedrijf bent? Doe dan de MKB toets via:</a:t>
          </a:r>
          <a:r>
            <a:rPr lang="nl-NL"/>
            <a:t> </a:t>
          </a:r>
          <a:r>
            <a:rPr lang="nl-NL" sz="1100" b="0" i="0" u="sng" strike="noStrike">
              <a:solidFill>
                <a:srgbClr val="0563C1"/>
              </a:solidFill>
              <a:effectLst/>
              <a:latin typeface="Calibri" panose="020F050202020403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https://www.rvo.nl/onderwerpen/subsidiespelregels/ezk/mkb-toets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nl-NL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Ook micro ondernemingen vallen onder MKB</a:t>
          </a:r>
          <a:endParaRPr lang="nl-NL">
            <a:effectLst/>
          </a:endParaRPr>
        </a:p>
        <a:p>
          <a:endParaRPr lang="nl-NL" sz="11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r>
            <a:rPr lang="nl-NL"/>
            <a:t> </a:t>
          </a:r>
          <a:r>
            <a:rPr lang="nl-NL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Aan de berekening van dit indicatieve subsidiebedrag kunnen geen rechten ontleend worden</a:t>
          </a:r>
          <a:r>
            <a:rPr lang="nl-NL"/>
            <a:t> </a:t>
          </a:r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428627</xdr:colOff>
      <xdr:row>0</xdr:row>
      <xdr:rowOff>1</xdr:rowOff>
    </xdr:from>
    <xdr:to>
      <xdr:col>9</xdr:col>
      <xdr:colOff>571501</xdr:colOff>
      <xdr:row>4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4238F96-B2D9-43C2-8C1C-EB11C287F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2" y="1"/>
          <a:ext cx="2266949" cy="761999"/>
        </a:xfrm>
        <a:prstGeom prst="rect">
          <a:avLst/>
        </a:prstGeom>
      </xdr:spPr>
    </xdr:pic>
    <xdr:clientData/>
  </xdr:twoCellAnchor>
  <xdr:twoCellAnchor>
    <xdr:from>
      <xdr:col>0</xdr:col>
      <xdr:colOff>600075</xdr:colOff>
      <xdr:row>19</xdr:row>
      <xdr:rowOff>176212</xdr:rowOff>
    </xdr:from>
    <xdr:to>
      <xdr:col>21</xdr:col>
      <xdr:colOff>419100</xdr:colOff>
      <xdr:row>31</xdr:row>
      <xdr:rowOff>19050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F278F470-A918-4436-81E6-260B8632C020}"/>
            </a:ext>
          </a:extLst>
        </xdr:cNvPr>
        <xdr:cNvSpPr txBox="1"/>
      </xdr:nvSpPr>
      <xdr:spPr>
        <a:xfrm>
          <a:off x="600075" y="3910012"/>
          <a:ext cx="15878175" cy="21288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*</a:t>
          </a:r>
          <a:r>
            <a:rPr lang="nl-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¹ </a:t>
          </a:r>
          <a:r>
            <a:rPr lang="nl-NL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 Stuur bij uw aanvraag een offerte mee van een vergelijkbare diesel-variant (van maximaal 3 maanden oud) waaruit de aanschafprijs van de referentiemachine blijkt</a:t>
          </a:r>
          <a:r>
            <a:rPr lang="nl-NL" sz="1100" b="0" i="0" u="none" strike="noStrike">
              <a:solidFill>
                <a:schemeClr val="dk1"/>
              </a:solidFill>
              <a:effectLst/>
              <a:latin typeface="+mn-lt"/>
            </a:rPr>
            <a:t>.</a:t>
          </a:r>
          <a:endParaRPr lang="nl-NL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*² </a:t>
          </a:r>
          <a:r>
            <a:rPr lang="nl-NL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  Klik met uw muis in het groen gearceerde veld waarin staat Kleinbedrijf (MKB). Selecteer via de lookup die zichtbaar wordt of u een klein of groot bedrijf bent. Het subsidiepercentage wat van toepassing is wordt dan automatisch gevuld. </a:t>
          </a:r>
          <a:r>
            <a:rPr lang="nl-NL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Als u in het hoogste tarief inkomstenbelasting valt dan heeft u recht op 14%</a:t>
          </a:r>
          <a:endParaRPr lang="nl-NL">
            <a:effectLst/>
          </a:endParaRPr>
        </a:p>
        <a:p>
          <a:r>
            <a:rPr lang="nl-NL" sz="11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</a:p>
        <a:p>
          <a:endParaRPr lang="nl-NL" sz="1100" b="1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r>
            <a:rPr lang="nl-NL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Weet u niet of u een MKB of groot bedrijf bent? Doe dan de MKB toets via:</a:t>
          </a:r>
          <a:r>
            <a:rPr lang="nl-NL"/>
            <a:t> </a:t>
          </a:r>
          <a:r>
            <a:rPr lang="nl-NL" sz="1100" b="0" i="0" u="sng" strike="noStrike">
              <a:solidFill>
                <a:srgbClr val="0563C1"/>
              </a:solidFill>
              <a:effectLst/>
              <a:latin typeface="Calibri" panose="020F050202020403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https://www.rvo.nl/onderwerpen/subsidiespelregels/ezk/mkb-toets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nl-NL"/>
            <a:t> </a:t>
          </a:r>
          <a:r>
            <a:rPr lang="nl-NL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nl-NL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Ook micro ondernemingen vallen onder MKB</a:t>
          </a:r>
          <a:endParaRPr lang="nl-NL">
            <a:effectLst/>
          </a:endParaRPr>
        </a:p>
        <a:p>
          <a:endParaRPr lang="nl-NL" sz="11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r>
            <a:rPr lang="nl-NL"/>
            <a:t> </a:t>
          </a:r>
          <a:r>
            <a:rPr lang="nl-NL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Aan de berekening van dit indicatieve subsidiebedrag kunnen geen rechten ontleend worden</a:t>
          </a:r>
          <a:r>
            <a:rPr lang="nl-NL"/>
            <a:t> 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vo.nl/onderwerpen/subsidiespelregels/ez/mkb-toe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vo.nl/onderwerpen/subsidiespelregels/ez/mkb-toet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rvo.nl/onderwerpen/subsidiespelregels/ezk/mkb-toet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rvo.nl/onderwerpen/subsidiespelregels/ezk/mkb-toe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A60B-6DD4-4CE5-8FC8-F22EF727C9AB}">
  <sheetPr>
    <pageSetUpPr fitToPage="1"/>
  </sheetPr>
  <dimension ref="A1:BA24"/>
  <sheetViews>
    <sheetView showGridLines="0" showRowColHeaders="0" zoomScaleNormal="100" workbookViewId="0">
      <selection activeCell="B4" sqref="B4"/>
    </sheetView>
  </sheetViews>
  <sheetFormatPr defaultColWidth="0" defaultRowHeight="12.75" zeroHeight="1" x14ac:dyDescent="0.2"/>
  <cols>
    <col min="1" max="1" width="2.7109375" style="63" customWidth="1"/>
    <col min="2" max="13" width="9.140625" style="63" customWidth="1"/>
    <col min="14" max="14" width="4.42578125" style="63" customWidth="1"/>
    <col min="15" max="50" width="0" style="63" hidden="1" customWidth="1"/>
    <col min="51" max="52" width="9.140625" style="63" customWidth="1"/>
    <col min="53" max="53" width="16.42578125" style="63" customWidth="1"/>
    <col min="54" max="16384" width="9.140625" style="63" hidden="1"/>
  </cols>
  <sheetData>
    <row r="1" spans="1:52" x14ac:dyDescent="0.2"/>
    <row r="2" spans="1:52" x14ac:dyDescent="0.2"/>
    <row r="3" spans="1:52" x14ac:dyDescent="0.2"/>
    <row r="4" spans="1:52" ht="88.5" customHeight="1" x14ac:dyDescent="0.2"/>
    <row r="5" spans="1:52" ht="18" x14ac:dyDescent="0.25">
      <c r="B5" s="64" t="s">
        <v>27</v>
      </c>
    </row>
    <row r="6" spans="1:52" ht="14.25" x14ac:dyDescent="0.2">
      <c r="A6" s="66"/>
      <c r="B6" s="132" t="s">
        <v>36</v>
      </c>
      <c r="C6" s="133"/>
      <c r="D6" s="133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</row>
    <row r="7" spans="1:52" ht="14.25" x14ac:dyDescent="0.2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</row>
    <row r="8" spans="1:52" ht="14.25" x14ac:dyDescent="0.2">
      <c r="A8" s="66"/>
      <c r="B8" s="131" t="s">
        <v>38</v>
      </c>
      <c r="C8" s="66"/>
      <c r="D8" s="66"/>
      <c r="E8" s="66"/>
      <c r="F8" s="66"/>
      <c r="G8" s="66"/>
      <c r="H8" s="66"/>
      <c r="I8" s="66"/>
      <c r="J8" s="66"/>
      <c r="K8" s="66"/>
      <c r="L8" s="133"/>
      <c r="M8" s="133"/>
      <c r="N8" s="133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133"/>
      <c r="AZ8" s="133"/>
    </row>
    <row r="9" spans="1:52" ht="14.25" x14ac:dyDescent="0.2">
      <c r="A9" s="66"/>
      <c r="B9" s="128" t="s">
        <v>35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</row>
    <row r="10" spans="1:52" ht="14.25" x14ac:dyDescent="0.2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</row>
    <row r="11" spans="1:52" ht="14.25" x14ac:dyDescent="0.2">
      <c r="A11" s="66"/>
      <c r="B11" s="128" t="s">
        <v>28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</row>
    <row r="12" spans="1:52" ht="14.25" x14ac:dyDescent="0.2">
      <c r="A12" s="66"/>
      <c r="B12" s="66" t="s">
        <v>29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</row>
    <row r="13" spans="1:52" ht="6" customHeight="1" x14ac:dyDescent="0.2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</row>
    <row r="14" spans="1:52" ht="15" x14ac:dyDescent="0.25">
      <c r="A14" s="66"/>
      <c r="B14" s="129" t="s">
        <v>19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</row>
    <row r="15" spans="1:52" ht="15" x14ac:dyDescent="0.25">
      <c r="A15" s="66"/>
      <c r="B15" s="129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</row>
    <row r="16" spans="1:52" ht="14.25" x14ac:dyDescent="0.2">
      <c r="A16" s="66"/>
      <c r="B16" s="130" t="s">
        <v>32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</row>
    <row r="17" spans="1:52" ht="14.25" x14ac:dyDescent="0.2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</row>
    <row r="24" spans="1:52" x14ac:dyDescent="0.2"/>
  </sheetData>
  <sheetProtection sheet="1" objects="1" scenarios="1"/>
  <hyperlinks>
    <hyperlink ref="B14" r:id="rId1" xr:uid="{EFBFC6F7-4DEB-4C38-8ACF-9964609A9618}"/>
  </hyperlinks>
  <printOptions horizontalCentered="1"/>
  <pageMargins left="0.70866141732283472" right="0.70866141732283472" top="0" bottom="0.74803149606299213" header="0.31496062992125984" footer="0.31496062992125984"/>
  <pageSetup paperSize="9" orientation="landscape" horizontalDpi="1200" verticalDpi="1200" r:id="rId2"/>
  <headerFooter>
    <oddFooter>&amp;C&amp;A&amp;R&amp;P van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3164-ED54-453F-B16B-DF2DCAADA07F}">
  <sheetPr>
    <pageSetUpPr fitToPage="1"/>
  </sheetPr>
  <dimension ref="A1:AP131"/>
  <sheetViews>
    <sheetView showGridLines="0" tabSelected="1" workbookViewId="0">
      <selection activeCell="E4" sqref="E4"/>
    </sheetView>
  </sheetViews>
  <sheetFormatPr defaultColWidth="0" defaultRowHeight="14.25" zeroHeight="1" x14ac:dyDescent="0.2"/>
  <cols>
    <col min="1" max="1" width="2.5703125" style="66" customWidth="1"/>
    <col min="2" max="3" width="9.140625" style="66" customWidth="1"/>
    <col min="4" max="4" width="10.28515625" style="66" bestFit="1" customWidth="1"/>
    <col min="5" max="5" width="9.140625" style="66" customWidth="1"/>
    <col min="6" max="6" width="31.5703125" style="66" customWidth="1"/>
    <col min="7" max="7" width="31.42578125" style="66" customWidth="1"/>
    <col min="8" max="8" width="6.7109375" style="66" customWidth="1"/>
    <col min="9" max="10" width="4.5703125" style="66" customWidth="1"/>
    <col min="11" max="11" width="24.42578125" style="66" customWidth="1"/>
    <col min="12" max="14" width="9.140625" style="66" customWidth="1"/>
    <col min="15" max="15" width="4.5703125" style="66" customWidth="1"/>
    <col min="16" max="16" width="15.140625" style="66" customWidth="1"/>
    <col min="17" max="29" width="0" style="66" hidden="1" customWidth="1"/>
    <col min="30" max="40" width="9.140625" style="66" hidden="1" customWidth="1"/>
    <col min="41" max="41" width="1.42578125" style="66" customWidth="1"/>
    <col min="42" max="42" width="4.140625" style="66" customWidth="1"/>
    <col min="43" max="16384" width="9.140625" style="66" hidden="1"/>
  </cols>
  <sheetData>
    <row r="1" spans="1:29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29" ht="3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29" ht="25.5" customHeight="1" x14ac:dyDescent="0.2">
      <c r="A3" s="65"/>
      <c r="B3" s="120" t="s">
        <v>39</v>
      </c>
      <c r="C3" s="65"/>
      <c r="D3" s="65"/>
      <c r="E3" s="65"/>
      <c r="F3" s="133"/>
      <c r="G3" s="65"/>
      <c r="H3" s="65"/>
      <c r="I3" s="65"/>
      <c r="J3" s="65"/>
      <c r="K3" s="65"/>
      <c r="L3" s="65"/>
      <c r="M3" s="65"/>
      <c r="N3" s="65"/>
      <c r="O3" s="65"/>
      <c r="AC3" s="65"/>
    </row>
    <row r="4" spans="1:29" ht="44.25" customHeight="1" x14ac:dyDescent="0.2">
      <c r="A4" s="65"/>
      <c r="B4" s="134"/>
      <c r="C4" s="135"/>
      <c r="D4" s="135"/>
      <c r="E4" s="133"/>
      <c r="F4" s="136"/>
      <c r="G4" s="137"/>
      <c r="H4" s="138"/>
      <c r="I4" s="138"/>
      <c r="J4" s="138"/>
      <c r="K4" s="139"/>
      <c r="L4" s="133"/>
      <c r="M4" s="65"/>
      <c r="N4" s="65"/>
      <c r="O4" s="65"/>
      <c r="AC4" s="65"/>
    </row>
    <row r="5" spans="1:29" x14ac:dyDescent="0.2">
      <c r="A5" s="65"/>
      <c r="B5" s="70"/>
      <c r="C5" s="70"/>
      <c r="D5" s="70"/>
      <c r="E5" s="71"/>
      <c r="F5" s="75"/>
      <c r="G5" s="69"/>
      <c r="H5" s="69"/>
      <c r="I5" s="69"/>
      <c r="J5" s="69"/>
      <c r="K5" s="69"/>
      <c r="L5" s="65"/>
      <c r="M5" s="65"/>
      <c r="N5" s="65"/>
      <c r="O5" s="65"/>
      <c r="AC5" s="65"/>
    </row>
    <row r="6" spans="1:29" ht="15.75" x14ac:dyDescent="0.2">
      <c r="A6" s="65"/>
      <c r="B6" s="70" t="s">
        <v>33</v>
      </c>
      <c r="C6" s="70"/>
      <c r="D6" s="65"/>
      <c r="E6" s="71"/>
      <c r="F6" s="70"/>
      <c r="G6" s="121">
        <v>0</v>
      </c>
      <c r="H6" s="76"/>
      <c r="I6" s="76"/>
      <c r="J6" s="76"/>
      <c r="K6" s="65"/>
      <c r="L6" s="65"/>
      <c r="M6" s="65"/>
      <c r="N6" s="65"/>
      <c r="O6" s="65"/>
      <c r="AC6" s="65"/>
    </row>
    <row r="7" spans="1:29" x14ac:dyDescent="0.2">
      <c r="A7" s="65"/>
      <c r="B7" s="70"/>
      <c r="C7" s="70"/>
      <c r="D7" s="70"/>
      <c r="E7" s="71"/>
      <c r="F7" s="72"/>
      <c r="G7" s="97"/>
      <c r="H7" s="69"/>
      <c r="I7" s="68"/>
      <c r="J7" s="69"/>
      <c r="K7" s="65"/>
      <c r="L7" s="65"/>
      <c r="M7" s="65"/>
      <c r="N7" s="65"/>
      <c r="O7" s="65"/>
      <c r="AC7" s="65"/>
    </row>
    <row r="8" spans="1:29" ht="16.5" customHeight="1" x14ac:dyDescent="0.2">
      <c r="A8" s="65"/>
      <c r="B8" s="70" t="s">
        <v>22</v>
      </c>
      <c r="C8" s="70"/>
      <c r="D8" s="70"/>
      <c r="E8" s="71"/>
      <c r="F8" s="65"/>
      <c r="G8" s="123" t="s">
        <v>25</v>
      </c>
      <c r="I8" s="77"/>
      <c r="J8" s="65"/>
      <c r="K8" s="78"/>
      <c r="L8" s="65"/>
      <c r="M8" s="65"/>
      <c r="N8" s="65"/>
      <c r="O8" s="65"/>
      <c r="AC8" s="65"/>
    </row>
    <row r="9" spans="1:29" x14ac:dyDescent="0.2">
      <c r="A9" s="65"/>
      <c r="B9" s="70"/>
      <c r="C9" s="70"/>
      <c r="D9" s="70"/>
      <c r="E9" s="71"/>
      <c r="F9" s="65"/>
      <c r="G9" s="69"/>
      <c r="H9" s="79"/>
      <c r="I9" s="65"/>
      <c r="J9" s="65"/>
      <c r="K9" s="65"/>
      <c r="L9" s="65"/>
      <c r="M9" s="65"/>
      <c r="N9" s="65"/>
      <c r="O9" s="65"/>
    </row>
    <row r="10" spans="1:29" ht="21.75" customHeight="1" thickBot="1" x14ac:dyDescent="0.25">
      <c r="A10" s="65"/>
      <c r="B10" s="73" t="s">
        <v>30</v>
      </c>
      <c r="C10" s="73"/>
      <c r="D10" s="73"/>
      <c r="E10" s="80"/>
      <c r="F10" s="67"/>
      <c r="G10" s="68"/>
      <c r="H10" s="68"/>
      <c r="I10" s="68"/>
      <c r="J10" s="68"/>
      <c r="K10" s="93">
        <f>G6-G7</f>
        <v>0</v>
      </c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</row>
    <row r="11" spans="1:29" ht="15" thickTop="1" x14ac:dyDescent="0.2">
      <c r="A11" s="65"/>
      <c r="B11" s="70"/>
      <c r="C11" s="70"/>
      <c r="D11" s="70"/>
      <c r="E11" s="71"/>
      <c r="F11" s="72"/>
      <c r="G11" s="69"/>
      <c r="H11" s="69"/>
      <c r="I11" s="69"/>
      <c r="J11" s="69"/>
      <c r="K11" s="81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</row>
    <row r="12" spans="1:29" x14ac:dyDescent="0.2">
      <c r="A12" s="65"/>
      <c r="B12" s="70" t="s">
        <v>31</v>
      </c>
      <c r="C12" s="65"/>
      <c r="D12" s="65"/>
      <c r="E12" s="65"/>
      <c r="F12" s="65"/>
      <c r="G12" s="125">
        <f>IF(G8="Micro/MKB",0.21,0.111)</f>
        <v>0.21</v>
      </c>
      <c r="H12" s="65"/>
      <c r="I12" s="65"/>
      <c r="J12" s="65"/>
      <c r="K12" s="94">
        <f>K10*G12</f>
        <v>0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</row>
    <row r="13" spans="1:29" x14ac:dyDescent="0.2">
      <c r="A13" s="65"/>
      <c r="B13" s="70"/>
      <c r="C13" s="70"/>
      <c r="D13" s="70"/>
      <c r="E13" s="71"/>
      <c r="F13" s="72"/>
      <c r="G13" s="69"/>
      <c r="H13" s="69"/>
      <c r="I13" s="69"/>
      <c r="J13" s="69"/>
      <c r="K13" s="81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</row>
    <row r="14" spans="1:29" x14ac:dyDescent="0.2">
      <c r="A14" s="65"/>
      <c r="B14" s="70"/>
      <c r="C14" s="70"/>
      <c r="D14" s="82"/>
      <c r="E14" s="71"/>
      <c r="F14" s="83"/>
      <c r="G14" s="72"/>
      <c r="H14" s="84"/>
      <c r="I14" s="69"/>
      <c r="J14" s="65"/>
      <c r="K14" s="85"/>
      <c r="L14" s="65"/>
      <c r="M14" s="78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</row>
    <row r="15" spans="1:29" ht="15" thickBot="1" x14ac:dyDescent="0.25">
      <c r="A15" s="65"/>
      <c r="B15" s="70"/>
      <c r="C15" s="70"/>
      <c r="D15" s="70"/>
      <c r="E15" s="71"/>
      <c r="F15" s="72"/>
      <c r="G15" s="69"/>
      <c r="H15" s="69"/>
      <c r="I15" s="69"/>
      <c r="J15" s="69"/>
      <c r="K15" s="81"/>
      <c r="L15" s="86"/>
      <c r="M15" s="86"/>
      <c r="N15" s="86"/>
      <c r="O15" s="86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</row>
    <row r="16" spans="1:29" ht="18.75" thickBot="1" x14ac:dyDescent="0.3">
      <c r="A16" s="65"/>
      <c r="B16" s="92" t="s">
        <v>5</v>
      </c>
      <c r="C16" s="87"/>
      <c r="D16" s="87"/>
      <c r="E16" s="88"/>
      <c r="G16" s="89" t="str">
        <f>IF((K12-K14)&lt;0,"  helaas geen subsidie  ","")</f>
        <v/>
      </c>
      <c r="H16" s="90"/>
      <c r="I16" s="91"/>
      <c r="J16" s="91"/>
      <c r="K16" s="122">
        <f>IF(G8="Micro/MKB",IF($K$12&gt;83200,83200,$K$12),IF($K$12&gt;43900,43900,$K$12))</f>
        <v>0</v>
      </c>
      <c r="L16" s="86"/>
      <c r="M16" s="86"/>
      <c r="N16" s="86"/>
      <c r="O16" s="86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</row>
    <row r="17" spans="1:29" x14ac:dyDescent="0.2">
      <c r="A17" s="65"/>
      <c r="B17" s="70"/>
      <c r="C17" s="70"/>
      <c r="D17" s="70"/>
      <c r="E17" s="71"/>
      <c r="F17" s="72"/>
      <c r="G17" s="69"/>
      <c r="H17" s="69"/>
      <c r="I17" s="69"/>
      <c r="J17" s="69"/>
      <c r="K17" s="69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</row>
    <row r="18" spans="1:29" ht="12" customHeight="1" x14ac:dyDescent="0.2">
      <c r="A18" s="65"/>
      <c r="B18" s="70"/>
      <c r="C18" s="70"/>
      <c r="D18" s="70"/>
      <c r="E18" s="71"/>
      <c r="F18" s="72"/>
      <c r="G18" s="69"/>
      <c r="H18" s="69"/>
      <c r="I18" s="69"/>
      <c r="J18" s="69"/>
      <c r="K18" s="69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</row>
    <row r="19" spans="1:29" ht="6" customHeight="1" x14ac:dyDescent="0.2">
      <c r="A19" s="65"/>
      <c r="B19" s="98"/>
      <c r="C19" s="99"/>
      <c r="D19" s="99"/>
      <c r="E19" s="100"/>
      <c r="F19" s="101"/>
      <c r="G19" s="102"/>
      <c r="H19" s="102"/>
      <c r="I19" s="102"/>
      <c r="J19" s="102"/>
      <c r="K19" s="102"/>
      <c r="L19" s="95"/>
      <c r="M19" s="95"/>
      <c r="N19" s="95"/>
      <c r="O19" s="95"/>
      <c r="P19" s="103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</row>
    <row r="20" spans="1:29" ht="15.95" customHeight="1" x14ac:dyDescent="0.2">
      <c r="A20" s="65"/>
      <c r="B20" s="104" t="s">
        <v>34</v>
      </c>
      <c r="C20" s="105"/>
      <c r="D20" s="106"/>
      <c r="E20" s="107"/>
      <c r="F20" s="108"/>
      <c r="G20" s="109"/>
      <c r="H20" s="109"/>
      <c r="I20" s="109"/>
      <c r="J20" s="109"/>
      <c r="K20" s="109"/>
      <c r="L20" s="96"/>
      <c r="M20" s="96"/>
      <c r="N20" s="96"/>
      <c r="O20" s="96"/>
      <c r="P20" s="110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</row>
    <row r="21" spans="1:29" ht="15.95" customHeight="1" x14ac:dyDescent="0.2">
      <c r="A21" s="65"/>
      <c r="B21" s="104" t="s">
        <v>26</v>
      </c>
      <c r="C21" s="105"/>
      <c r="D21" s="106"/>
      <c r="E21" s="107"/>
      <c r="F21" s="108"/>
      <c r="G21" s="109"/>
      <c r="H21" s="109"/>
      <c r="I21" s="109"/>
      <c r="J21" s="109"/>
      <c r="K21" s="109"/>
      <c r="L21" s="96"/>
      <c r="M21" s="96"/>
      <c r="N21" s="96"/>
      <c r="O21" s="96"/>
      <c r="P21" s="110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</row>
    <row r="22" spans="1:29" ht="15.95" customHeight="1" x14ac:dyDescent="0.2">
      <c r="A22" s="65"/>
      <c r="B22" s="104" t="s">
        <v>24</v>
      </c>
      <c r="C22" s="105"/>
      <c r="D22" s="106"/>
      <c r="E22" s="107"/>
      <c r="F22" s="108"/>
      <c r="G22" s="109"/>
      <c r="H22" s="109"/>
      <c r="I22" s="109"/>
      <c r="J22" s="109"/>
      <c r="K22" s="109"/>
      <c r="L22" s="96"/>
      <c r="M22" s="96"/>
      <c r="N22" s="96"/>
      <c r="O22" s="96"/>
      <c r="P22" s="110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</row>
    <row r="23" spans="1:29" ht="15.95" customHeight="1" x14ac:dyDescent="0.2">
      <c r="A23" s="65"/>
      <c r="B23" s="127" t="s">
        <v>37</v>
      </c>
      <c r="C23" s="105"/>
      <c r="D23" s="106"/>
      <c r="E23" s="107"/>
      <c r="F23" s="108"/>
      <c r="G23" s="109"/>
      <c r="H23" s="109"/>
      <c r="I23" s="109"/>
      <c r="J23" s="109"/>
      <c r="K23" s="109"/>
      <c r="L23" s="96"/>
      <c r="M23" s="96"/>
      <c r="N23" s="96"/>
      <c r="O23" s="96"/>
      <c r="P23" s="110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</row>
    <row r="24" spans="1:29" ht="15.95" customHeight="1" x14ac:dyDescent="0.2">
      <c r="A24" s="65"/>
      <c r="B24" s="104"/>
      <c r="C24" s="105"/>
      <c r="D24" s="106"/>
      <c r="E24" s="107"/>
      <c r="F24" s="108"/>
      <c r="G24" s="109"/>
      <c r="H24" s="109"/>
      <c r="I24" s="109"/>
      <c r="J24" s="109"/>
      <c r="K24" s="109"/>
      <c r="L24" s="96"/>
      <c r="M24" s="96"/>
      <c r="N24" s="96"/>
      <c r="O24" s="96"/>
      <c r="P24" s="110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</row>
    <row r="25" spans="1:29" ht="15.95" customHeight="1" x14ac:dyDescent="0.2">
      <c r="A25" s="65"/>
      <c r="B25" s="104" t="s">
        <v>23</v>
      </c>
      <c r="C25" s="105"/>
      <c r="D25" s="106"/>
      <c r="E25" s="107"/>
      <c r="F25" s="108"/>
      <c r="G25" s="109"/>
      <c r="H25" s="109"/>
      <c r="I25" s="109"/>
      <c r="J25" s="109"/>
      <c r="K25" s="109"/>
      <c r="L25" s="96"/>
      <c r="M25" s="96"/>
      <c r="N25" s="96"/>
      <c r="O25" s="96"/>
      <c r="P25" s="110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</row>
    <row r="26" spans="1:29" s="63" customFormat="1" ht="15" x14ac:dyDescent="0.25">
      <c r="A26" s="65"/>
      <c r="B26" s="119" t="s">
        <v>19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126"/>
    </row>
    <row r="27" spans="1:29" ht="15.95" customHeight="1" x14ac:dyDescent="0.2">
      <c r="A27" s="63"/>
      <c r="B27" s="104" t="s">
        <v>21</v>
      </c>
      <c r="C27" s="105"/>
      <c r="D27" s="106"/>
      <c r="E27" s="107"/>
      <c r="F27" s="108"/>
      <c r="G27" s="109"/>
      <c r="H27" s="109"/>
      <c r="I27" s="109"/>
      <c r="J27" s="109"/>
      <c r="K27" s="109"/>
      <c r="L27" s="96"/>
      <c r="M27" s="96"/>
      <c r="N27" s="96"/>
      <c r="O27" s="96"/>
      <c r="P27" s="110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</row>
    <row r="28" spans="1:29" ht="15.95" customHeight="1" x14ac:dyDescent="0.2">
      <c r="A28" s="65"/>
      <c r="B28" s="104"/>
      <c r="C28" s="105"/>
      <c r="D28" s="106"/>
      <c r="E28" s="107"/>
      <c r="F28" s="108"/>
      <c r="G28" s="109"/>
      <c r="H28" s="109"/>
      <c r="I28" s="109"/>
      <c r="J28" s="109"/>
      <c r="K28" s="109"/>
      <c r="L28" s="96"/>
      <c r="M28" s="96"/>
      <c r="N28" s="96"/>
      <c r="O28" s="96"/>
      <c r="P28" s="110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</row>
    <row r="29" spans="1:29" ht="15.95" customHeight="1" x14ac:dyDescent="0.2">
      <c r="A29" s="65"/>
      <c r="B29" s="104" t="s">
        <v>20</v>
      </c>
      <c r="C29" s="105"/>
      <c r="D29" s="106"/>
      <c r="E29" s="107"/>
      <c r="F29" s="108"/>
      <c r="G29" s="109"/>
      <c r="H29" s="109"/>
      <c r="I29" s="109"/>
      <c r="J29" s="109"/>
      <c r="K29" s="96"/>
      <c r="L29" s="96"/>
      <c r="M29" s="96"/>
      <c r="N29" s="96"/>
      <c r="O29" s="96"/>
      <c r="P29" s="110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</row>
    <row r="30" spans="1:29" ht="9.75" customHeight="1" x14ac:dyDescent="0.2">
      <c r="A30" s="65"/>
      <c r="B30" s="111"/>
      <c r="C30" s="112"/>
      <c r="D30" s="113"/>
      <c r="E30" s="114"/>
      <c r="F30" s="115"/>
      <c r="G30" s="116"/>
      <c r="H30" s="116"/>
      <c r="I30" s="116"/>
      <c r="J30" s="116"/>
      <c r="K30" s="116"/>
      <c r="L30" s="117"/>
      <c r="M30" s="117"/>
      <c r="N30" s="117"/>
      <c r="O30" s="117"/>
      <c r="P30" s="118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</row>
    <row r="31" spans="1:29" x14ac:dyDescent="0.2">
      <c r="A31" s="65"/>
      <c r="B31" s="74"/>
      <c r="C31" s="70"/>
      <c r="D31" s="70"/>
      <c r="E31" s="71"/>
      <c r="F31" s="72"/>
      <c r="G31" s="69"/>
      <c r="H31" s="69"/>
      <c r="I31" s="69"/>
      <c r="J31" s="69"/>
      <c r="K31" s="69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</row>
    <row r="32" spans="1:29" hidden="1" x14ac:dyDescent="0.2">
      <c r="A32" s="65"/>
      <c r="B32" s="73"/>
      <c r="C32" s="70"/>
      <c r="D32" s="70"/>
      <c r="E32" s="71"/>
      <c r="F32" s="72"/>
      <c r="G32" s="69"/>
      <c r="H32" s="69"/>
      <c r="I32" s="69"/>
      <c r="J32" s="69"/>
      <c r="K32" s="69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</row>
    <row r="33" spans="1:29" hidden="1" x14ac:dyDescent="0.2">
      <c r="A33" s="65"/>
      <c r="B33" s="70"/>
      <c r="C33" s="70"/>
      <c r="D33" s="70"/>
      <c r="E33" s="71"/>
      <c r="F33" s="72"/>
      <c r="G33" s="72"/>
      <c r="H33" s="69"/>
      <c r="I33" s="69"/>
      <c r="J33" s="69"/>
      <c r="K33" s="68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</row>
    <row r="34" spans="1:29" hidden="1" x14ac:dyDescent="0.2">
      <c r="A34" s="65"/>
      <c r="B34" s="70"/>
      <c r="C34" s="70"/>
      <c r="D34" s="70"/>
      <c r="E34" s="71"/>
      <c r="F34" s="72"/>
      <c r="G34" s="72"/>
      <c r="H34" s="69"/>
      <c r="I34" s="69"/>
      <c r="J34" s="69"/>
      <c r="K34" s="68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</row>
    <row r="35" spans="1:29" hidden="1" x14ac:dyDescent="0.2">
      <c r="A35" s="65"/>
      <c r="B35" s="70"/>
      <c r="C35" s="70"/>
      <c r="D35" s="70"/>
      <c r="E35" s="71"/>
      <c r="F35" s="72"/>
      <c r="G35" s="72"/>
      <c r="H35" s="69"/>
      <c r="I35" s="69"/>
      <c r="J35" s="69"/>
      <c r="K35" s="6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</row>
    <row r="36" spans="1:29" hidden="1" x14ac:dyDescent="0.2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</row>
    <row r="37" spans="1:29" hidden="1" x14ac:dyDescent="0.2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</row>
    <row r="38" spans="1:29" hidden="1" x14ac:dyDescent="0.2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</row>
    <row r="39" spans="1:29" hidden="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</row>
    <row r="40" spans="1:29" hidden="1" x14ac:dyDescent="0.2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</row>
    <row r="41" spans="1:29" hidden="1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</row>
    <row r="42" spans="1:29" hidden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</row>
    <row r="43" spans="1:29" hidden="1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</row>
    <row r="44" spans="1:29" hidden="1" x14ac:dyDescent="0.2">
      <c r="A44" s="65"/>
    </row>
    <row r="50" spans="7:7" hidden="1" x14ac:dyDescent="0.2">
      <c r="G50" s="66">
        <v>0.4</v>
      </c>
    </row>
    <row r="51" spans="7:7" hidden="1" x14ac:dyDescent="0.2">
      <c r="G51" s="66">
        <v>0.5</v>
      </c>
    </row>
    <row r="65" s="66" customFormat="1" hidden="1" x14ac:dyDescent="0.2"/>
    <row r="66" s="66" customFormat="1" hidden="1" x14ac:dyDescent="0.2"/>
    <row r="67" s="66" customFormat="1" hidden="1" x14ac:dyDescent="0.2"/>
    <row r="68" s="66" customFormat="1" hidden="1" x14ac:dyDescent="0.2"/>
    <row r="69" s="66" customFormat="1" hidden="1" x14ac:dyDescent="0.2"/>
    <row r="70" s="66" customFormat="1" hidden="1" x14ac:dyDescent="0.2"/>
    <row r="71" s="66" customFormat="1" hidden="1" x14ac:dyDescent="0.2"/>
    <row r="72" s="66" customFormat="1" hidden="1" x14ac:dyDescent="0.2"/>
    <row r="73" s="66" customFormat="1" hidden="1" x14ac:dyDescent="0.2"/>
    <row r="74" s="66" customFormat="1" hidden="1" x14ac:dyDescent="0.2"/>
    <row r="75" s="66" customFormat="1" hidden="1" x14ac:dyDescent="0.2"/>
    <row r="76" s="66" customFormat="1" hidden="1" x14ac:dyDescent="0.2"/>
    <row r="77" s="66" customFormat="1" hidden="1" x14ac:dyDescent="0.2"/>
    <row r="78" s="66" customFormat="1" hidden="1" x14ac:dyDescent="0.2"/>
    <row r="79" s="66" customFormat="1" hidden="1" x14ac:dyDescent="0.2"/>
    <row r="80" s="66" customFormat="1" hidden="1" x14ac:dyDescent="0.2"/>
    <row r="81" s="66" customFormat="1" hidden="1" x14ac:dyDescent="0.2"/>
    <row r="82" s="66" customFormat="1" hidden="1" x14ac:dyDescent="0.2"/>
    <row r="83" s="66" customFormat="1" hidden="1" x14ac:dyDescent="0.2"/>
    <row r="84" s="66" customFormat="1" hidden="1" x14ac:dyDescent="0.2"/>
    <row r="85" s="66" customFormat="1" hidden="1" x14ac:dyDescent="0.2"/>
    <row r="86" s="66" customFormat="1" hidden="1" x14ac:dyDescent="0.2"/>
    <row r="87" s="66" customFormat="1" hidden="1" x14ac:dyDescent="0.2"/>
    <row r="88" s="66" customFormat="1" hidden="1" x14ac:dyDescent="0.2"/>
    <row r="89" s="66" customFormat="1" hidden="1" x14ac:dyDescent="0.2"/>
    <row r="90" s="66" customFormat="1" hidden="1" x14ac:dyDescent="0.2"/>
    <row r="91" s="66" customFormat="1" hidden="1" x14ac:dyDescent="0.2"/>
    <row r="92" s="66" customFormat="1" hidden="1" x14ac:dyDescent="0.2"/>
    <row r="93" s="66" customFormat="1" hidden="1" x14ac:dyDescent="0.2"/>
    <row r="94" s="66" customFormat="1" hidden="1" x14ac:dyDescent="0.2"/>
    <row r="95" s="66" customFormat="1" hidden="1" x14ac:dyDescent="0.2"/>
    <row r="96" s="66" customFormat="1" hidden="1" x14ac:dyDescent="0.2"/>
    <row r="97" s="66" customFormat="1" hidden="1" x14ac:dyDescent="0.2"/>
    <row r="98" s="66" customFormat="1" hidden="1" x14ac:dyDescent="0.2"/>
    <row r="99" s="66" customFormat="1" hidden="1" x14ac:dyDescent="0.2"/>
    <row r="100" s="66" customFormat="1" hidden="1" x14ac:dyDescent="0.2"/>
    <row r="101" s="66" customFormat="1" hidden="1" x14ac:dyDescent="0.2"/>
    <row r="102" s="66" customFormat="1" hidden="1" x14ac:dyDescent="0.2"/>
    <row r="103" s="66" customFormat="1" hidden="1" x14ac:dyDescent="0.2"/>
    <row r="104" s="66" customFormat="1" hidden="1" x14ac:dyDescent="0.2"/>
    <row r="105" s="66" customFormat="1" hidden="1" x14ac:dyDescent="0.2"/>
    <row r="106" s="66" customFormat="1" hidden="1" x14ac:dyDescent="0.2"/>
    <row r="107" s="66" customFormat="1" hidden="1" x14ac:dyDescent="0.2"/>
    <row r="108" s="66" customFormat="1" hidden="1" x14ac:dyDescent="0.2"/>
    <row r="109" s="66" customFormat="1" hidden="1" x14ac:dyDescent="0.2"/>
    <row r="110" s="66" customFormat="1" hidden="1" x14ac:dyDescent="0.2"/>
    <row r="111" s="66" customFormat="1" hidden="1" x14ac:dyDescent="0.2"/>
    <row r="112" s="66" customFormat="1" hidden="1" x14ac:dyDescent="0.2"/>
    <row r="113" s="66" customFormat="1" hidden="1" x14ac:dyDescent="0.2"/>
    <row r="114" s="66" customFormat="1" hidden="1" x14ac:dyDescent="0.2"/>
    <row r="115" s="66" customFormat="1" hidden="1" x14ac:dyDescent="0.2"/>
    <row r="116" s="66" customFormat="1" hidden="1" x14ac:dyDescent="0.2"/>
    <row r="117" s="66" customFormat="1" hidden="1" x14ac:dyDescent="0.2"/>
    <row r="118" s="66" customFormat="1" hidden="1" x14ac:dyDescent="0.2"/>
    <row r="119" s="66" customFormat="1" hidden="1" x14ac:dyDescent="0.2"/>
    <row r="120" s="66" customFormat="1" hidden="1" x14ac:dyDescent="0.2"/>
    <row r="121" s="66" customFormat="1" hidden="1" x14ac:dyDescent="0.2"/>
    <row r="122" s="66" customFormat="1" hidden="1" x14ac:dyDescent="0.2"/>
    <row r="123" s="66" customFormat="1" hidden="1" x14ac:dyDescent="0.2"/>
    <row r="124" s="66" customFormat="1" hidden="1" x14ac:dyDescent="0.2"/>
    <row r="125" s="66" customFormat="1" hidden="1" x14ac:dyDescent="0.2"/>
    <row r="126" s="66" customFormat="1" hidden="1" x14ac:dyDescent="0.2"/>
    <row r="127" s="66" customFormat="1" hidden="1" x14ac:dyDescent="0.2"/>
    <row r="128" s="66" customFormat="1" hidden="1" x14ac:dyDescent="0.2"/>
    <row r="131" spans="11:11" hidden="1" x14ac:dyDescent="0.2">
      <c r="K131" s="124"/>
    </row>
  </sheetData>
  <sheetProtection sheet="1" objects="1" scenarios="1"/>
  <dataValidations count="1">
    <dataValidation type="list" operator="equal" allowBlank="1" showInputMessage="1" showErrorMessage="1" sqref="G8" xr:uid="{2AACC80A-1193-46A1-A993-57DE5DA9D2FC}">
      <formula1>"Micro/MKB,Grootbedrijf"</formula1>
    </dataValidation>
  </dataValidations>
  <hyperlinks>
    <hyperlink ref="B26" r:id="rId1" xr:uid="{CA970331-1791-4C94-A61A-4C79343CB4C2}"/>
  </hyperlink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2"/>
  <headerFooter>
    <oddFooter>&amp;C&amp;A&amp;R&amp;P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5AF4-3C5B-4768-A86E-41960E6DB749}">
  <dimension ref="A1:AC46"/>
  <sheetViews>
    <sheetView workbookViewId="0">
      <selection activeCell="M19" sqref="M19"/>
    </sheetView>
  </sheetViews>
  <sheetFormatPr defaultRowHeight="15" x14ac:dyDescent="0.25"/>
  <cols>
    <col min="4" max="4" width="10.28515625" bestFit="1" customWidth="1"/>
    <col min="6" max="6" width="9.28515625" bestFit="1" customWidth="1"/>
    <col min="7" max="7" width="14.28515625" customWidth="1"/>
    <col min="11" max="11" width="21.42578125" customWidth="1"/>
    <col min="15" max="15" width="33.5703125" customWidth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8" x14ac:dyDescent="0.25">
      <c r="A5" s="1"/>
      <c r="B5" s="2" t="s">
        <v>12</v>
      </c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5">
      <c r="A6" s="1"/>
      <c r="B6" s="12"/>
      <c r="C6" s="13"/>
      <c r="D6" s="13"/>
      <c r="E6" s="14"/>
      <c r="F6" s="15"/>
      <c r="G6" s="16"/>
      <c r="H6" s="17"/>
      <c r="I6" s="17"/>
      <c r="J6" s="17"/>
      <c r="K6" s="10"/>
      <c r="L6" s="1"/>
      <c r="M6" s="1"/>
      <c r="N6" s="1"/>
      <c r="O6" s="1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"/>
      <c r="B7" s="18"/>
      <c r="C7" s="7"/>
      <c r="D7" s="7"/>
      <c r="E7" s="8"/>
      <c r="F7" s="19"/>
      <c r="G7" s="10"/>
      <c r="H7" s="10"/>
      <c r="I7" s="10"/>
      <c r="J7" s="10"/>
      <c r="K7" s="10"/>
      <c r="L7" s="1"/>
      <c r="M7" s="1"/>
      <c r="N7" s="1"/>
      <c r="O7" s="1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25">
      <c r="A8" s="1"/>
      <c r="B8" s="18" t="s">
        <v>0</v>
      </c>
      <c r="C8" s="7"/>
      <c r="D8" s="14"/>
      <c r="E8" s="8"/>
      <c r="F8" s="7"/>
      <c r="G8" s="20">
        <v>120000</v>
      </c>
      <c r="H8" s="21"/>
      <c r="I8" s="21"/>
      <c r="J8" s="21"/>
      <c r="K8" s="14"/>
      <c r="L8" s="1"/>
      <c r="M8" s="1"/>
      <c r="N8" s="1"/>
      <c r="O8" s="1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5">
      <c r="A9" s="1"/>
      <c r="B9" s="18" t="s">
        <v>13</v>
      </c>
      <c r="C9" s="7"/>
      <c r="D9" s="7"/>
      <c r="E9" s="8"/>
      <c r="F9" s="9"/>
      <c r="G9" s="20">
        <v>15000</v>
      </c>
      <c r="H9" s="10"/>
      <c r="I9" s="17" t="s">
        <v>18</v>
      </c>
      <c r="J9" s="10"/>
      <c r="K9" s="14"/>
      <c r="L9" s="1"/>
      <c r="M9" s="1"/>
      <c r="N9" s="1"/>
      <c r="O9" s="1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25">
      <c r="A10" s="1"/>
      <c r="B10" s="18" t="s">
        <v>1</v>
      </c>
      <c r="C10" s="7"/>
      <c r="D10" s="7"/>
      <c r="E10" s="8"/>
      <c r="F10" s="14"/>
      <c r="G10" s="22" t="s">
        <v>2</v>
      </c>
      <c r="I10" s="23" t="s">
        <v>17</v>
      </c>
      <c r="J10" s="14"/>
      <c r="K10" s="24"/>
      <c r="L10" s="1"/>
      <c r="M10" s="1"/>
      <c r="N10" s="1"/>
      <c r="O10" s="1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5">
      <c r="A11" s="1"/>
      <c r="B11" s="18"/>
      <c r="C11" s="7"/>
      <c r="D11" s="7"/>
      <c r="E11" s="8"/>
      <c r="F11" s="14"/>
      <c r="G11" s="10"/>
      <c r="H11" s="25"/>
      <c r="I11" s="14"/>
      <c r="J11" s="14"/>
      <c r="K11" s="1"/>
      <c r="L11" s="1"/>
      <c r="M11" s="1"/>
      <c r="N11" s="11"/>
      <c r="O11" s="2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ht="15.75" thickBot="1" x14ac:dyDescent="0.3">
      <c r="A12" s="1"/>
      <c r="B12" s="27" t="s">
        <v>3</v>
      </c>
      <c r="C12" s="28"/>
      <c r="D12" s="28"/>
      <c r="E12" s="29"/>
      <c r="F12" s="15"/>
      <c r="G12" s="17"/>
      <c r="H12" s="17"/>
      <c r="I12" s="17"/>
      <c r="J12" s="17"/>
      <c r="K12" s="30">
        <f>G8-G9</f>
        <v>105000</v>
      </c>
      <c r="L12" s="1"/>
      <c r="M12" s="1"/>
      <c r="N12" s="1"/>
      <c r="O12" s="1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thickTop="1" x14ac:dyDescent="0.25">
      <c r="A13" s="1"/>
      <c r="B13" s="18"/>
      <c r="C13" s="7"/>
      <c r="D13" s="7"/>
      <c r="E13" s="8"/>
      <c r="F13" s="9"/>
      <c r="G13" s="10"/>
      <c r="H13" s="10"/>
      <c r="I13" s="10"/>
      <c r="J13" s="10"/>
      <c r="K13" s="31"/>
      <c r="L13" s="1"/>
      <c r="M13" s="1"/>
      <c r="N13" s="1"/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5">
      <c r="A14" s="1"/>
      <c r="B14" s="18" t="s">
        <v>4</v>
      </c>
      <c r="C14" s="14"/>
      <c r="D14" s="14"/>
      <c r="E14" s="14"/>
      <c r="F14" s="14"/>
      <c r="G14" s="32">
        <f>IF(G10="Kleinbedrijf",0.3,0.25)</f>
        <v>0.25</v>
      </c>
      <c r="H14" s="14"/>
      <c r="I14" s="14"/>
      <c r="J14" s="14"/>
      <c r="K14" s="33">
        <f>K12*G14</f>
        <v>26250</v>
      </c>
      <c r="L14" s="1"/>
      <c r="M14" s="1"/>
      <c r="N14" s="1"/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25">
      <c r="A15" s="1"/>
      <c r="B15" s="18"/>
      <c r="C15" s="7"/>
      <c r="D15" s="34"/>
      <c r="E15" s="8"/>
      <c r="F15" s="35"/>
      <c r="G15" s="9"/>
      <c r="H15" s="36"/>
      <c r="I15" s="10"/>
      <c r="J15" s="14"/>
      <c r="K15" s="37"/>
      <c r="L15" s="1"/>
      <c r="M15" s="38"/>
      <c r="N15" s="1"/>
      <c r="O15" s="1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thickBot="1" x14ac:dyDescent="0.3">
      <c r="A16" s="1"/>
      <c r="B16" s="18"/>
      <c r="C16" s="7"/>
      <c r="D16" s="7"/>
      <c r="E16" s="8"/>
      <c r="F16" s="9"/>
      <c r="G16" s="10"/>
      <c r="H16" s="10"/>
      <c r="I16" s="10"/>
      <c r="J16" s="10"/>
      <c r="K16" s="31"/>
      <c r="L16" s="1"/>
      <c r="M16" s="1"/>
      <c r="N16" s="1"/>
      <c r="O16" s="1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8.75" thickBot="1" x14ac:dyDescent="0.3">
      <c r="A17" s="1"/>
      <c r="B17" s="6" t="s">
        <v>5</v>
      </c>
      <c r="C17" s="39"/>
      <c r="D17" s="39"/>
      <c r="E17" s="40"/>
      <c r="G17" s="41" t="str">
        <f>IF((K14-K15)&lt;0,"  helaas geen subsidie  ","")</f>
        <v/>
      </c>
      <c r="H17" s="42"/>
      <c r="I17" s="43"/>
      <c r="J17" s="43"/>
      <c r="K17" s="44">
        <f>IF((K14-K15)&lt;0,0,K14-K15)</f>
        <v>26250</v>
      </c>
      <c r="L17" s="1"/>
      <c r="M17" s="1"/>
      <c r="N17" s="1"/>
      <c r="O17" s="1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"/>
      <c r="B18" s="45"/>
      <c r="C18" s="46"/>
      <c r="D18" s="46"/>
      <c r="E18" s="47"/>
      <c r="F18" s="48"/>
      <c r="G18" s="49"/>
      <c r="H18" s="49"/>
      <c r="I18" s="49"/>
      <c r="J18" s="49"/>
      <c r="K18" s="49"/>
      <c r="L18" s="50"/>
      <c r="M18" s="50"/>
      <c r="N18" s="50"/>
      <c r="O18" s="5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"/>
      <c r="B19" s="52"/>
      <c r="C19" s="52"/>
      <c r="D19" s="52"/>
      <c r="E19" s="53"/>
      <c r="F19" s="54"/>
      <c r="G19" s="55"/>
      <c r="H19" s="55"/>
      <c r="I19" s="55"/>
      <c r="J19" s="55"/>
      <c r="K19" s="5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56" t="s">
        <v>6</v>
      </c>
      <c r="C20" s="52"/>
      <c r="D20" s="52"/>
      <c r="E20" s="53"/>
      <c r="F20" s="54"/>
      <c r="G20" s="55"/>
      <c r="H20" s="55"/>
      <c r="I20" s="55"/>
      <c r="J20" s="55"/>
      <c r="K20" s="5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56" t="s">
        <v>7</v>
      </c>
      <c r="C21" s="52"/>
      <c r="D21" s="52"/>
      <c r="E21" s="53"/>
      <c r="F21" s="54"/>
      <c r="G21" s="55"/>
      <c r="H21" s="55"/>
      <c r="I21" s="55"/>
      <c r="J21" s="55"/>
      <c r="K21" s="5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57" t="s">
        <v>8</v>
      </c>
      <c r="C22" s="52"/>
      <c r="D22" s="52"/>
      <c r="E22" s="53"/>
      <c r="F22" s="54"/>
      <c r="G22" s="55"/>
      <c r="H22" s="55"/>
      <c r="I22" s="55"/>
      <c r="J22" s="55"/>
      <c r="K22" s="5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58"/>
      <c r="C23" s="52"/>
      <c r="D23" s="52"/>
      <c r="E23" s="53"/>
      <c r="F23" s="54"/>
      <c r="G23" s="55"/>
      <c r="H23" s="55"/>
      <c r="I23" s="55"/>
      <c r="J23" s="55"/>
      <c r="K23" s="5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57" t="s">
        <v>9</v>
      </c>
      <c r="C24" s="57"/>
      <c r="D24" s="57"/>
      <c r="E24" s="59"/>
      <c r="F24" s="60"/>
      <c r="G24" s="61"/>
      <c r="H24" s="61"/>
      <c r="I24" s="61"/>
      <c r="J24" s="6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1"/>
      <c r="B25" s="62" t="s">
        <v>10</v>
      </c>
      <c r="C25" s="52"/>
      <c r="D25" s="52"/>
      <c r="E25" s="53"/>
      <c r="F25" s="54"/>
      <c r="G25" s="55"/>
      <c r="H25" s="55"/>
      <c r="I25" s="55"/>
      <c r="J25" s="55"/>
      <c r="K25" s="5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/>
      <c r="B26" s="62"/>
      <c r="C26" s="52"/>
      <c r="D26" s="52"/>
      <c r="E26" s="53"/>
      <c r="F26" s="54"/>
      <c r="G26" s="55"/>
      <c r="H26" s="55"/>
      <c r="I26" s="55"/>
      <c r="J26" s="55"/>
      <c r="K26" s="5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"/>
      <c r="B27" s="57" t="s">
        <v>11</v>
      </c>
      <c r="C27" s="52"/>
      <c r="D27" s="52"/>
      <c r="E27" s="53"/>
      <c r="F27" s="54"/>
      <c r="G27" s="55"/>
      <c r="H27" s="55"/>
      <c r="I27" s="55"/>
      <c r="J27" s="55"/>
      <c r="K27" s="5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"/>
      <c r="B28" s="52"/>
      <c r="C28" s="52"/>
      <c r="D28" s="52"/>
      <c r="E28" s="53"/>
      <c r="F28" s="54"/>
      <c r="G28" s="54"/>
      <c r="H28" s="55"/>
      <c r="I28" s="55"/>
      <c r="J28" s="55"/>
      <c r="K28" s="6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"/>
      <c r="B29" s="52"/>
      <c r="C29" s="52"/>
      <c r="D29" s="52"/>
      <c r="E29" s="53"/>
      <c r="F29" s="54"/>
      <c r="G29" s="54"/>
      <c r="H29" s="55"/>
      <c r="I29" s="55"/>
      <c r="J29" s="55"/>
      <c r="K29" s="6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"/>
      <c r="B30" s="52"/>
      <c r="C30" s="52"/>
      <c r="D30" s="52"/>
      <c r="E30" s="53"/>
      <c r="F30" s="54"/>
      <c r="G30" s="54"/>
      <c r="H30" s="55"/>
      <c r="I30" s="55"/>
      <c r="J30" s="55"/>
      <c r="K30" s="5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45" spans="1:29" x14ac:dyDescent="0.25">
      <c r="G45">
        <v>0.4</v>
      </c>
    </row>
    <row r="46" spans="1:29" x14ac:dyDescent="0.25">
      <c r="G46">
        <v>0.5</v>
      </c>
    </row>
  </sheetData>
  <dataValidations count="1">
    <dataValidation type="list" operator="equal" allowBlank="1" showInputMessage="1" showErrorMessage="1" sqref="G10" xr:uid="{A489DE97-51FE-405A-806C-F03C6FDC0EFC}">
      <formula1>"Kleinbedrijf,Grootbedrijf"</formula1>
    </dataValidation>
  </dataValidations>
  <hyperlinks>
    <hyperlink ref="B25" r:id="rId1" xr:uid="{852AC8BB-3AE4-4645-BB11-751B0C580195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1CAD-FE05-4BD7-9586-8FDE001F34DF}">
  <dimension ref="A1:V34"/>
  <sheetViews>
    <sheetView topLeftCell="A4" workbookViewId="0">
      <selection activeCell="O14" sqref="O14"/>
    </sheetView>
  </sheetViews>
  <sheetFormatPr defaultRowHeight="15" x14ac:dyDescent="0.25"/>
  <cols>
    <col min="7" max="7" width="13.5703125" bestFit="1" customWidth="1"/>
    <col min="11" max="11" width="17.85546875" bestFit="1" customWidth="1"/>
    <col min="15" max="15" width="40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x14ac:dyDescent="0.25">
      <c r="A5" s="1"/>
      <c r="B5" s="2" t="s">
        <v>16</v>
      </c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5"/>
      <c r="P5" s="1"/>
      <c r="Q5" s="1"/>
      <c r="R5" s="1"/>
      <c r="S5" s="1"/>
      <c r="T5" s="1"/>
      <c r="U5" s="1"/>
      <c r="V5" s="1"/>
    </row>
    <row r="6" spans="1:22" x14ac:dyDescent="0.25">
      <c r="A6" s="1"/>
      <c r="B6" s="12"/>
      <c r="C6" s="13"/>
      <c r="D6" s="13"/>
      <c r="E6" s="14"/>
      <c r="F6" s="15"/>
      <c r="G6" s="16"/>
      <c r="H6" s="17"/>
      <c r="I6" s="17"/>
      <c r="J6" s="17"/>
      <c r="K6" s="10"/>
      <c r="L6" s="1"/>
      <c r="M6" s="1"/>
      <c r="N6" s="1"/>
      <c r="O6" s="11"/>
      <c r="P6" s="1"/>
      <c r="Q6" s="1"/>
      <c r="R6" s="1"/>
      <c r="S6" s="1"/>
      <c r="T6" s="1"/>
      <c r="U6" s="1"/>
      <c r="V6" s="1"/>
    </row>
    <row r="7" spans="1:22" x14ac:dyDescent="0.25">
      <c r="A7" s="1"/>
      <c r="B7" s="18"/>
      <c r="C7" s="7"/>
      <c r="D7" s="7"/>
      <c r="E7" s="8"/>
      <c r="F7" s="19"/>
      <c r="G7" s="10"/>
      <c r="H7" s="10"/>
      <c r="I7" s="10"/>
      <c r="J7" s="10"/>
      <c r="K7" s="10"/>
      <c r="L7" s="1"/>
      <c r="M7" s="1"/>
      <c r="N7" s="1"/>
      <c r="O7" s="11"/>
      <c r="P7" s="1"/>
      <c r="Q7" s="1"/>
      <c r="R7" s="1"/>
      <c r="S7" s="1"/>
      <c r="T7" s="1"/>
      <c r="U7" s="1"/>
      <c r="V7" s="1"/>
    </row>
    <row r="8" spans="1:22" x14ac:dyDescent="0.25">
      <c r="A8" s="1"/>
      <c r="B8" s="18" t="s">
        <v>0</v>
      </c>
      <c r="C8" s="7"/>
      <c r="D8" s="14"/>
      <c r="E8" s="8"/>
      <c r="F8" s="7"/>
      <c r="G8" s="20">
        <v>250000</v>
      </c>
      <c r="H8" s="21"/>
      <c r="I8" s="21"/>
      <c r="J8" s="21"/>
      <c r="K8" s="14"/>
      <c r="L8" s="1"/>
      <c r="M8" s="1"/>
      <c r="N8" s="1"/>
      <c r="O8" s="11"/>
      <c r="P8" s="1"/>
      <c r="Q8" s="1"/>
      <c r="R8" s="1"/>
      <c r="S8" s="1"/>
      <c r="T8" s="1"/>
      <c r="U8" s="1"/>
      <c r="V8" s="1"/>
    </row>
    <row r="9" spans="1:22" x14ac:dyDescent="0.25">
      <c r="A9" s="1"/>
      <c r="B9" s="18" t="s">
        <v>13</v>
      </c>
      <c r="C9" s="7"/>
      <c r="D9" s="7"/>
      <c r="E9" s="8"/>
      <c r="F9" s="9"/>
      <c r="G9" s="20">
        <v>10000</v>
      </c>
      <c r="H9" s="10"/>
      <c r="I9" s="17" t="s">
        <v>14</v>
      </c>
      <c r="J9" s="10"/>
      <c r="K9" s="14"/>
      <c r="L9" s="1"/>
      <c r="M9" s="1"/>
      <c r="N9" s="1"/>
      <c r="O9" s="11"/>
      <c r="P9" s="1"/>
      <c r="Q9" s="1"/>
      <c r="R9" s="1"/>
      <c r="S9" s="1"/>
      <c r="T9" s="1"/>
      <c r="U9" s="1"/>
      <c r="V9" s="1"/>
    </row>
    <row r="10" spans="1:22" x14ac:dyDescent="0.25">
      <c r="A10" s="1"/>
      <c r="B10" s="18" t="s">
        <v>1</v>
      </c>
      <c r="C10" s="7"/>
      <c r="D10" s="7"/>
      <c r="E10" s="8"/>
      <c r="F10" s="14"/>
      <c r="G10" s="22" t="s">
        <v>2</v>
      </c>
      <c r="I10" s="23" t="s">
        <v>15</v>
      </c>
      <c r="J10" s="14"/>
      <c r="K10" s="24"/>
      <c r="L10" s="1"/>
      <c r="M10" s="1"/>
      <c r="N10" s="1"/>
      <c r="O10" s="11"/>
      <c r="P10" s="1"/>
      <c r="Q10" s="1"/>
      <c r="R10" s="1"/>
      <c r="S10" s="1"/>
      <c r="T10" s="1"/>
      <c r="U10" s="1"/>
      <c r="V10" s="1"/>
    </row>
    <row r="11" spans="1:22" x14ac:dyDescent="0.25">
      <c r="A11" s="1"/>
      <c r="B11" s="18"/>
      <c r="C11" s="7"/>
      <c r="D11" s="7"/>
      <c r="E11" s="8"/>
      <c r="F11" s="14"/>
      <c r="G11" s="10"/>
      <c r="H11" s="25"/>
      <c r="I11" s="14"/>
      <c r="J11" s="14"/>
      <c r="K11" s="1"/>
      <c r="L11" s="1"/>
      <c r="M11" s="1"/>
      <c r="N11" s="1"/>
      <c r="O11" s="11"/>
      <c r="P11" s="1"/>
      <c r="Q11" s="1"/>
      <c r="R11" s="1"/>
      <c r="S11" s="1"/>
      <c r="T11" s="1"/>
      <c r="U11" s="1"/>
      <c r="V11" s="1"/>
    </row>
    <row r="12" spans="1:22" ht="15.75" thickBot="1" x14ac:dyDescent="0.3">
      <c r="A12" s="1"/>
      <c r="B12" s="27" t="s">
        <v>3</v>
      </c>
      <c r="C12" s="28"/>
      <c r="D12" s="28"/>
      <c r="E12" s="29"/>
      <c r="F12" s="15"/>
      <c r="G12" s="17"/>
      <c r="H12" s="17"/>
      <c r="I12" s="17"/>
      <c r="J12" s="17"/>
      <c r="K12" s="30">
        <f>G8-G9</f>
        <v>240000</v>
      </c>
      <c r="L12" s="1"/>
      <c r="M12" s="1"/>
      <c r="N12" s="1"/>
      <c r="O12" s="11"/>
      <c r="P12" s="1"/>
      <c r="Q12" s="1"/>
      <c r="R12" s="1"/>
      <c r="S12" s="1"/>
      <c r="T12" s="1"/>
      <c r="U12" s="1"/>
      <c r="V12" s="1"/>
    </row>
    <row r="13" spans="1:22" ht="15.75" thickTop="1" x14ac:dyDescent="0.25">
      <c r="A13" s="1"/>
      <c r="B13" s="18"/>
      <c r="C13" s="7"/>
      <c r="D13" s="7"/>
      <c r="E13" s="8"/>
      <c r="F13" s="9"/>
      <c r="G13" s="10"/>
      <c r="H13" s="10"/>
      <c r="I13" s="10"/>
      <c r="J13" s="10"/>
      <c r="K13" s="31"/>
      <c r="L13" s="1"/>
      <c r="M13" s="1"/>
      <c r="N13" s="1"/>
      <c r="O13" s="11"/>
      <c r="P13" s="1"/>
      <c r="Q13" s="1"/>
      <c r="R13" s="1"/>
      <c r="S13" s="1"/>
      <c r="T13" s="1"/>
      <c r="U13" s="1"/>
      <c r="V13" s="1"/>
    </row>
    <row r="14" spans="1:22" x14ac:dyDescent="0.25">
      <c r="A14" s="1"/>
      <c r="B14" s="18" t="s">
        <v>4</v>
      </c>
      <c r="C14" s="14"/>
      <c r="D14" s="14"/>
      <c r="E14" s="14"/>
      <c r="F14" s="14"/>
      <c r="G14" s="32">
        <f>IF(G10="Kleinbedrijf",0.19,0.14)</f>
        <v>0.14000000000000001</v>
      </c>
      <c r="H14" s="14"/>
      <c r="I14" s="14"/>
      <c r="J14" s="14"/>
      <c r="K14" s="33">
        <f>K12*G14</f>
        <v>33600</v>
      </c>
      <c r="L14" s="1"/>
      <c r="M14" s="1"/>
      <c r="N14" s="1"/>
      <c r="O14" s="11"/>
      <c r="P14" s="1"/>
      <c r="Q14" s="1"/>
      <c r="R14" s="1"/>
      <c r="S14" s="1"/>
      <c r="T14" s="1"/>
      <c r="U14" s="1"/>
      <c r="V14" s="1"/>
    </row>
    <row r="15" spans="1:22" x14ac:dyDescent="0.25">
      <c r="A15" s="1"/>
      <c r="B15" s="18"/>
      <c r="C15" s="7"/>
      <c r="D15" s="7"/>
      <c r="E15" s="8"/>
      <c r="F15" s="9"/>
      <c r="G15" s="10"/>
      <c r="H15" s="10"/>
      <c r="I15" s="10"/>
      <c r="J15" s="10"/>
      <c r="K15" s="31"/>
      <c r="L15" s="1"/>
      <c r="M15" s="1"/>
      <c r="N15" s="1"/>
      <c r="O15" s="11"/>
      <c r="P15" s="1"/>
      <c r="Q15" s="1"/>
      <c r="R15" s="1"/>
      <c r="S15" s="1"/>
      <c r="T15" s="1"/>
      <c r="U15" s="1"/>
      <c r="V15" s="1"/>
    </row>
    <row r="16" spans="1:22" x14ac:dyDescent="0.25">
      <c r="A16" s="1"/>
      <c r="B16" s="18"/>
      <c r="C16" s="7"/>
      <c r="D16" s="34"/>
      <c r="E16" s="8"/>
      <c r="F16" s="35"/>
      <c r="G16" s="9"/>
      <c r="H16" s="36"/>
      <c r="I16" s="10"/>
      <c r="J16" s="14"/>
      <c r="K16" s="37"/>
      <c r="L16" s="1"/>
      <c r="M16" s="38"/>
      <c r="N16" s="1"/>
      <c r="O16" s="11"/>
      <c r="P16" s="1"/>
      <c r="Q16" s="1"/>
      <c r="R16" s="1"/>
      <c r="S16" s="1"/>
      <c r="T16" s="1"/>
      <c r="U16" s="1"/>
      <c r="V16" s="1"/>
    </row>
    <row r="17" spans="1:22" ht="15.75" thickBot="1" x14ac:dyDescent="0.3">
      <c r="A17" s="1"/>
      <c r="B17" s="18"/>
      <c r="C17" s="7"/>
      <c r="D17" s="7"/>
      <c r="E17" s="8"/>
      <c r="F17" s="9"/>
      <c r="G17" s="10"/>
      <c r="H17" s="10"/>
      <c r="I17" s="10"/>
      <c r="J17" s="10"/>
      <c r="K17" s="31"/>
      <c r="L17" s="1"/>
      <c r="M17" s="1"/>
      <c r="N17" s="1"/>
      <c r="O17" s="11"/>
      <c r="P17" s="1"/>
      <c r="Q17" s="1"/>
      <c r="R17" s="1"/>
      <c r="S17" s="1"/>
      <c r="T17" s="1"/>
      <c r="U17" s="1"/>
      <c r="V17" s="1"/>
    </row>
    <row r="18" spans="1:22" ht="18.75" thickBot="1" x14ac:dyDescent="0.3">
      <c r="A18" s="1"/>
      <c r="B18" s="6" t="s">
        <v>5</v>
      </c>
      <c r="C18" s="39"/>
      <c r="D18" s="39"/>
      <c r="E18" s="40"/>
      <c r="G18" s="41" t="str">
        <f>IF((K14-K16)&lt;0,"  helaas geen subsidie  ","")</f>
        <v/>
      </c>
      <c r="H18" s="42"/>
      <c r="I18" s="43"/>
      <c r="J18" s="43"/>
      <c r="K18" s="44">
        <f>IF((K14-K16)&lt;0,0,K14-K16)</f>
        <v>33600</v>
      </c>
      <c r="L18" s="1"/>
      <c r="M18" s="1"/>
      <c r="N18" s="1"/>
      <c r="O18" s="11"/>
      <c r="P18" s="1"/>
      <c r="Q18" s="1"/>
      <c r="R18" s="1"/>
      <c r="S18" s="1"/>
      <c r="T18" s="1"/>
      <c r="U18" s="1"/>
      <c r="V18" s="1"/>
    </row>
    <row r="19" spans="1:22" x14ac:dyDescent="0.25">
      <c r="A19" s="1"/>
      <c r="B19" s="45"/>
      <c r="C19" s="46"/>
      <c r="D19" s="46"/>
      <c r="E19" s="47"/>
      <c r="F19" s="48"/>
      <c r="G19" s="49"/>
      <c r="H19" s="49"/>
      <c r="I19" s="49"/>
      <c r="J19" s="49"/>
      <c r="K19" s="49"/>
      <c r="L19" s="50"/>
      <c r="M19" s="50"/>
      <c r="N19" s="50"/>
      <c r="O19" s="51"/>
      <c r="P19" s="1"/>
      <c r="Q19" s="1"/>
      <c r="R19" s="1"/>
      <c r="S19" s="1"/>
      <c r="T19" s="1"/>
      <c r="U19" s="1"/>
      <c r="V19" s="1"/>
    </row>
    <row r="20" spans="1:22" x14ac:dyDescent="0.25">
      <c r="A20" s="1"/>
      <c r="B20" s="52"/>
      <c r="C20" s="52"/>
      <c r="D20" s="52"/>
      <c r="E20" s="53"/>
      <c r="F20" s="54"/>
      <c r="G20" s="55"/>
      <c r="H20" s="55"/>
      <c r="I20" s="55"/>
      <c r="J20" s="55"/>
      <c r="K20" s="5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"/>
      <c r="B21" s="56" t="s">
        <v>6</v>
      </c>
      <c r="C21" s="52"/>
      <c r="D21" s="52"/>
      <c r="E21" s="53"/>
      <c r="F21" s="54"/>
      <c r="G21" s="55"/>
      <c r="H21" s="55"/>
      <c r="I21" s="55"/>
      <c r="J21" s="55"/>
      <c r="K21" s="5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A22" s="1"/>
      <c r="B22" s="56" t="s">
        <v>7</v>
      </c>
      <c r="C22" s="52"/>
      <c r="D22" s="52"/>
      <c r="E22" s="53"/>
      <c r="F22" s="54"/>
      <c r="G22" s="55"/>
      <c r="H22" s="55"/>
      <c r="I22" s="55"/>
      <c r="J22" s="55"/>
      <c r="K22" s="5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A23" s="1"/>
      <c r="B23" s="57" t="s">
        <v>8</v>
      </c>
      <c r="C23" s="52"/>
      <c r="D23" s="52"/>
      <c r="E23" s="53"/>
      <c r="F23" s="54"/>
      <c r="G23" s="55"/>
      <c r="H23" s="55"/>
      <c r="I23" s="55"/>
      <c r="J23" s="55"/>
      <c r="K23" s="5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1"/>
      <c r="B24" s="58"/>
      <c r="C24" s="52"/>
      <c r="D24" s="52"/>
      <c r="E24" s="53"/>
      <c r="F24" s="54"/>
      <c r="G24" s="55"/>
      <c r="H24" s="55"/>
      <c r="I24" s="55"/>
      <c r="J24" s="55"/>
      <c r="K24" s="5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A25" s="1"/>
      <c r="B25" s="57" t="s">
        <v>9</v>
      </c>
      <c r="C25" s="57"/>
      <c r="D25" s="57"/>
      <c r="E25" s="59"/>
      <c r="F25" s="60"/>
      <c r="G25" s="61"/>
      <c r="H25" s="61"/>
      <c r="I25" s="61"/>
      <c r="J25" s="6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A26" s="1"/>
      <c r="B26" s="62" t="s">
        <v>10</v>
      </c>
      <c r="C26" s="52"/>
      <c r="D26" s="52"/>
      <c r="E26" s="53"/>
      <c r="F26" s="54"/>
      <c r="G26" s="55"/>
      <c r="H26" s="55"/>
      <c r="I26" s="55"/>
      <c r="J26" s="55"/>
      <c r="K26" s="5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A27" s="1"/>
      <c r="B27" s="62"/>
      <c r="C27" s="52"/>
      <c r="D27" s="52"/>
      <c r="E27" s="53"/>
      <c r="F27" s="54"/>
      <c r="G27" s="55"/>
      <c r="H27" s="55"/>
      <c r="I27" s="55"/>
      <c r="J27" s="55"/>
      <c r="K27" s="5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1"/>
      <c r="B28" s="57" t="s">
        <v>11</v>
      </c>
      <c r="C28" s="52"/>
      <c r="D28" s="52"/>
      <c r="E28" s="53"/>
      <c r="F28" s="54"/>
      <c r="G28" s="55"/>
      <c r="H28" s="55"/>
      <c r="I28" s="55"/>
      <c r="J28" s="55"/>
      <c r="K28" s="5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A29" s="1"/>
      <c r="B29" s="52"/>
      <c r="C29" s="52"/>
      <c r="D29" s="52"/>
      <c r="E29" s="53"/>
      <c r="F29" s="54"/>
      <c r="G29" s="54"/>
      <c r="H29" s="55"/>
      <c r="I29" s="55"/>
      <c r="J29" s="55"/>
      <c r="K29" s="6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A30" s="1"/>
      <c r="B30" s="52"/>
      <c r="C30" s="52"/>
      <c r="D30" s="52"/>
      <c r="E30" s="53"/>
      <c r="F30" s="54"/>
      <c r="G30" s="54"/>
      <c r="H30" s="55"/>
      <c r="I30" s="55"/>
      <c r="J30" s="55"/>
      <c r="K30" s="6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5">
      <c r="A31" s="1"/>
      <c r="B31" s="52"/>
      <c r="C31" s="52"/>
      <c r="D31" s="52"/>
      <c r="E31" s="53"/>
      <c r="F31" s="54"/>
      <c r="G31" s="54"/>
      <c r="H31" s="55"/>
      <c r="I31" s="55"/>
      <c r="J31" s="55"/>
      <c r="K31" s="5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</sheetData>
  <dataValidations count="1">
    <dataValidation type="list" operator="equal" allowBlank="1" showInputMessage="1" showErrorMessage="1" sqref="G10" xr:uid="{00CB504C-FF9C-42D8-972D-FB80D41F26F1}">
      <formula1>"Kleinbedrijf,Grootbedrijf"</formula1>
    </dataValidation>
  </dataValidations>
  <hyperlinks>
    <hyperlink ref="B26" r:id="rId1" xr:uid="{6B5DDEC4-1760-4171-92DA-4E63111AEF61}"/>
  </hyperlinks>
  <pageMargins left="0.7" right="0.7" top="0.75" bottom="0.75" header="0.3" footer="0.3"/>
  <drawing r:id="rId2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Toelichting</vt:lpstr>
      <vt:lpstr>Bouwvoertuig</vt:lpstr>
      <vt:lpstr>Waterstof Aggregaat</vt:lpstr>
      <vt:lpstr>Waterstof tankvoorziening</vt:lpstr>
      <vt:lpstr>Toelichting!Afdrukbereik</vt:lpstr>
    </vt:vector>
  </TitlesOfParts>
  <Company>RVO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 SSEB Aanschaf Bouwvoertuigen 2025</dc:title>
  <dc:creator>RVO</dc:creator>
  <cp:keywords/>
  <cp:lastModifiedBy>RVO</cp:lastModifiedBy>
  <cp:lastPrinted>2025-02-10T17:12:23Z</cp:lastPrinted>
  <dcterms:created xsi:type="dcterms:W3CDTF">2024-01-22T10:01:26Z</dcterms:created>
  <dcterms:modified xsi:type="dcterms:W3CDTF">2026-01-14T07:22:59Z</dcterms:modified>
</cp:coreProperties>
</file>