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8_{4570394A-B062-477C-B721-80CFF4651D55}" xr6:coauthVersionLast="47" xr6:coauthVersionMax="47" xr10:uidLastSave="{00000000-0000-0000-0000-000000000000}"/>
  <workbookProtection workbookAlgorithmName="SHA-512" workbookHashValue="HiQxDJIE2SA3uhmU4bopiuzokD4lPMdcLTYyoKtD32SWAXZXB5s1dh19HAi+yObrNd4cEuadgKJ0fmvR640Evg==" workbookSaltValue="D+rqfl4/9rELB3bgk7kvJA==" workbookSpinCount="100000" lockStructure="1"/>
  <bookViews>
    <workbookView xWindow="-120" yWindow="-120" windowWidth="29040" windowHeight="15840" tabRatio="888" activeTab="1"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Invulwijzer!$B$94</definedName>
    <definedName name="_xlnm.Print_Area" localSheetId="2">'Aanvrager-Penvoerder'!$A$1:$H$167</definedName>
    <definedName name="_xlnm.Print_Area" localSheetId="3">Deelnemer1!$A$1:$H$164</definedName>
    <definedName name="_xlnm.Print_Area" localSheetId="4">Deelnemer2!$A$1:$H$81</definedName>
    <definedName name="_xlnm.Print_Area" localSheetId="5">Deelnemer3!$A$1:$H$80</definedName>
    <definedName name="_xlnm.Print_Area" localSheetId="6">Deelnemer4!$A$1:$H$80</definedName>
    <definedName name="_xlnm.Print_Area" localSheetId="7">Deelnemer5!$A$1:$H$80</definedName>
    <definedName name="_xlnm.Print_Area" localSheetId="8">Deelnemer6!$A$1:$H$80</definedName>
    <definedName name="_xlnm.Print_Area" localSheetId="9">Deelnemer7!$A$1:$H$80</definedName>
    <definedName name="_xlnm.Print_Area" localSheetId="1">Invulwijzer!$B$1:$B$106</definedName>
    <definedName name="_xlnm.Print_Area" localSheetId="10">Totaalblad!$A$1:$N$36</definedName>
    <definedName name="_xlnm.Print_Area" localSheetId="0">Voorblad!$A$1:$H$30</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4" l="1"/>
  <c r="F82" i="4"/>
  <c r="I82" i="4"/>
  <c r="I63" i="4"/>
  <c r="I47" i="4"/>
  <c r="I43" i="18"/>
  <c r="F47" i="4"/>
  <c r="F104" i="4" l="1"/>
  <c r="F15" i="5"/>
  <c r="J138" i="18"/>
  <c r="I140" i="18"/>
  <c r="I138" i="18"/>
  <c r="I136" i="18"/>
  <c r="I129" i="18"/>
  <c r="I121" i="18"/>
  <c r="I119" i="18"/>
  <c r="I105" i="18"/>
  <c r="I91" i="18"/>
  <c r="I77" i="18"/>
  <c r="I75" i="18"/>
  <c r="I68" i="18"/>
  <c r="I59" i="18"/>
  <c r="I57" i="18"/>
  <c r="I41" i="18"/>
  <c r="I34" i="18"/>
  <c r="I26" i="18"/>
  <c r="I24" i="18"/>
  <c r="I138" i="19"/>
  <c r="I136" i="19"/>
  <c r="I129" i="19"/>
  <c r="I121" i="19"/>
  <c r="I119" i="19"/>
  <c r="I105" i="19"/>
  <c r="I91" i="19"/>
  <c r="I77" i="19"/>
  <c r="I75" i="19"/>
  <c r="I68" i="19"/>
  <c r="I59" i="19"/>
  <c r="I57" i="19"/>
  <c r="I43" i="19"/>
  <c r="I41" i="19"/>
  <c r="I34" i="19"/>
  <c r="I26" i="19"/>
  <c r="I24" i="19"/>
  <c r="I140" i="20"/>
  <c r="I138" i="20"/>
  <c r="I129" i="20"/>
  <c r="I136" i="20"/>
  <c r="I121" i="20"/>
  <c r="I119" i="20"/>
  <c r="I105" i="20"/>
  <c r="I91" i="20"/>
  <c r="I77" i="20"/>
  <c r="I75" i="20"/>
  <c r="I68" i="20"/>
  <c r="I59" i="20"/>
  <c r="I57" i="20"/>
  <c r="I43" i="20"/>
  <c r="I41" i="20"/>
  <c r="I34" i="20"/>
  <c r="I26" i="20"/>
  <c r="I24" i="20"/>
  <c r="I140" i="21"/>
  <c r="I138" i="21"/>
  <c r="I136" i="21"/>
  <c r="I129" i="21"/>
  <c r="I105" i="21"/>
  <c r="I121" i="21"/>
  <c r="I119" i="21"/>
  <c r="I91" i="21"/>
  <c r="J77" i="21"/>
  <c r="I77" i="21"/>
  <c r="I75" i="21"/>
  <c r="I68" i="21"/>
  <c r="I59" i="21"/>
  <c r="I57" i="21"/>
  <c r="I43" i="21"/>
  <c r="I41" i="21"/>
  <c r="I34" i="21"/>
  <c r="I26" i="21"/>
  <c r="I24" i="21"/>
  <c r="I140" i="22"/>
  <c r="I138" i="22"/>
  <c r="I136" i="22"/>
  <c r="I129" i="22"/>
  <c r="I121" i="22"/>
  <c r="I119" i="22"/>
  <c r="I105" i="22"/>
  <c r="I91" i="22"/>
  <c r="I75" i="22"/>
  <c r="I68" i="22"/>
  <c r="I57" i="22"/>
  <c r="I41" i="22"/>
  <c r="I34" i="22"/>
  <c r="I24" i="22"/>
  <c r="I24" i="16"/>
  <c r="I26" i="22" l="1"/>
  <c r="I43" i="22" s="1"/>
  <c r="I59" i="22"/>
  <c r="I77" i="22" s="1"/>
  <c r="J138" i="16"/>
  <c r="I138" i="16"/>
  <c r="I136" i="16"/>
  <c r="I129" i="16"/>
  <c r="I121" i="16"/>
  <c r="I119" i="16"/>
  <c r="I105" i="16"/>
  <c r="I91" i="16"/>
  <c r="I77" i="16"/>
  <c r="I75" i="16"/>
  <c r="I68" i="16"/>
  <c r="I59" i="16"/>
  <c r="I57" i="16"/>
  <c r="I41" i="16"/>
  <c r="I34" i="16"/>
  <c r="I26" i="16"/>
  <c r="I43" i="16" s="1"/>
  <c r="I140" i="16" s="1"/>
  <c r="I140" i="5"/>
  <c r="I138" i="5"/>
  <c r="I136" i="5"/>
  <c r="I129" i="5"/>
  <c r="I121" i="5"/>
  <c r="I119" i="5"/>
  <c r="I105" i="5"/>
  <c r="I91" i="5"/>
  <c r="I77" i="5"/>
  <c r="I75" i="5"/>
  <c r="I68" i="5"/>
  <c r="I59" i="5"/>
  <c r="I57" i="5"/>
  <c r="I43" i="5"/>
  <c r="I41" i="5"/>
  <c r="I34" i="5"/>
  <c r="I26" i="5"/>
  <c r="I24" i="5"/>
  <c r="I146" i="4"/>
  <c r="I143" i="4"/>
  <c r="I136" i="4"/>
  <c r="I127" i="4"/>
  <c r="I125" i="4"/>
  <c r="I111" i="4"/>
  <c r="I96" i="4"/>
  <c r="I79" i="4"/>
  <c r="I72" i="4"/>
  <c r="I61" i="4"/>
  <c r="I42" i="4"/>
  <c r="I35" i="4"/>
  <c r="I25" i="4"/>
  <c r="J91" i="19"/>
  <c r="J91" i="20"/>
  <c r="J91" i="21"/>
  <c r="I27" i="4" l="1"/>
  <c r="I148" i="4" s="1"/>
  <c r="J77" i="19"/>
  <c r="J138" i="19"/>
  <c r="J77" i="20"/>
  <c r="J138" i="20"/>
  <c r="J138" i="21"/>
  <c r="F138" i="5"/>
  <c r="J138" i="5"/>
  <c r="F136" i="18"/>
  <c r="F128" i="18"/>
  <c r="F127" i="18"/>
  <c r="F126" i="18"/>
  <c r="F125" i="18"/>
  <c r="F129" i="18" s="1"/>
  <c r="F75" i="18"/>
  <c r="F67" i="18"/>
  <c r="F66" i="18"/>
  <c r="F65" i="18"/>
  <c r="F64" i="18"/>
  <c r="F68" i="18" s="1"/>
  <c r="F41" i="18"/>
  <c r="F33" i="18"/>
  <c r="F32" i="18"/>
  <c r="F31" i="18"/>
  <c r="F30" i="18"/>
  <c r="F34" i="18" s="1"/>
  <c r="F136" i="19"/>
  <c r="F128" i="19"/>
  <c r="F127" i="19"/>
  <c r="F126" i="19"/>
  <c r="F125" i="19"/>
  <c r="F129" i="19" s="1"/>
  <c r="F75" i="19"/>
  <c r="F67" i="19"/>
  <c r="F66" i="19"/>
  <c r="F65" i="19"/>
  <c r="F64" i="19"/>
  <c r="F68" i="19" s="1"/>
  <c r="F41" i="19"/>
  <c r="F33" i="19"/>
  <c r="F32" i="19"/>
  <c r="F31" i="19"/>
  <c r="F30" i="19"/>
  <c r="F34" i="19" s="1"/>
  <c r="F136" i="20"/>
  <c r="F128" i="20"/>
  <c r="F127" i="20"/>
  <c r="F126" i="20"/>
  <c r="F125" i="20"/>
  <c r="F129" i="20" s="1"/>
  <c r="F75" i="20"/>
  <c r="F67" i="20"/>
  <c r="F66" i="20"/>
  <c r="F65" i="20"/>
  <c r="F64" i="20"/>
  <c r="F68" i="20" s="1"/>
  <c r="F41" i="20"/>
  <c r="F33" i="20"/>
  <c r="F32" i="20"/>
  <c r="F31" i="20"/>
  <c r="F30" i="20"/>
  <c r="F34" i="20" s="1"/>
  <c r="F136" i="21"/>
  <c r="F128" i="21"/>
  <c r="F127" i="21"/>
  <c r="F126" i="21"/>
  <c r="F125" i="21"/>
  <c r="F129" i="21" s="1"/>
  <c r="F75" i="21"/>
  <c r="F67" i="21"/>
  <c r="F66" i="21"/>
  <c r="F65" i="21"/>
  <c r="F64" i="21"/>
  <c r="F68" i="21" s="1"/>
  <c r="F41" i="21"/>
  <c r="F33" i="21"/>
  <c r="F32" i="21"/>
  <c r="F31" i="21"/>
  <c r="F30" i="21"/>
  <c r="F34" i="21" s="1"/>
  <c r="F136" i="22"/>
  <c r="F128" i="22"/>
  <c r="F127" i="22"/>
  <c r="F126" i="22"/>
  <c r="F125" i="22"/>
  <c r="F129" i="22" s="1"/>
  <c r="F75" i="22"/>
  <c r="F67" i="22"/>
  <c r="F66" i="22"/>
  <c r="F65" i="22"/>
  <c r="F64" i="22"/>
  <c r="F68" i="22" s="1"/>
  <c r="F41" i="22"/>
  <c r="F33" i="22"/>
  <c r="F32" i="22"/>
  <c r="F31" i="22"/>
  <c r="F30" i="22"/>
  <c r="F34" i="22" s="1"/>
  <c r="F136" i="16"/>
  <c r="F128" i="16"/>
  <c r="F127" i="16"/>
  <c r="F126" i="16"/>
  <c r="F125" i="16"/>
  <c r="F129" i="16" s="1"/>
  <c r="F75" i="16"/>
  <c r="F67" i="16"/>
  <c r="F66" i="16"/>
  <c r="F65" i="16"/>
  <c r="F64" i="16"/>
  <c r="F68" i="16" s="1"/>
  <c r="F41" i="16"/>
  <c r="F33" i="16"/>
  <c r="F32" i="16"/>
  <c r="F31" i="16"/>
  <c r="F30" i="16"/>
  <c r="F34" i="16" s="1"/>
  <c r="F136" i="5"/>
  <c r="F128" i="5"/>
  <c r="F127" i="5"/>
  <c r="F126" i="5"/>
  <c r="F125" i="5"/>
  <c r="F129" i="5" s="1"/>
  <c r="F75" i="5"/>
  <c r="F67" i="5"/>
  <c r="F66" i="5"/>
  <c r="F65" i="5"/>
  <c r="F64" i="5"/>
  <c r="F68" i="5" s="1"/>
  <c r="F41" i="5"/>
  <c r="F33" i="5"/>
  <c r="F32" i="5"/>
  <c r="F31" i="5"/>
  <c r="F30" i="5"/>
  <c r="F34" i="5" s="1"/>
  <c r="F143" i="4"/>
  <c r="F135" i="4"/>
  <c r="F134" i="4"/>
  <c r="F133" i="4"/>
  <c r="F132" i="4"/>
  <c r="F136" i="4" s="1"/>
  <c r="F79" i="4"/>
  <c r="F69" i="4"/>
  <c r="F68" i="4"/>
  <c r="F71" i="4"/>
  <c r="F70" i="4"/>
  <c r="F42" i="4"/>
  <c r="F34" i="4"/>
  <c r="F33" i="4"/>
  <c r="F32" i="4"/>
  <c r="F31" i="4"/>
  <c r="F35" i="4" s="1"/>
  <c r="I140" i="19" l="1"/>
  <c r="J140" i="20"/>
  <c r="J43" i="20"/>
  <c r="J140" i="21"/>
  <c r="J43" i="21"/>
  <c r="F72" i="4"/>
  <c r="F102" i="4" l="1"/>
  <c r="F103" i="4"/>
  <c r="F15" i="18"/>
  <c r="F96" i="18"/>
  <c r="F96" i="19"/>
  <c r="F96" i="20"/>
  <c r="F96" i="21"/>
  <c r="F87" i="4"/>
  <c r="F82" i="5"/>
  <c r="F83" i="5"/>
  <c r="F104" i="22"/>
  <c r="F97" i="22"/>
  <c r="F98" i="22"/>
  <c r="F99" i="22"/>
  <c r="F100" i="22"/>
  <c r="F101" i="22"/>
  <c r="F102" i="22"/>
  <c r="F103" i="22"/>
  <c r="F96" i="22"/>
  <c r="F105" i="22" s="1"/>
  <c r="F83" i="22"/>
  <c r="F84" i="22"/>
  <c r="F85" i="22"/>
  <c r="F86" i="22"/>
  <c r="F87" i="22"/>
  <c r="F88" i="22"/>
  <c r="F89" i="22"/>
  <c r="F82" i="22"/>
  <c r="F91" i="22" s="1"/>
  <c r="F97" i="16"/>
  <c r="F98" i="16"/>
  <c r="F99" i="16"/>
  <c r="F100" i="16"/>
  <c r="F101" i="16"/>
  <c r="F102" i="16"/>
  <c r="F103" i="16"/>
  <c r="F104" i="16"/>
  <c r="F96" i="16"/>
  <c r="F105" i="16" s="1"/>
  <c r="F83" i="16"/>
  <c r="F84" i="16"/>
  <c r="F85" i="16"/>
  <c r="F86" i="16"/>
  <c r="F87" i="16"/>
  <c r="F88" i="16"/>
  <c r="F89" i="16"/>
  <c r="F82" i="16"/>
  <c r="F91" i="16" s="1"/>
  <c r="F84" i="5"/>
  <c r="F85" i="5"/>
  <c r="F86" i="5"/>
  <c r="F87" i="5"/>
  <c r="F88" i="5"/>
  <c r="F89" i="5"/>
  <c r="F97" i="5"/>
  <c r="F98" i="5"/>
  <c r="F99" i="5"/>
  <c r="F100" i="5"/>
  <c r="F101" i="5"/>
  <c r="F102" i="5"/>
  <c r="F103" i="5"/>
  <c r="F104" i="5"/>
  <c r="F96" i="5"/>
  <c r="F105" i="5" s="1"/>
  <c r="F16" i="5"/>
  <c r="F17" i="5"/>
  <c r="F18" i="5"/>
  <c r="F19" i="5"/>
  <c r="F20" i="5"/>
  <c r="F21" i="5"/>
  <c r="F22" i="5"/>
  <c r="F23" i="5"/>
  <c r="F24" i="5"/>
  <c r="F94" i="4"/>
  <c r="F93" i="4"/>
  <c r="F92" i="4"/>
  <c r="F91" i="4"/>
  <c r="F90" i="4"/>
  <c r="F89" i="4"/>
  <c r="F88" i="4"/>
  <c r="F105" i="4"/>
  <c r="F106" i="4"/>
  <c r="F107" i="4"/>
  <c r="F108" i="4"/>
  <c r="F109" i="4"/>
  <c r="F110" i="4"/>
  <c r="F24" i="4"/>
  <c r="F23" i="4"/>
  <c r="F22" i="4"/>
  <c r="F21" i="4"/>
  <c r="F20" i="4"/>
  <c r="F19" i="4"/>
  <c r="F18" i="4"/>
  <c r="F17" i="4"/>
  <c r="F16" i="4"/>
  <c r="F25" i="4" s="1"/>
  <c r="F52" i="4"/>
  <c r="C8" i="3"/>
  <c r="C9" i="3"/>
  <c r="C10" i="3"/>
  <c r="D145" i="22" l="1"/>
  <c r="F11" i="3" s="1"/>
  <c r="J91" i="22"/>
  <c r="D145" i="16"/>
  <c r="F10" i="3" s="1"/>
  <c r="J91" i="16"/>
  <c r="F111" i="4"/>
  <c r="F91" i="5"/>
  <c r="F26" i="5"/>
  <c r="F43" i="5"/>
  <c r="J43" i="5" s="1"/>
  <c r="F27" i="4"/>
  <c r="J47" i="4" s="1"/>
  <c r="F118" i="18"/>
  <c r="F117" i="18"/>
  <c r="F116" i="18"/>
  <c r="F115" i="18"/>
  <c r="F114" i="18"/>
  <c r="F113" i="18"/>
  <c r="F112" i="18"/>
  <c r="F111" i="18"/>
  <c r="F110" i="18"/>
  <c r="F119" i="18" s="1"/>
  <c r="F104" i="18"/>
  <c r="F103" i="18"/>
  <c r="F102" i="18"/>
  <c r="F101" i="18"/>
  <c r="F100" i="18"/>
  <c r="F99" i="18"/>
  <c r="F98" i="18"/>
  <c r="F97" i="18"/>
  <c r="F105" i="18" s="1"/>
  <c r="F89" i="18"/>
  <c r="F88" i="18"/>
  <c r="F87" i="18"/>
  <c r="F86" i="18"/>
  <c r="F85" i="18"/>
  <c r="F84" i="18"/>
  <c r="F83" i="18"/>
  <c r="F82" i="18"/>
  <c r="F91" i="18" s="1"/>
  <c r="J91" i="18" s="1"/>
  <c r="F56" i="18"/>
  <c r="F55" i="18"/>
  <c r="F54" i="18"/>
  <c r="F53" i="18"/>
  <c r="F52" i="18"/>
  <c r="F51" i="18"/>
  <c r="F50" i="18"/>
  <c r="F49" i="18"/>
  <c r="F48" i="18"/>
  <c r="F57" i="18" s="1"/>
  <c r="F23" i="18"/>
  <c r="F22" i="18"/>
  <c r="F21" i="18"/>
  <c r="F20" i="18"/>
  <c r="F19" i="18"/>
  <c r="F18" i="18"/>
  <c r="F17" i="18"/>
  <c r="F16" i="18"/>
  <c r="F24" i="18" s="1"/>
  <c r="C3" i="18"/>
  <c r="F118" i="19"/>
  <c r="F117" i="19"/>
  <c r="F116" i="19"/>
  <c r="F115" i="19"/>
  <c r="F114" i="19"/>
  <c r="F113" i="19"/>
  <c r="F112" i="19"/>
  <c r="F111" i="19"/>
  <c r="F110" i="19"/>
  <c r="F119" i="19" s="1"/>
  <c r="F104" i="19"/>
  <c r="F103" i="19"/>
  <c r="F102" i="19"/>
  <c r="F101" i="19"/>
  <c r="F100" i="19"/>
  <c r="F99" i="19"/>
  <c r="F98" i="19"/>
  <c r="F97" i="19"/>
  <c r="F105" i="19" s="1"/>
  <c r="F89" i="19"/>
  <c r="F88" i="19"/>
  <c r="F87" i="19"/>
  <c r="F86" i="19"/>
  <c r="F85" i="19"/>
  <c r="F84" i="19"/>
  <c r="F83" i="19"/>
  <c r="F82" i="19"/>
  <c r="F91" i="19" s="1"/>
  <c r="F56" i="19"/>
  <c r="F55" i="19"/>
  <c r="F54" i="19"/>
  <c r="F53" i="19"/>
  <c r="F52" i="19"/>
  <c r="F51" i="19"/>
  <c r="F50" i="19"/>
  <c r="F49" i="19"/>
  <c r="F48" i="19"/>
  <c r="F57" i="19" s="1"/>
  <c r="F23" i="19"/>
  <c r="F22" i="19"/>
  <c r="F21" i="19"/>
  <c r="F20" i="19"/>
  <c r="F19" i="19"/>
  <c r="F18" i="19"/>
  <c r="F17" i="19"/>
  <c r="F16" i="19"/>
  <c r="F15" i="19"/>
  <c r="F24" i="19" s="1"/>
  <c r="C3" i="19"/>
  <c r="F118" i="20"/>
  <c r="F117" i="20"/>
  <c r="F116" i="20"/>
  <c r="F115" i="20"/>
  <c r="F114" i="20"/>
  <c r="F113" i="20"/>
  <c r="F112" i="20"/>
  <c r="F111" i="20"/>
  <c r="F110" i="20"/>
  <c r="F119" i="20" s="1"/>
  <c r="F104" i="20"/>
  <c r="F103" i="20"/>
  <c r="F102" i="20"/>
  <c r="F101" i="20"/>
  <c r="F100" i="20"/>
  <c r="F99" i="20"/>
  <c r="F98" i="20"/>
  <c r="F97" i="20"/>
  <c r="F105" i="20" s="1"/>
  <c r="F89" i="20"/>
  <c r="F88" i="20"/>
  <c r="F87" i="20"/>
  <c r="F86" i="20"/>
  <c r="F85" i="20"/>
  <c r="F84" i="20"/>
  <c r="F83" i="20"/>
  <c r="F82" i="20"/>
  <c r="F91" i="20" s="1"/>
  <c r="F56" i="20"/>
  <c r="F55" i="20"/>
  <c r="F54" i="20"/>
  <c r="F53" i="20"/>
  <c r="F52" i="20"/>
  <c r="F51" i="20"/>
  <c r="F50" i="20"/>
  <c r="F49" i="20"/>
  <c r="F48" i="20"/>
  <c r="F57" i="20" s="1"/>
  <c r="F23" i="20"/>
  <c r="F22" i="20"/>
  <c r="F21" i="20"/>
  <c r="F20" i="20"/>
  <c r="F19" i="20"/>
  <c r="F18" i="20"/>
  <c r="F17" i="20"/>
  <c r="F16" i="20"/>
  <c r="F15" i="20"/>
  <c r="F24" i="20" s="1"/>
  <c r="C3" i="20"/>
  <c r="F118" i="21"/>
  <c r="F117" i="21"/>
  <c r="F116" i="21"/>
  <c r="F115" i="21"/>
  <c r="F114" i="21"/>
  <c r="F113" i="21"/>
  <c r="F112" i="21"/>
  <c r="F111" i="21"/>
  <c r="F110" i="21"/>
  <c r="F119" i="21" s="1"/>
  <c r="F104" i="21"/>
  <c r="F103" i="21"/>
  <c r="F102" i="21"/>
  <c r="F101" i="21"/>
  <c r="F100" i="21"/>
  <c r="F99" i="21"/>
  <c r="F98" i="21"/>
  <c r="F97" i="21"/>
  <c r="F105" i="21" s="1"/>
  <c r="F89" i="21"/>
  <c r="F88" i="21"/>
  <c r="F87" i="21"/>
  <c r="F86" i="21"/>
  <c r="F85" i="21"/>
  <c r="F84" i="21"/>
  <c r="F83" i="21"/>
  <c r="F82" i="21"/>
  <c r="F91" i="21" s="1"/>
  <c r="D145" i="21" s="1"/>
  <c r="F12" i="3" s="1"/>
  <c r="F56" i="21"/>
  <c r="F55" i="21"/>
  <c r="F54" i="21"/>
  <c r="F53" i="21"/>
  <c r="F52" i="21"/>
  <c r="F51" i="21"/>
  <c r="F50" i="21"/>
  <c r="F49" i="21"/>
  <c r="F48" i="21"/>
  <c r="F57" i="21" s="1"/>
  <c r="F23" i="21"/>
  <c r="F22" i="21"/>
  <c r="F21" i="21"/>
  <c r="F20" i="21"/>
  <c r="F19" i="21"/>
  <c r="F18" i="21"/>
  <c r="F17" i="21"/>
  <c r="F16" i="21"/>
  <c r="F15" i="21"/>
  <c r="F24" i="21" s="1"/>
  <c r="C3" i="21"/>
  <c r="F118" i="22"/>
  <c r="F117" i="22"/>
  <c r="F116" i="22"/>
  <c r="F115" i="22"/>
  <c r="F114" i="22"/>
  <c r="F113" i="22"/>
  <c r="F112" i="22"/>
  <c r="F111" i="22"/>
  <c r="F110" i="22"/>
  <c r="F119" i="22" s="1"/>
  <c r="F56" i="22"/>
  <c r="F55" i="22"/>
  <c r="F54" i="22"/>
  <c r="F53" i="22"/>
  <c r="F52" i="22"/>
  <c r="F51" i="22"/>
  <c r="F50" i="22"/>
  <c r="F49" i="22"/>
  <c r="F48" i="22"/>
  <c r="F57" i="22" s="1"/>
  <c r="F23" i="22"/>
  <c r="F22" i="22"/>
  <c r="F21" i="22"/>
  <c r="F20" i="22"/>
  <c r="F19" i="22"/>
  <c r="F18" i="22"/>
  <c r="F17" i="22"/>
  <c r="F16" i="22"/>
  <c r="F15" i="22"/>
  <c r="F24" i="22" s="1"/>
  <c r="C3" i="22"/>
  <c r="F118" i="16"/>
  <c r="F117" i="16"/>
  <c r="F116" i="16"/>
  <c r="F115" i="16"/>
  <c r="F114" i="16"/>
  <c r="F113" i="16"/>
  <c r="F112" i="16"/>
  <c r="F111" i="16"/>
  <c r="F110" i="16"/>
  <c r="F119" i="16" s="1"/>
  <c r="F56" i="16"/>
  <c r="F55" i="16"/>
  <c r="F54" i="16"/>
  <c r="F53" i="16"/>
  <c r="F52" i="16"/>
  <c r="F51" i="16"/>
  <c r="F50" i="16"/>
  <c r="F49" i="16"/>
  <c r="F48" i="16"/>
  <c r="F57" i="16" s="1"/>
  <c r="F23" i="16"/>
  <c r="F22" i="16"/>
  <c r="F21" i="16"/>
  <c r="F20" i="16"/>
  <c r="F19" i="16"/>
  <c r="F18" i="16"/>
  <c r="F17" i="16"/>
  <c r="F16" i="16"/>
  <c r="F15" i="16"/>
  <c r="F24" i="16" s="1"/>
  <c r="C3" i="16"/>
  <c r="F121" i="18" l="1"/>
  <c r="F138" i="18" s="1"/>
  <c r="F121" i="19"/>
  <c r="F138" i="19" s="1"/>
  <c r="F121" i="20"/>
  <c r="F138" i="20"/>
  <c r="F121" i="21"/>
  <c r="F138" i="21" s="1"/>
  <c r="D146" i="21" s="1"/>
  <c r="G12" i="3" s="1"/>
  <c r="F121" i="22"/>
  <c r="F138" i="22"/>
  <c r="F121" i="16"/>
  <c r="F138" i="16"/>
  <c r="D145" i="5"/>
  <c r="F9" i="3" s="1"/>
  <c r="J91" i="5"/>
  <c r="D143" i="5"/>
  <c r="D151" i="4"/>
  <c r="F26" i="18"/>
  <c r="F43" i="18" s="1"/>
  <c r="J43" i="18" s="1"/>
  <c r="D145" i="18"/>
  <c r="F15" i="3" s="1"/>
  <c r="F59" i="19"/>
  <c r="F77" i="19" s="1"/>
  <c r="F26" i="19"/>
  <c r="F43" i="19"/>
  <c r="D145" i="19"/>
  <c r="F14" i="3" s="1"/>
  <c r="F59" i="20"/>
  <c r="F77" i="20" s="1"/>
  <c r="F26" i="20"/>
  <c r="F43" i="20" s="1"/>
  <c r="F140" i="20" s="1"/>
  <c r="D143" i="20"/>
  <c r="D145" i="20"/>
  <c r="F13" i="3" s="1"/>
  <c r="F59" i="21"/>
  <c r="F77" i="21" s="1"/>
  <c r="D144" i="21" s="1"/>
  <c r="E12" i="3" s="1"/>
  <c r="F26" i="21"/>
  <c r="F43" i="21" s="1"/>
  <c r="F140" i="21" s="1"/>
  <c r="F59" i="22"/>
  <c r="F77" i="22"/>
  <c r="F26" i="22"/>
  <c r="F43" i="22" s="1"/>
  <c r="J43" i="22" s="1"/>
  <c r="F59" i="16"/>
  <c r="F77" i="16"/>
  <c r="F26" i="16"/>
  <c r="F43" i="16"/>
  <c r="J43" i="16" s="1"/>
  <c r="D143" i="18"/>
  <c r="D143" i="21"/>
  <c r="F59" i="18"/>
  <c r="F77" i="18" s="1"/>
  <c r="J77" i="18" s="1"/>
  <c r="F140" i="19" l="1"/>
  <c r="J140" i="19" s="1"/>
  <c r="J43" i="19"/>
  <c r="D144" i="22"/>
  <c r="E11" i="3" s="1"/>
  <c r="J77" i="22"/>
  <c r="D146" i="22"/>
  <c r="J138" i="22"/>
  <c r="E143" i="18"/>
  <c r="D15" i="3"/>
  <c r="F140" i="18"/>
  <c r="J140" i="18" s="1"/>
  <c r="E143" i="20"/>
  <c r="D13" i="3"/>
  <c r="E143" i="21"/>
  <c r="D12" i="3"/>
  <c r="H12" i="3" s="1"/>
  <c r="D147" i="21"/>
  <c r="D143" i="22"/>
  <c r="F140" i="22"/>
  <c r="J140" i="22" s="1"/>
  <c r="D147" i="22"/>
  <c r="G11" i="3"/>
  <c r="D144" i="16"/>
  <c r="E10" i="3" s="1"/>
  <c r="J77" i="16"/>
  <c r="D146" i="16"/>
  <c r="G10" i="3" s="1"/>
  <c r="D143" i="16"/>
  <c r="F140" i="16"/>
  <c r="J140" i="16" s="1"/>
  <c r="D9" i="3"/>
  <c r="E143" i="5"/>
  <c r="D8" i="3"/>
  <c r="D144" i="18"/>
  <c r="D144" i="19"/>
  <c r="D144" i="20"/>
  <c r="E144" i="21"/>
  <c r="F144" i="21" s="1"/>
  <c r="E144" i="22"/>
  <c r="F144" i="22" s="1"/>
  <c r="E144" i="16"/>
  <c r="F144" i="16" s="1"/>
  <c r="D146" i="18"/>
  <c r="D146" i="19"/>
  <c r="D146" i="20"/>
  <c r="G13" i="3" s="1"/>
  <c r="E146" i="21"/>
  <c r="F146" i="21" s="1"/>
  <c r="E146" i="22"/>
  <c r="F146" i="22" s="1"/>
  <c r="E146" i="16"/>
  <c r="F146" i="16" s="1"/>
  <c r="I144" i="21"/>
  <c r="J12" i="3"/>
  <c r="I144" i="16"/>
  <c r="J10" i="3"/>
  <c r="I144" i="22"/>
  <c r="J11" i="3"/>
  <c r="D147" i="18"/>
  <c r="F143" i="18"/>
  <c r="F143" i="20"/>
  <c r="F143" i="21"/>
  <c r="E146" i="18" l="1"/>
  <c r="F146" i="18" s="1"/>
  <c r="G15" i="3"/>
  <c r="E144" i="18"/>
  <c r="F144" i="18" s="1"/>
  <c r="E15" i="3"/>
  <c r="H15" i="3"/>
  <c r="E146" i="19"/>
  <c r="F146" i="19" s="1"/>
  <c r="G14" i="3"/>
  <c r="E144" i="19"/>
  <c r="F144" i="19" s="1"/>
  <c r="E14" i="3"/>
  <c r="E144" i="20"/>
  <c r="F144" i="20" s="1"/>
  <c r="E13" i="3"/>
  <c r="H13" i="3"/>
  <c r="D11" i="3"/>
  <c r="H11" i="3" s="1"/>
  <c r="E143" i="22"/>
  <c r="F143" i="22" s="1"/>
  <c r="D10" i="3"/>
  <c r="H10" i="3" s="1"/>
  <c r="D147" i="16"/>
  <c r="E143" i="16"/>
  <c r="F143" i="16" s="1"/>
  <c r="D143" i="19"/>
  <c r="D14" i="3" s="1"/>
  <c r="D29" i="3" s="1"/>
  <c r="H29" i="3" s="1"/>
  <c r="E146" i="20"/>
  <c r="F146" i="20" s="1"/>
  <c r="D147" i="20"/>
  <c r="I143" i="18"/>
  <c r="I15" i="3"/>
  <c r="I146" i="18"/>
  <c r="L15" i="3"/>
  <c r="I146" i="19"/>
  <c r="L14" i="3"/>
  <c r="I143" i="20"/>
  <c r="I13" i="3"/>
  <c r="I146" i="20"/>
  <c r="L13" i="3"/>
  <c r="I143" i="21"/>
  <c r="I12" i="3"/>
  <c r="I146" i="21"/>
  <c r="L12" i="3"/>
  <c r="I143" i="16"/>
  <c r="I10" i="3"/>
  <c r="I146" i="16"/>
  <c r="L10" i="3"/>
  <c r="I143" i="22"/>
  <c r="I11" i="3"/>
  <c r="I146" i="22"/>
  <c r="L11" i="3"/>
  <c r="B9" i="3"/>
  <c r="B8" i="3"/>
  <c r="F56" i="5"/>
  <c r="F55" i="5"/>
  <c r="F54" i="5"/>
  <c r="F53" i="5"/>
  <c r="F52" i="5"/>
  <c r="F51" i="5"/>
  <c r="F50" i="5"/>
  <c r="F49" i="5"/>
  <c r="F48" i="5"/>
  <c r="F57" i="5" s="1"/>
  <c r="I144" i="18" l="1"/>
  <c r="J15" i="3"/>
  <c r="H14" i="3"/>
  <c r="I144" i="19"/>
  <c r="J14" i="3"/>
  <c r="I144" i="20"/>
  <c r="J13" i="3"/>
  <c r="E143" i="19"/>
  <c r="F143" i="19" s="1"/>
  <c r="D147" i="19"/>
  <c r="F59" i="5"/>
  <c r="F77" i="5" s="1"/>
  <c r="J77" i="5" s="1"/>
  <c r="C15" i="3"/>
  <c r="C14" i="3"/>
  <c r="C13" i="3"/>
  <c r="C12" i="3"/>
  <c r="C11" i="3"/>
  <c r="D144" i="5" l="1"/>
  <c r="I143" i="19"/>
  <c r="I14" i="3"/>
  <c r="E144" i="5"/>
  <c r="F144" i="5" s="1"/>
  <c r="I144" i="5" s="1"/>
  <c r="J9" i="3"/>
  <c r="F143" i="5"/>
  <c r="I143" i="5" s="1"/>
  <c r="F118" i="5"/>
  <c r="F117" i="5"/>
  <c r="F116" i="5"/>
  <c r="F115" i="5"/>
  <c r="F114" i="5"/>
  <c r="F113" i="5"/>
  <c r="F112" i="5"/>
  <c r="F111" i="5"/>
  <c r="F110" i="5"/>
  <c r="F119" i="5" s="1"/>
  <c r="F121" i="5" l="1"/>
  <c r="E9" i="3"/>
  <c r="I9" i="3"/>
  <c r="F124" i="4"/>
  <c r="F123" i="4"/>
  <c r="F122" i="4"/>
  <c r="F121" i="4"/>
  <c r="F120" i="4"/>
  <c r="F119" i="4"/>
  <c r="F118" i="4"/>
  <c r="F117" i="4"/>
  <c r="F60" i="4"/>
  <c r="F59" i="4"/>
  <c r="F58" i="4"/>
  <c r="F57" i="4"/>
  <c r="F56" i="4"/>
  <c r="F55" i="4"/>
  <c r="F54" i="4"/>
  <c r="F53" i="4"/>
  <c r="D146" i="5" l="1"/>
  <c r="F140" i="5"/>
  <c r="J140" i="5" s="1"/>
  <c r="F116" i="4"/>
  <c r="F125" i="4" s="1"/>
  <c r="F61" i="4"/>
  <c r="G9" i="3" l="1"/>
  <c r="H9" i="3" s="1"/>
  <c r="D147" i="5"/>
  <c r="F127" i="4"/>
  <c r="F146" i="4" s="1"/>
  <c r="E146" i="5"/>
  <c r="F146" i="5" s="1"/>
  <c r="I146" i="5" s="1"/>
  <c r="F63" i="4"/>
  <c r="J81" i="4"/>
  <c r="D3" i="3"/>
  <c r="D154" i="4" l="1"/>
  <c r="G8" i="3" s="1"/>
  <c r="G29" i="3" s="1"/>
  <c r="J146" i="4"/>
  <c r="D153" i="4"/>
  <c r="F8" i="3" s="1"/>
  <c r="J96" i="4"/>
  <c r="D152" i="4"/>
  <c r="F148" i="4"/>
  <c r="J148" i="4" s="1"/>
  <c r="L9" i="3"/>
  <c r="E154" i="4"/>
  <c r="E151" i="4"/>
  <c r="C3" i="5"/>
  <c r="F29" i="3" l="1"/>
  <c r="D48" i="3"/>
  <c r="E8" i="3"/>
  <c r="D155" i="4"/>
  <c r="F154" i="4"/>
  <c r="L8" i="3" s="1"/>
  <c r="D42" i="3" l="1"/>
  <c r="D55" i="3"/>
  <c r="D54" i="3"/>
  <c r="D53" i="3"/>
  <c r="D52" i="3"/>
  <c r="D51" i="3"/>
  <c r="D50" i="3"/>
  <c r="D49" i="3"/>
  <c r="E29" i="3"/>
  <c r="D41" i="3" s="1"/>
  <c r="D43" i="3" s="1"/>
  <c r="D44" i="3" s="1"/>
  <c r="F48" i="3" s="1"/>
  <c r="E153" i="4" s="1"/>
  <c r="H8" i="3"/>
  <c r="E152" i="4"/>
  <c r="F152" i="4" s="1"/>
  <c r="I154" i="4"/>
  <c r="F49" i="3" l="1"/>
  <c r="E145" i="5" s="1"/>
  <c r="D56" i="3"/>
  <c r="F50" i="3"/>
  <c r="F51" i="3"/>
  <c r="F52" i="3"/>
  <c r="F53" i="3"/>
  <c r="F54" i="3"/>
  <c r="F55" i="3"/>
  <c r="J8" i="3"/>
  <c r="I152" i="4"/>
  <c r="F151" i="4"/>
  <c r="F56" i="3" l="1"/>
  <c r="I8" i="3"/>
  <c r="I151" i="4" l="1"/>
  <c r="J145" i="5" l="1"/>
  <c r="E145" i="16"/>
  <c r="E145" i="22"/>
  <c r="E145" i="21"/>
  <c r="J145" i="21" s="1"/>
  <c r="E145" i="20"/>
  <c r="J145" i="20" s="1"/>
  <c r="E145" i="19"/>
  <c r="J145" i="19" s="1"/>
  <c r="E145" i="18"/>
  <c r="J145" i="18" s="1"/>
  <c r="F145" i="19"/>
  <c r="K14" i="3" s="1"/>
  <c r="M14" i="3" s="1"/>
  <c r="E147" i="19"/>
  <c r="L29" i="3"/>
  <c r="I29" i="3"/>
  <c r="F153" i="4" l="1"/>
  <c r="C34" i="3"/>
  <c r="J145" i="22"/>
  <c r="E147" i="22"/>
  <c r="J145" i="16"/>
  <c r="E147" i="16"/>
  <c r="J153" i="4"/>
  <c r="F145" i="18"/>
  <c r="F147" i="18" s="1"/>
  <c r="E147" i="18"/>
  <c r="F145" i="20"/>
  <c r="K13" i="3" s="1"/>
  <c r="E147" i="20"/>
  <c r="F145" i="21"/>
  <c r="E147" i="21"/>
  <c r="F145" i="22"/>
  <c r="F145" i="16"/>
  <c r="F147" i="16" s="1"/>
  <c r="F145" i="5"/>
  <c r="I145" i="5" s="1"/>
  <c r="E147" i="5"/>
  <c r="I145" i="19"/>
  <c r="F147" i="19"/>
  <c r="F149" i="19" s="1"/>
  <c r="J29" i="3"/>
  <c r="K30" i="3" l="1"/>
  <c r="E155" i="4"/>
  <c r="F155" i="4"/>
  <c r="F158" i="4" s="1"/>
  <c r="K8" i="3"/>
  <c r="I153" i="4"/>
  <c r="M8" i="3"/>
  <c r="K9" i="3"/>
  <c r="F147" i="5"/>
  <c r="F149" i="5" s="1"/>
  <c r="K10" i="3"/>
  <c r="M10" i="3" s="1"/>
  <c r="I145" i="16"/>
  <c r="F149" i="16"/>
  <c r="K11" i="3"/>
  <c r="M11" i="3" s="1"/>
  <c r="I145" i="22"/>
  <c r="F147" i="22"/>
  <c r="F149" i="22" s="1"/>
  <c r="K12" i="3"/>
  <c r="M12" i="3" s="1"/>
  <c r="I145" i="21"/>
  <c r="F147" i="21"/>
  <c r="F149" i="21" s="1"/>
  <c r="M13" i="3"/>
  <c r="I145" i="20"/>
  <c r="F147" i="20"/>
  <c r="F149" i="20" s="1"/>
  <c r="K15" i="3"/>
  <c r="M15" i="3" s="1"/>
  <c r="I145" i="18"/>
  <c r="F149" i="18"/>
  <c r="M9" i="3" l="1"/>
  <c r="M29" i="3" s="1"/>
  <c r="K29" i="3"/>
  <c r="M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7920B378-9CB9-435D-8F3D-7BC3D5614B0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181DF9C9-B6BC-491B-A46D-346466305E9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5" authorId="0" shapeId="0" xr:uid="{E6DBB28B-F89A-4E46-9F18-2FEE9FE83ED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9" authorId="0" shapeId="0" xr:uid="{A88096CA-E0AC-4AF6-9350-51855705ADE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7D18272C-A6FE-4668-A131-71ECCF6EFFC9}">
      <text>
        <r>
          <rPr>
            <b/>
            <sz val="9"/>
            <color indexed="81"/>
            <rFont val="Tahoma"/>
            <family val="2"/>
          </rPr>
          <t>Let op; indien u BTW-plichtig bent, dient u het uurtarief exclusief btw op te nemen. Indien u niet btw-plichtig bent, kunt u het uurtarief inclusief BTW opnemen.</t>
        </r>
      </text>
    </comment>
    <comment ref="B36" authorId="0" shapeId="0" xr:uid="{02661C41-DD9E-4985-9206-7B74FCDB1F4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2A42F346-DDA5-4ACA-94A9-B6F111B1F5E2}">
      <text>
        <r>
          <rPr>
            <sz val="11"/>
            <color theme="1"/>
            <rFont val="Calibri"/>
            <family val="2"/>
            <scheme val="minor"/>
          </rPr>
          <t xml:space="preserve">Indien de organisatie BTW-plichtig is, dan dienen de kosten exclusief BTW te worden opgenomen
</t>
        </r>
      </text>
    </comment>
    <comment ref="B49" authorId="0" shapeId="0" xr:uid="{08DB4332-3AC0-43EE-B76B-C10DA95D1F50}">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50" authorId="0" shapeId="0" xr:uid="{DB28E291-3A52-44D9-93BA-1A541B7AE8D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51" authorId="0" shapeId="0" xr:uid="{7B2571FF-E947-4D4C-8A21-51596DEC93B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6" authorId="0" shapeId="0" xr:uid="{7F8C844B-392A-45B7-8A2A-7B4BEC09E11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7" authorId="0" shapeId="0" xr:uid="{688DCC76-9602-484A-A0D0-A4252805C037}">
      <text>
        <r>
          <rPr>
            <b/>
            <sz val="9"/>
            <color indexed="81"/>
            <rFont val="Tahoma"/>
            <family val="2"/>
          </rPr>
          <t>Let op; indien u BTW-plichtig bent, dient u het uurtarief exclusief btw op te nemen. Indien u niet btw-plichtig bent, kunt u het uurtarief inclusief BTW opnemen.</t>
        </r>
      </text>
    </comment>
    <comment ref="B73" authorId="0" shapeId="0" xr:uid="{E4842D06-5AED-4C99-985E-06C91FA6936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4" authorId="0" shapeId="0" xr:uid="{FC392EE5-79DB-429A-8DC3-A69231D73882}">
      <text>
        <r>
          <rPr>
            <sz val="11"/>
            <color theme="1"/>
            <rFont val="Calibri"/>
            <family val="2"/>
            <scheme val="minor"/>
          </rPr>
          <t xml:space="preserve">Indien de organisatie BTW-plichtig is, dan dienen de kosten exclusief BTW te worden opgenomen
</t>
        </r>
      </text>
    </comment>
    <comment ref="B84" authorId="0" shapeId="0" xr:uid="{1D36DA6D-7938-4B47-A81D-75E75A3521A3}">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6" authorId="1" shapeId="0" xr:uid="{620805FA-7188-4B2C-A294-99A7F9D45EB5}">
      <text>
        <r>
          <rPr>
            <b/>
            <sz val="9"/>
            <color indexed="81"/>
            <rFont val="Tahoma"/>
            <family val="2"/>
          </rPr>
          <t xml:space="preserve">Let op: reguliere bedrijfskosten zijn niet subsidiabel. </t>
        </r>
      </text>
    </comment>
    <comment ref="E86" authorId="0" shapeId="0" xr:uid="{41CEC831-4534-45C2-AAB4-3270348688A7}">
      <text>
        <r>
          <rPr>
            <sz val="11"/>
            <color theme="1"/>
            <rFont val="Calibri"/>
            <family val="2"/>
            <scheme val="minor"/>
          </rPr>
          <t xml:space="preserve">Indien de organisatie BTW-plichtig is, dan dienen de kosten exclusief BTW te worden opgenomen.
</t>
        </r>
      </text>
    </comment>
    <comment ref="F86" authorId="0" shapeId="0" xr:uid="{15FDE3D9-81F7-4EB2-B174-FCE67C868212}">
      <text>
        <r>
          <rPr>
            <sz val="11"/>
            <color theme="1"/>
            <rFont val="Calibri"/>
            <family val="2"/>
            <scheme val="minor"/>
          </rPr>
          <t xml:space="preserve">Indien de organisatie BTW-plichtig is, dan dienen de kosten exclusief BTW te worden opgenomen
</t>
        </r>
      </text>
    </comment>
    <comment ref="B99" authorId="0" shapeId="0" xr:uid="{F7674266-CAF4-424F-946C-5DBC6CF7103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100" authorId="0" shapeId="0" xr:uid="{18229789-1A59-4647-BB3F-F03DCC8718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1" authorId="0" shapeId="0" xr:uid="{7F2A950A-A8EE-4FA2-9F77-33578C04D7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4" authorId="0" shapeId="0" xr:uid="{261DAA64-E6B5-4188-9DC1-EF5EA46782A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15" authorId="0" shapeId="0" xr:uid="{31EEE4AA-7A41-4361-B0BF-AFC9699DF4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30" authorId="0" shapeId="0" xr:uid="{6C0060FB-F5C5-4C37-BD2C-45F2EF88C69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31" authorId="0" shapeId="0" xr:uid="{E1343BBB-8198-45AA-A315-C335E78457B4}">
      <text>
        <r>
          <rPr>
            <b/>
            <sz val="9"/>
            <color indexed="81"/>
            <rFont val="Tahoma"/>
            <family val="2"/>
          </rPr>
          <t>Let op; indien u BTW-plichtig bent, dient u het uurtarief exclusief btw op te nemen. Indien u niet btw-plichtig bent, kunt u het uurtarief inclusief BTW opnemen.</t>
        </r>
      </text>
    </comment>
    <comment ref="B137" authorId="0" shapeId="0" xr:uid="{0B57AB42-22E3-4CE8-9576-D47E9C051B7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8" authorId="0" shapeId="0" xr:uid="{1115787B-59F6-432C-876C-7C8A6E85FE5C}">
      <text>
        <r>
          <rPr>
            <sz val="11"/>
            <color theme="1"/>
            <rFont val="Calibri"/>
            <family val="2"/>
            <scheme val="minor"/>
          </rPr>
          <t xml:space="preserve">Indien de organisatie BTW-plichtig is, dan dienen de kosten exclusief BTW te worden opgenomen
</t>
        </r>
      </text>
    </comment>
    <comment ref="F158"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D3D23D35-856C-4973-B3A6-C24947115F7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9D36D41D-2DA7-4992-9D6D-A56FC8E67BD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53CB2F45-2878-45A0-8887-A485298D762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6764E22-FA34-4393-9828-41F2EDFC0E3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E5F23F97-4427-4DA8-BB26-5B0AD008599F}">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944A312C-8F1B-450D-8EA7-EF19C974425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AF524AD0-3D23-4900-8928-C08253935F84}">
      <text>
        <r>
          <rPr>
            <sz val="11"/>
            <color theme="1"/>
            <rFont val="Calibri"/>
            <family val="2"/>
            <scheme val="minor"/>
          </rPr>
          <t xml:space="preserve">Indien de organisatie BTW-plichtig is, dan dienen de kosten exclusief BTW te worden opgenomen
</t>
        </r>
      </text>
    </comment>
    <comment ref="B45" authorId="1" shapeId="0" xr:uid="{7440A9B0-41C2-458C-92E8-F50E2E30C54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5A8D037C-1A57-4EAC-AC4A-DF6AFE6DB8D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7E57305-3E9C-45D2-BFD6-EF33820C459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1857DAB7-499F-421B-BF22-5E6566E2715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E14E150D-2942-4BD1-8EFE-FBC806DFCABB}">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1C5D703D-713C-493A-A356-B167A3D1B3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D5C06E46-2B89-4895-90B5-253FDA9B6F6E}">
      <text>
        <r>
          <rPr>
            <sz val="11"/>
            <color theme="1"/>
            <rFont val="Calibri"/>
            <family val="2"/>
            <scheme val="minor"/>
          </rPr>
          <t xml:space="preserve">Indien de organisatie BTW-plichtig is, dan dienen de kosten exclusief BTW te worden opgenomen
</t>
        </r>
      </text>
    </comment>
    <comment ref="B79" authorId="1" shapeId="0" xr:uid="{353AF4FB-4074-402D-B072-4B2B9570FF41}">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62553F8D-C329-4915-A6E5-21AA27E04542}">
      <text>
        <r>
          <rPr>
            <b/>
            <sz val="9"/>
            <color rgb="FF000000"/>
            <rFont val="Tahoma"/>
            <family val="2"/>
          </rPr>
          <t xml:space="preserve">Let op: reguliere bedrijfskosten zijn niet subsidiabel. </t>
        </r>
      </text>
    </comment>
    <comment ref="E81" authorId="1" shapeId="0" xr:uid="{0A0A201B-8465-4868-926B-F52A5A34FF48}">
      <text>
        <r>
          <rPr>
            <sz val="11"/>
            <color theme="1"/>
            <rFont val="Calibri"/>
            <family val="2"/>
            <scheme val="minor"/>
          </rPr>
          <t xml:space="preserve">Indien de organisatie BTW-plichtig is, dan dienen de kosten exclusief BTW te worden opgenomen.
</t>
        </r>
      </text>
    </comment>
    <comment ref="F81" authorId="1" shapeId="0" xr:uid="{8D5DB119-D67D-4079-835E-0BB4044231B9}">
      <text>
        <r>
          <rPr>
            <sz val="11"/>
            <color theme="1"/>
            <rFont val="Calibri"/>
            <family val="2"/>
            <scheme val="minor"/>
          </rPr>
          <t xml:space="preserve">Indien de organisatie BTW-plichtig is, dan dienen de kosten exclusief BTW te worden opgenomen
</t>
        </r>
      </text>
    </comment>
    <comment ref="B93" authorId="1" shapeId="0" xr:uid="{BB87C698-4468-40AE-9E4E-CAE14344547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57845DCE-8392-44E6-BDAF-6B7BD87EA35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D1132C6-1E03-4B83-8942-C0CF78DBB6D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5C13E702-B466-460A-819C-514DD5414B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EDE43C65-9A67-484A-9FB0-DF92ED06AC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03985326-8980-4B70-9585-CF235CB2A1B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B8D68B9-279E-4DB5-8202-77DA6380316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A1DE7659-12F4-4880-84A4-FDC1CCF436F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A4BCDBD0-5BF9-4C76-8AE1-DA8F90D46877}">
      <text>
        <r>
          <rPr>
            <sz val="11"/>
            <color theme="1"/>
            <rFont val="Calibri"/>
            <family val="2"/>
            <scheme val="minor"/>
          </rPr>
          <t xml:space="preserve">Indien de organisatie BTW-plichtig is, dan dienen de kosten exclusief BTW te worden opgenomen
</t>
        </r>
      </text>
    </comment>
    <comment ref="F149" authorId="0" shapeId="0" xr:uid="{05613EBE-4BBD-4F57-B6A6-CB1A0BFFC864}">
      <text>
        <r>
          <rPr>
            <b/>
            <sz val="9"/>
            <color indexed="81"/>
            <rFont val="Tahoma"/>
            <family val="2"/>
          </rPr>
          <t>Dit bedrag kan afgetopt worden. Raadpleeg het Totaalblad.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C08A15EA-0FE0-4057-9356-E9101CC9BD2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A0269DB-2873-4485-9DF6-B601FA3186A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6D04AAF-B831-48CA-97B5-29D903F1F52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FB3E00F-6A2E-4300-92CD-34D6A8D3AB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3429A8D0-F4CF-49BE-9544-02A933CF293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FC5517FF-DFB2-4854-A122-0261D2CB4C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677F0FE5-6C51-430C-AAB6-48BB6EF24B3D}">
      <text>
        <r>
          <rPr>
            <sz val="11"/>
            <color theme="1"/>
            <rFont val="Calibri"/>
            <family val="2"/>
            <scheme val="minor"/>
          </rPr>
          <t xml:space="preserve">Indien de organisatie BTW-plichtig is, dan dienen de kosten exclusief BTW te worden opgenomen
</t>
        </r>
      </text>
    </comment>
    <comment ref="B45" authorId="1" shapeId="0" xr:uid="{5AE3DE59-10B2-4B40-B7BE-0DBE1AE6F33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D9649469-9518-46B9-A62C-F7FB92C957C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1A74548-0880-4C79-B49C-EAFECEEA3BF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9126BADB-A2E3-42AD-A747-71B96E4C71F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130F9E4-BE06-402E-9EE2-4316131A2B9A}">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C3B2C190-434F-4A33-BC27-0EA265EF93B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1D447B7F-4674-48A3-98DB-88295A2AE9FB}">
      <text>
        <r>
          <rPr>
            <sz val="11"/>
            <color theme="1"/>
            <rFont val="Calibri"/>
            <family val="2"/>
            <scheme val="minor"/>
          </rPr>
          <t xml:space="preserve">Indien de organisatie BTW-plichtig is, dan dienen de kosten exclusief BTW te worden opgenomen
</t>
        </r>
      </text>
    </comment>
    <comment ref="B79" authorId="1" shapeId="0" xr:uid="{2D3D3ABB-19D9-43D4-BBFC-D2370C22D784}">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E628A208-09BF-4046-89C9-6C6D679FD7B3}">
      <text>
        <r>
          <rPr>
            <b/>
            <sz val="9"/>
            <color rgb="FF000000"/>
            <rFont val="Tahoma"/>
            <family val="2"/>
          </rPr>
          <t xml:space="preserve">Let op: reguliere bedrijfskosten zijn niet subsidiabel. </t>
        </r>
      </text>
    </comment>
    <comment ref="E81" authorId="1" shapeId="0" xr:uid="{B0E6D5DE-55AB-490B-B169-9B16F5307E4A}">
      <text>
        <r>
          <rPr>
            <sz val="11"/>
            <color theme="1"/>
            <rFont val="Calibri"/>
            <family val="2"/>
            <scheme val="minor"/>
          </rPr>
          <t xml:space="preserve">Indien de organisatie BTW-plichtig is, dan dienen de kosten exclusief BTW te worden opgenomen.
</t>
        </r>
      </text>
    </comment>
    <comment ref="F81" authorId="1" shapeId="0" xr:uid="{2FA14A98-69B0-47DB-B0B8-619F516B1803}">
      <text>
        <r>
          <rPr>
            <sz val="11"/>
            <color theme="1"/>
            <rFont val="Calibri"/>
            <family val="2"/>
            <scheme val="minor"/>
          </rPr>
          <t xml:space="preserve">Indien de organisatie BTW-plichtig is, dan dienen de kosten exclusief BTW te worden opgenomen
</t>
        </r>
      </text>
    </comment>
    <comment ref="B93" authorId="1" shapeId="0" xr:uid="{F25F5974-3A6F-4E51-8A70-F0FE71E6BC1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99A671E2-B476-43F6-8E4B-E216DA99F3C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A4AAF54-FC68-4371-9C76-52414138890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F984BEEF-17C3-40F0-8E7A-23C35DC851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BD0E6F17-860D-4BC5-A76D-3ABB78A15B7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CD1D9A8C-7F8A-4E43-BFCB-F6FF146579E2}">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E84A4191-3863-4896-B86E-24C5600C40D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0B0C1D84-8827-4BB7-BEEE-FF7B4193B79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8F01FC9C-A48C-4B61-A3BE-914D0916D261}">
      <text>
        <r>
          <rPr>
            <sz val="11"/>
            <color theme="1"/>
            <rFont val="Calibri"/>
            <family val="2"/>
            <scheme val="minor"/>
          </rPr>
          <t xml:space="preserve">Indien de organisatie BTW-plichtig is, dan dienen de kosten exclusief BTW te worden opgenomen
</t>
        </r>
      </text>
    </comment>
    <comment ref="F149"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A319A422-1175-4789-AF82-93514C3BB4B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214E963C-515C-419E-9C5E-FE15F887A8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868573CD-F36F-4C1A-B7B2-6F6CEC18ED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A064BBA5-0D19-462E-ADC8-1C7121FB38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40027B6-A23B-4607-B0CF-2470A05B1BBE}">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D0BBBAE0-FB76-4F58-AEA0-CB96EBA167E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28099972-BB54-4E4E-8267-F173B98582FC}">
      <text>
        <r>
          <rPr>
            <sz val="11"/>
            <color theme="1"/>
            <rFont val="Calibri"/>
            <family val="2"/>
            <scheme val="minor"/>
          </rPr>
          <t xml:space="preserve">Indien de organisatie BTW-plichtig is, dan dienen de kosten exclusief BTW te worden opgenomen
</t>
        </r>
      </text>
    </comment>
    <comment ref="B45" authorId="1" shapeId="0" xr:uid="{A46BE30D-016C-4A41-AC74-96B6CF5336D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91715592-AC4F-4B03-A6B2-2609947FC60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2BA3B8C3-4C56-4A32-9168-01F53281697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688E6EFF-498D-4734-9749-8D4C43C2CDF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577DAB9-7F20-4BDA-B8FC-3967CAAF55D3}">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E848A6BE-5E64-41E4-B00C-428F42BE3B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5B57178-3B26-44A9-94E1-5E162C0F88F3}">
      <text>
        <r>
          <rPr>
            <sz val="11"/>
            <color theme="1"/>
            <rFont val="Calibri"/>
            <family val="2"/>
            <scheme val="minor"/>
          </rPr>
          <t xml:space="preserve">Indien de organisatie BTW-plichtig is, dan dienen de kosten exclusief BTW te worden opgenomen
</t>
        </r>
      </text>
    </comment>
    <comment ref="B79" authorId="1" shapeId="0" xr:uid="{BBA15D9F-259C-44F0-B584-7570CEFC1AD9}">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9EF1D75C-F354-470D-B619-CC8CFD38F073}">
      <text>
        <r>
          <rPr>
            <b/>
            <sz val="9"/>
            <color rgb="FF000000"/>
            <rFont val="Tahoma"/>
            <family val="2"/>
          </rPr>
          <t xml:space="preserve">Let op: reguliere bedrijfskosten zijn niet subsidiabel. </t>
        </r>
      </text>
    </comment>
    <comment ref="E81" authorId="1" shapeId="0" xr:uid="{DBEAD7B9-8F7A-44CE-873F-85DC657FBA88}">
      <text>
        <r>
          <rPr>
            <sz val="11"/>
            <color theme="1"/>
            <rFont val="Calibri"/>
            <family val="2"/>
            <scheme val="minor"/>
          </rPr>
          <t xml:space="preserve">Indien de organisatie BTW-plichtig is, dan dienen de kosten exclusief BTW te worden opgenomen.
</t>
        </r>
      </text>
    </comment>
    <comment ref="F81" authorId="1" shapeId="0" xr:uid="{034E9EE2-7A1A-44B7-901D-8351F28E933E}">
      <text>
        <r>
          <rPr>
            <sz val="11"/>
            <color theme="1"/>
            <rFont val="Calibri"/>
            <family val="2"/>
            <scheme val="minor"/>
          </rPr>
          <t xml:space="preserve">Indien de organisatie BTW-plichtig is, dan dienen de kosten exclusief BTW te worden opgenomen
</t>
        </r>
      </text>
    </comment>
    <comment ref="B93" authorId="1" shapeId="0" xr:uid="{C20683FE-2D08-4C04-AE1C-06E924C4872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E397B229-FBD1-440D-ADC4-A25594497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A15608A-2181-4DD9-B235-FBA9ECA7CC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2C96BE83-39AC-4498-840C-5C78DF7BB3A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667F4A81-098E-4A41-AD44-B4C6F30C38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1D9915EB-279A-4AE7-A854-F81FD10EEEB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B73D6B68-526C-467F-8073-F0A20751522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88E55713-D514-41F2-89B7-541CAF7275A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CE35404B-F107-42BD-BBC1-D88A76B27FC3}">
      <text>
        <r>
          <rPr>
            <sz val="11"/>
            <color theme="1"/>
            <rFont val="Calibri"/>
            <family val="2"/>
            <scheme val="minor"/>
          </rPr>
          <t xml:space="preserve">Indien de organisatie BTW-plichtig is, dan dienen de kosten exclusief BTW te worden opgenomen
</t>
        </r>
      </text>
    </comment>
    <comment ref="F149"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963758F-29DF-44C9-B16F-D6EC1B26FD51}">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38F49412-3D5B-494D-9EA1-5BC5EA64432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5FB70395-439A-4747-9D97-540E2607A9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EF3565D8-7069-49D0-8D2A-6EEA762E5B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422C9423-7144-4C96-82AB-020A9FF4103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BDEA7FAD-7144-4023-864C-59A2945BFD8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D64ECF9D-6EC0-4BCD-974F-7DB43654A0B6}">
      <text>
        <r>
          <rPr>
            <sz val="11"/>
            <color theme="1"/>
            <rFont val="Calibri"/>
            <family val="2"/>
            <scheme val="minor"/>
          </rPr>
          <t xml:space="preserve">Indien de organisatie BTW-plichtig is, dan dienen de kosten exclusief BTW te worden opgenomen
</t>
        </r>
      </text>
    </comment>
    <comment ref="B45" authorId="1" shapeId="0" xr:uid="{000614D1-59C5-47A4-A70C-DA546C7129ED}">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F3DE3779-C022-41E0-9FDE-332DBA1815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32F3BBAE-E0DB-4754-88A0-50C5D1A4BBE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104B25E-DB05-4564-BEC6-207EA009B51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C2068DF8-8AAC-4196-9A47-FBCD17622656}">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A3B977AF-49D8-450A-8E4C-85633C1E63B2}">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A5BAD6E5-9BDB-4716-B7E1-DFF5AF70C71A}">
      <text>
        <r>
          <rPr>
            <sz val="11"/>
            <color theme="1"/>
            <rFont val="Calibri"/>
            <family val="2"/>
            <scheme val="minor"/>
          </rPr>
          <t xml:space="preserve">Indien de organisatie BTW-plichtig is, dan dienen de kosten exclusief BTW te worden opgenomen
</t>
        </r>
      </text>
    </comment>
    <comment ref="B79" authorId="1" shapeId="0" xr:uid="{51DADE75-405A-41A1-99D4-174FA917ABC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AB0D225A-AEC0-4137-AD2C-92D201E1786F}">
      <text>
        <r>
          <rPr>
            <b/>
            <sz val="9"/>
            <color rgb="FF000000"/>
            <rFont val="Tahoma"/>
            <family val="2"/>
          </rPr>
          <t xml:space="preserve">Let op: reguliere bedrijfskosten zijn niet subsidiabel. </t>
        </r>
      </text>
    </comment>
    <comment ref="E81" authorId="1" shapeId="0" xr:uid="{A2536C1A-BAB3-481B-9FF5-24CB755942BE}">
      <text>
        <r>
          <rPr>
            <sz val="11"/>
            <color theme="1"/>
            <rFont val="Calibri"/>
            <family val="2"/>
            <scheme val="minor"/>
          </rPr>
          <t xml:space="preserve">Indien de organisatie BTW-plichtig is, dan dienen de kosten exclusief BTW te worden opgenomen.
</t>
        </r>
      </text>
    </comment>
    <comment ref="F81" authorId="1" shapeId="0" xr:uid="{95B72961-C5A1-4C69-9143-E685E6109AEE}">
      <text>
        <r>
          <rPr>
            <sz val="11"/>
            <color theme="1"/>
            <rFont val="Calibri"/>
            <family val="2"/>
            <scheme val="minor"/>
          </rPr>
          <t xml:space="preserve">Indien de organisatie BTW-plichtig is, dan dienen de kosten exclusief BTW te worden opgenomen
</t>
        </r>
      </text>
    </comment>
    <comment ref="B93" authorId="1" shapeId="0" xr:uid="{00ECC89D-5799-4BF5-9A8C-2F3CCA4EA620}">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2C80B589-D33C-4563-8021-400A1938A28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9E2C785B-3745-453C-8339-CF164E9A5D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7573F220-21C9-43AB-8D8D-8D2DAADB6ED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4D764087-22DB-4424-89B9-89498383DA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D41783A4-865A-4F15-A581-202B0D68665B}">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5B9D081-FBDC-4F90-A90E-288CB574C539}">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07EDF033-52EB-434E-8877-3223724F63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99A9A4C3-C908-4607-81C0-FE5C802A7F2D}">
      <text>
        <r>
          <rPr>
            <sz val="11"/>
            <color theme="1"/>
            <rFont val="Calibri"/>
            <family val="2"/>
            <scheme val="minor"/>
          </rPr>
          <t xml:space="preserve">Indien de organisatie BTW-plichtig is, dan dienen de kosten exclusief BTW te worden opgenomen
</t>
        </r>
      </text>
    </comment>
    <comment ref="F149"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16915C0C-BBA3-4013-B038-AABF73326DE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6C57FFD1-A7E2-4A22-8946-353C1BC338E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69F874AC-67B8-4ABB-AFEA-8B956D5B530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D821151-BD49-460A-B562-611D55C187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68BFB41-2E60-4315-A5FB-BEA84B1D8792}">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EC3C490-FE70-4C2C-84B4-0F379ECF63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E6D086B0-56C0-4FD8-93C8-8EE6ED1EC861}">
      <text>
        <r>
          <rPr>
            <sz val="11"/>
            <color theme="1"/>
            <rFont val="Calibri"/>
            <family val="2"/>
            <scheme val="minor"/>
          </rPr>
          <t xml:space="preserve">Indien de organisatie BTW-plichtig is, dan dienen de kosten exclusief BTW te worden opgenomen
</t>
        </r>
      </text>
    </comment>
    <comment ref="B45" authorId="1" shapeId="0" xr:uid="{F8508C34-756B-4366-A45F-A6D37639D7F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3ECF34A4-D7D5-4F40-95F8-4D5585400B2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DA8F588-D3C8-45FB-83FB-F72C714543C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89488F0-E47C-4EFD-81A9-7A3F8D9FB6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14EDC2E9-AF80-495F-B960-FF1D80FC87E1}">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8E6F753E-C032-41C7-92E8-0EFA409EA9E0}">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C0CC3DA9-28C1-4033-A69B-6CFA9CBD2935}">
      <text>
        <r>
          <rPr>
            <sz val="11"/>
            <color theme="1"/>
            <rFont val="Calibri"/>
            <family val="2"/>
            <scheme val="minor"/>
          </rPr>
          <t xml:space="preserve">Indien de organisatie BTW-plichtig is, dan dienen de kosten exclusief BTW te worden opgenomen
</t>
        </r>
      </text>
    </comment>
    <comment ref="B79" authorId="1" shapeId="0" xr:uid="{4854C094-00E5-4767-A6C4-62362F3B978A}">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287AC51A-408D-4594-8BC7-5AC7E1145961}">
      <text>
        <r>
          <rPr>
            <b/>
            <sz val="9"/>
            <color rgb="FF000000"/>
            <rFont val="Tahoma"/>
            <family val="2"/>
          </rPr>
          <t xml:space="preserve">Let op: reguliere bedrijfskosten zijn niet subsidiabel. </t>
        </r>
      </text>
    </comment>
    <comment ref="E81" authorId="1" shapeId="0" xr:uid="{8852C4CF-1A57-4581-BC0E-64CC06AF3C85}">
      <text>
        <r>
          <rPr>
            <sz val="11"/>
            <color theme="1"/>
            <rFont val="Calibri"/>
            <family val="2"/>
            <scheme val="minor"/>
          </rPr>
          <t xml:space="preserve">Indien de organisatie BTW-plichtig is, dan dienen de kosten exclusief BTW te worden opgenomen.
</t>
        </r>
      </text>
    </comment>
    <comment ref="F81" authorId="1" shapeId="0" xr:uid="{FECF7E4F-7A52-4A0A-8CCD-27BD1A5CB3DE}">
      <text>
        <r>
          <rPr>
            <sz val="11"/>
            <color theme="1"/>
            <rFont val="Calibri"/>
            <family val="2"/>
            <scheme val="minor"/>
          </rPr>
          <t xml:space="preserve">Indien de organisatie BTW-plichtig is, dan dienen de kosten exclusief BTW te worden opgenomen
</t>
        </r>
      </text>
    </comment>
    <comment ref="B93" authorId="1" shapeId="0" xr:uid="{09A378E2-431F-43DE-A2A9-3198B10E15C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A90433BE-7790-414A-8174-F12BE88F69D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04F4F4EE-317E-4AE2-AF3D-4EC6CD44E0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EE2AC975-FBEE-4601-8C00-12CF5644D82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CE9990D6-6961-45A3-9A05-813F9A2E876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E9D56143-47AD-4DD1-8104-FA3552F40B3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1D49E573-50DC-4F1F-A606-C62B619ED368}">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C3CB7BCA-0807-41AA-8066-676FD57C238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49441EB-C853-4072-9385-3ED3197FD96E}">
      <text>
        <r>
          <rPr>
            <sz val="11"/>
            <color theme="1"/>
            <rFont val="Calibri"/>
            <family val="2"/>
            <scheme val="minor"/>
          </rPr>
          <t xml:space="preserve">Indien de organisatie BTW-plichtig is, dan dienen de kosten exclusief BTW te worden opgenomen
</t>
        </r>
      </text>
    </comment>
    <comment ref="F149"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77549C58-9D9A-42F6-AD66-32DCF6C153C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5C17587F-4D50-4980-834B-AEEBDBE7A5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679D18E-9253-4FA6-81A5-FB0B41D869E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BEED16AC-85D1-4285-9F76-40076850D22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B38EC603-16DA-4ECA-942A-4984C12A1847}">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25476CFD-15EF-4171-BC6F-4E5BCC72F4F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0CA5285-90F8-47DA-A4FD-6524F729A3C1}">
      <text>
        <r>
          <rPr>
            <sz val="11"/>
            <color theme="1"/>
            <rFont val="Calibri"/>
            <family val="2"/>
            <scheme val="minor"/>
          </rPr>
          <t xml:space="preserve">Indien de organisatie BTW-plichtig is, dan dienen de kosten exclusief BTW te worden opgenomen
</t>
        </r>
      </text>
    </comment>
    <comment ref="B45" authorId="1" shapeId="0" xr:uid="{8BF9BF71-505F-4303-9867-DC0B5D6DEAC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A584D2D6-ADD1-4759-A0CD-2BE005DBC9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F294E48A-0461-4E3C-A78D-2CBB10F9EF8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FBA8A5A9-71F9-4157-987D-1A6327C957D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81C5A791-84B7-4D70-B346-BAD36EA1C7C7}">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715577A-ED47-4F2D-8BBA-1ED9DD036F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65B5C04-891E-489D-908E-2A1BB3EFE2C6}">
      <text>
        <r>
          <rPr>
            <sz val="11"/>
            <color theme="1"/>
            <rFont val="Calibri"/>
            <family val="2"/>
            <scheme val="minor"/>
          </rPr>
          <t xml:space="preserve">Indien de organisatie BTW-plichtig is, dan dienen de kosten exclusief BTW te worden opgenomen
</t>
        </r>
      </text>
    </comment>
    <comment ref="B79" authorId="1" shapeId="0" xr:uid="{1C735ADC-62EB-4A9A-B254-9BF4CBADA06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4955B504-E00B-4088-9470-2C94CE1F34AC}">
      <text>
        <r>
          <rPr>
            <b/>
            <sz val="9"/>
            <color rgb="FF000000"/>
            <rFont val="Tahoma"/>
            <family val="2"/>
          </rPr>
          <t xml:space="preserve">Let op: reguliere bedrijfskosten zijn niet subsidiabel. </t>
        </r>
      </text>
    </comment>
    <comment ref="E81" authorId="1" shapeId="0" xr:uid="{E4A9B201-90BC-44CF-86CB-2D224866FE50}">
      <text>
        <r>
          <rPr>
            <sz val="11"/>
            <color theme="1"/>
            <rFont val="Calibri"/>
            <family val="2"/>
            <scheme val="minor"/>
          </rPr>
          <t xml:space="preserve">Indien de organisatie BTW-plichtig is, dan dienen de kosten exclusief BTW te worden opgenomen.
</t>
        </r>
      </text>
    </comment>
    <comment ref="F81" authorId="1" shapeId="0" xr:uid="{30EB8C6D-ED4C-436A-B012-F722B93E2290}">
      <text>
        <r>
          <rPr>
            <sz val="11"/>
            <color theme="1"/>
            <rFont val="Calibri"/>
            <family val="2"/>
            <scheme val="minor"/>
          </rPr>
          <t xml:space="preserve">Indien de organisatie BTW-plichtig is, dan dienen de kosten exclusief BTW te worden opgenomen
</t>
        </r>
      </text>
    </comment>
    <comment ref="B93" authorId="1" shapeId="0" xr:uid="{F03C1C05-6505-43D2-8D98-6B5D2091E92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A5C3C47E-0749-45B4-BA9B-9983B778585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4FD8B264-EA5E-4BC5-A786-03C348EE9BF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D54772B2-EF6A-4727-8AD2-807BD15EDB1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A0E666C1-F9DB-4E3B-A129-A9FB3FF1486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3A0A89D0-9C9D-4E89-A049-F445CB7068C5}">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3BC759A1-DEFD-44EA-9F77-B63F4E2AFA8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1E13BBE0-3019-4F2A-AAA5-FF8861FC62D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0D09D7C7-19D3-46B1-8C28-6CD8F7D6EA62}">
      <text>
        <r>
          <rPr>
            <sz val="11"/>
            <color theme="1"/>
            <rFont val="Calibri"/>
            <family val="2"/>
            <scheme val="minor"/>
          </rPr>
          <t xml:space="preserve">Indien de organisatie BTW-plichtig is, dan dienen de kosten exclusief BTW te worden opgenomen
</t>
        </r>
      </text>
    </comment>
    <comment ref="F149"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D86C3FEE-1BC3-45C0-AD0D-6F4FC94A2FB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3C73B9D9-FFD5-49FC-AB26-B36AA8B31D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99C0C352-9C1A-47F5-A48C-3980864A70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5088D86-9655-4998-9FFD-695DC74F76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2B1B48AF-48F9-4898-94AA-18E4C272237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29CC176-A97F-4095-ABA7-F56CDACBEEE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8F657AB3-C268-4C23-BB28-F5B8CA83812D}">
      <text>
        <r>
          <rPr>
            <sz val="11"/>
            <color theme="1"/>
            <rFont val="Calibri"/>
            <family val="2"/>
            <scheme val="minor"/>
          </rPr>
          <t xml:space="preserve">Indien de organisatie BTW-plichtig is, dan dienen de kosten exclusief BTW te worden opgenomen
</t>
        </r>
      </text>
    </comment>
    <comment ref="B45" authorId="1" shapeId="0" xr:uid="{E15FC417-1B32-4E34-B37A-9CA2AB10B7CA}">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956314A3-FCA9-4717-B593-B30479C7175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78D7058-BFA4-4D8B-8CE5-A460DC38F78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EF00E5C8-A2A7-4EA0-9F0E-329863C908F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BA7907FF-462E-4C85-8FB3-98DB810EB56E}">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1E2C431-8DB7-4957-9790-FEA0C3E837D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8AFF9C33-62F1-45A7-8853-6B5F26081906}">
      <text>
        <r>
          <rPr>
            <sz val="11"/>
            <color theme="1"/>
            <rFont val="Calibri"/>
            <family val="2"/>
            <scheme val="minor"/>
          </rPr>
          <t xml:space="preserve">Indien de organisatie BTW-plichtig is, dan dienen de kosten exclusief BTW te worden opgenomen
</t>
        </r>
      </text>
    </comment>
    <comment ref="B79" authorId="1" shapeId="0" xr:uid="{CD3E1D2F-0163-454B-865F-A168AFC69A2C}">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81" authorId="0" shapeId="0" xr:uid="{0B3F09AD-598E-482F-A97D-E8DC6001DD35}">
      <text>
        <r>
          <rPr>
            <b/>
            <sz val="9"/>
            <color rgb="FF000000"/>
            <rFont val="Tahoma"/>
            <family val="2"/>
          </rPr>
          <t xml:space="preserve">Let op: reguliere bedrijfskosten zijn niet subsidiabel. </t>
        </r>
      </text>
    </comment>
    <comment ref="E81" authorId="1" shapeId="0" xr:uid="{9C33F1F5-66D5-4DDA-9C05-C5AD4930AB53}">
      <text>
        <r>
          <rPr>
            <sz val="11"/>
            <color theme="1"/>
            <rFont val="Calibri"/>
            <family val="2"/>
            <scheme val="minor"/>
          </rPr>
          <t xml:space="preserve">Indien de organisatie BTW-plichtig is, dan dienen de kosten exclusief BTW te worden opgenomen.
</t>
        </r>
      </text>
    </comment>
    <comment ref="F81" authorId="1" shapeId="0" xr:uid="{B004D745-55CA-4D10-80B1-D232456A0075}">
      <text>
        <r>
          <rPr>
            <sz val="11"/>
            <color theme="1"/>
            <rFont val="Calibri"/>
            <family val="2"/>
            <scheme val="minor"/>
          </rPr>
          <t xml:space="preserve">Indien de organisatie BTW-plichtig is, dan dienen de kosten exclusief BTW te worden opgenomen
</t>
        </r>
      </text>
    </comment>
    <comment ref="B93" authorId="1" shapeId="0" xr:uid="{DE454114-6AE9-44F4-8815-C1BDB6A05D3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D85852A6-E3D4-4744-8866-5A4C0C8E89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8E521A2-6C96-4C9D-8016-EC41E114A7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014684F5-1072-4DBF-B524-A86447FA76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2D649183-42A8-4A14-BBD0-9CFA1492B7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E0720164-909C-46C6-A9C3-78F7B51C2E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4" authorId="1" shapeId="0" xr:uid="{FEFAC085-90E8-4156-ADEC-AD086EA3EBCC}">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59792C68-E80F-4A1A-A3EB-ACBC688513D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9859357F-EC00-4041-BB4F-128CF0DB65F7}">
      <text>
        <r>
          <rPr>
            <sz val="11"/>
            <color theme="1"/>
            <rFont val="Calibri"/>
            <family val="2"/>
            <scheme val="minor"/>
          </rPr>
          <t xml:space="preserve">Indien de organisatie BTW-plichtig is, dan dienen de kosten exclusief BTW te worden opgenomen
</t>
        </r>
      </text>
    </comment>
    <comment ref="F149"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rgb="FF000000"/>
            <rFont val="Tahoma"/>
            <family val="2"/>
          </rPr>
          <t>Check altijd de onderste regel van deze kolom voor de berekende subsidie. Op totaalniveau kan de subsidie zijn aangepast.</t>
        </r>
      </text>
    </comment>
    <comment ref="M29" authorId="0" shapeId="0" xr:uid="{EC58A892-318F-4B79-A19B-2F33F06560C2}">
      <text>
        <r>
          <rPr>
            <b/>
            <sz val="16"/>
            <color rgb="FF000000"/>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<sst xmlns="http://schemas.openxmlformats.org/spreadsheetml/2006/main" count="968" uniqueCount="189">
  <si>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</si>
  <si>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</si>
  <si>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</si>
  <si>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</si>
  <si>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</si>
  <si>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Een tabblad voor de aanvrager/penvoerder;</t>
  </si>
  <si>
    <t>- Een tabblad voor elke deelnemer in het samenwerkingsproject;</t>
  </si>
  <si>
    <t>- Een tabblad met een totaaloverzicht van alle deelnemers plus subsidieberekening;</t>
  </si>
  <si>
    <t xml:space="preserve">In het tabblad 'Totaalblad' wordt met bovenstaande regels rekening gehouden. </t>
  </si>
  <si>
    <t>Subsidiabele loonkosten</t>
  </si>
  <si>
    <t>Artikel 6 Subsidiabele kosten</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</si>
  <si>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</si>
  <si>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</si>
  <si>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</si>
  <si>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</si>
  <si>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</si>
  <si>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</si>
  <si>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</si>
  <si>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</si>
  <si>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</si>
  <si>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</si>
  <si>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</si>
  <si>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</si>
  <si>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</si>
  <si>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</si>
  <si>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</si>
  <si>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</si>
  <si>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</si>
  <si>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</si>
  <si>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</si>
  <si>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</si>
  <si>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</si>
  <si>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</si>
  <si>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</si>
  <si>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</si>
  <si>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</si>
  <si>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</si>
  <si>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</si>
  <si>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</si>
  <si>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</si>
  <si>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</si>
  <si>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</si>
  <si>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</si>
  <si>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 xml:space="preserve">Subsidie verleend voor een bedrag van? </t>
  </si>
  <si>
    <t>Geef hier de kosten aan die tot nu toe zijn gemaakt</t>
  </si>
  <si>
    <t>Geef hier de kosten aan zoals deze zijn verleend</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</si>
  <si>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</si>
  <si>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</si>
  <si>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</si>
  <si>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</si>
  <si>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</si>
  <si>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</si>
  <si>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</si>
  <si>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</si>
  <si>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</si>
  <si>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</si>
  <si>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</si>
  <si>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</si>
  <si>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</si>
  <si>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</si>
  <si>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</si>
  <si>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</si>
  <si>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</si>
  <si>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</si>
  <si>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</si>
  <si>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 xml:space="preserve">Implementatie </t>
  </si>
  <si>
    <t>Totaal Implementatie:</t>
  </si>
  <si>
    <t>3.</t>
  </si>
  <si>
    <t xml:space="preserve">Investeringskosten </t>
  </si>
  <si>
    <t>Omschrijving investeringskosten</t>
  </si>
  <si>
    <t>aantal</t>
  </si>
  <si>
    <t>Inkoopprijs per stuk</t>
  </si>
  <si>
    <t>Totaal Investeringskosten</t>
  </si>
  <si>
    <t>4.</t>
  </si>
  <si>
    <t>Opleiding</t>
  </si>
  <si>
    <t xml:space="preserve">Opleiding </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</si>
  <si>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</si>
  <si>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</si>
  <si>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</si>
  <si>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</si>
  <si>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</si>
  <si>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</si>
  <si>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</si>
  <si>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</si>
  <si>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</si>
  <si>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</si>
  <si>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</si>
  <si>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</si>
  <si>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</si>
  <si>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</si>
  <si>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</si>
  <si>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</si>
  <si>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</si>
  <si>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 xml:space="preserve">Totaal Investeringskosten </t>
  </si>
  <si>
    <t>Totaal Opleiding Clusterorganisatie</t>
  </si>
  <si>
    <t xml:space="preserve">Totaal </t>
  </si>
  <si>
    <t>6.</t>
  </si>
  <si>
    <t>Voorlopige indicatie berekende subsidie</t>
  </si>
  <si>
    <t>[Ruimte voor toelichting]</t>
  </si>
  <si>
    <t>Organisatie:</t>
  </si>
  <si>
    <t>Deelnemer 1</t>
  </si>
  <si>
    <t>Totaal Opleiding</t>
  </si>
  <si>
    <t>Totaal</t>
  </si>
  <si>
    <t>Deelnemer 2</t>
  </si>
  <si>
    <t>Deelnemer 3</t>
  </si>
  <si>
    <t>Deelnemer 4</t>
  </si>
  <si>
    <t>Deelnemer 5</t>
  </si>
  <si>
    <t>Deelnemer 6</t>
  </si>
  <si>
    <t>Deelnemer 7</t>
  </si>
  <si>
    <t>Subsidie berekening gaat uit van de kosten die tot nu toe gemaakt zijn</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</si>
  <si>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</si>
  <si>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</si>
  <si>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</si>
  <si>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</si>
  <si>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</si>
  <si>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</si>
  <si>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</si>
  <si>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</si>
  <si>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</si>
  <si>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</si>
  <si>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</si>
  <si>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</si>
  <si>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</si>
  <si>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</si>
  <si>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</si>
  <si>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</si>
  <si>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</si>
  <si>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</si>
  <si>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</si>
  <si>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</si>
  <si>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</si>
  <si>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</si>
  <si>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</si>
  <si>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</si>
  <si>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</si>
  <si>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</si>
  <si>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</si>
  <si>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t>
  </si>
  <si>
    <t>Financieel</t>
  </si>
  <si>
    <t>Vaststellingsverslag STOZ model B</t>
  </si>
  <si>
    <t xml:space="preserve">Invulwijzer voor financieel vaststellingsverslag voor  STOZ - Stimuleringsregeling Technologie in Ondersteuning en Zorg </t>
  </si>
  <si>
    <t>Dit formulier is een verplichte bijlage van de vastelling  voor de STOZ-subsidie. Bij de vaststelling voor de opschalings of evaluatieroute kunt u dit formulier uploaden.</t>
  </si>
  <si>
    <t xml:space="preserve">Vult u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</si>
  <si>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Op de STOZ-regeling is de volgende regelgeving van toepassing:</t>
  </si>
  <si>
    <t xml:space="preserve">Het Excelbestand voor de vaststelling  kent een aantal tabbladen: </t>
  </si>
  <si>
    <t>In de tabbladen waar u de kosten kunt invullen zijn opmerkingen geplaatst om het invullen te vereenvoudigen.</t>
  </si>
  <si>
    <t xml:space="preserve">Het basis subsidiepercentage bedraagt 50%. </t>
  </si>
  <si>
    <t>In de STOZ-regeling zijn er een aantal maxima:</t>
  </si>
  <si>
    <r>
      <rPr>
        <sz val="10"/>
        <color rgb="FF000000"/>
        <rFont val="Arial"/>
        <family val="2"/>
      </rPr>
      <t xml:space="preserve">* De totale subsidie voor een opschalings- op evaluatieproject bedraagt per aanvraag minimaal € 25.000 en </t>
    </r>
    <r>
      <rPr>
        <u/>
        <sz val="10"/>
        <color rgb="FF000000"/>
        <rFont val="Arial"/>
        <family val="2"/>
      </rPr>
      <t>maximaal</t>
    </r>
    <r>
      <rPr>
        <sz val="10"/>
        <color rgb="FF000000"/>
        <rFont val="Arial"/>
        <family val="2"/>
      </rPr>
      <t xml:space="preserve"> € 750.000;</t>
    </r>
  </si>
  <si>
    <r>
      <rPr>
        <sz val="10"/>
        <color rgb="FF000000"/>
        <rFont val="Arial"/>
        <family val="2"/>
      </rPr>
      <t xml:space="preserve">* De kosten voor aanschaf van apparatuur, licentiekosten en abonnementen bedraagt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</si>
  <si>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r>
      <rPr>
        <b/>
        <sz val="10"/>
        <color theme="1"/>
        <rFont val="Arial"/>
        <family val="2"/>
      </rPr>
      <t>Let op!</t>
    </r>
    <r>
      <rPr>
        <sz val="10"/>
        <color theme="1"/>
        <rFont val="Arial"/>
        <family val="2"/>
      </rPr>
      <t xml:space="preserve"> Indien de subsidie wordt afgetopt dient rekening gehouden te worden met een hogere eigen bijdrage van de clusterorganisatie/deelnemers!</t>
    </r>
  </si>
  <si>
    <t>Toelichting op de STOZ-regeling:</t>
  </si>
  <si>
    <t>De kosten die op grond van de Regeling gesubsidieerd kunnen worden, zijn conform de kosten die beschreven worden in de algemene groepsvrijstellingsverordening.</t>
  </si>
  <si>
    <t>Voor wat betreft implementatiestart wordt niet aangesloten bij de algemene groepsvrijstellingsverordening, maar deze subsidie wordt uitsluitend verleend als dit in overeenstemming is met de de-minimisverordening. Bij activiteiten in het kader van de implementatiestart, zoals beschreven in de algemene toelichting, is ervoor gekozen om slechts aan te merken als kosten:</t>
  </si>
  <si>
    <r>
      <t xml:space="preserve">De aanvrager dient bij het opstellen van de begroting redelijke tarieven te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FF0000"/>
        <rFont val="Calibri"/>
        <family val="2"/>
      </rPr>
      <t>maximum uurtarief van € 135,– exclusief btw.</t>
    </r>
    <r>
      <rPr>
        <sz val="11"/>
        <color theme="1"/>
        <rFont val="Calibri"/>
        <family val="2"/>
      </rPr>
      <t xml:space="preserve"> In bijzondere gevallen kan van dit tarief onderbouwd worden afgeweken, zoals bij inhuur van specifieke expertise, waaronder van de accountant of juridische expertise, deze en de in het lid genoemde advies en procesbegeleiding door kennisinstellingen of door onafhankelijke adviesorganisaties dienen op marktconforme basis te worden ingehuurd via een open, transparante en non-discriminatoire procedure door de aanvragers.</t>
    </r>
  </si>
  <si>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</si>
  <si>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t xml:space="preserve">Daarnaast geldt dat de </t>
    </r>
    <r>
      <rPr>
        <sz val="11"/>
        <color rgb="FFFF0000"/>
        <rFont val="Calibri"/>
        <family val="2"/>
      </rPr>
      <t>kosten voor apparatuur maximaal 20% van de totale subsidiabele kosten</t>
    </r>
    <r>
      <rPr>
        <sz val="11"/>
        <color theme="1"/>
        <rFont val="Calibri"/>
        <family val="2"/>
      </rPr>
      <t xml:space="preserve"> mogen bedragen. Doel van de Regeling is immers het transformeren en anders organiseren van zorg- en ondersteuningsprocessen. Deze andere manier van werken vraagt om meer dan enkel de inzet van technologie, maar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</si>
  <si>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tezamen is gesteld op € 750.000. </t>
  </si>
  <si>
    <t>Totaalblad vaststelling subsidie STOZ</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</si>
  <si>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</si>
  <si>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</si>
  <si>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</si>
  <si>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</si>
  <si>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</si>
  <si>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</si>
  <si>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</si>
  <si>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</si>
  <si>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7.</t>
  </si>
  <si>
    <t>Versie: 23 april 2026</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</si>
  <si>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</si>
  <si>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</si>
  <si>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</si>
  <si>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</si>
  <si>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</si>
  <si>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</si>
  <si>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</si>
  <si>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</si>
  <si>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</si>
  <si>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</si>
  <si>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</si>
  <si>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</si>
  <si>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4. Plus opslag werkgeverslasten deze kunnen jaarlijks wijzigen. Voor 2025 gelden de volgende percentages (o.b.v. website UWV):</t>
  </si>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</sst>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46"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36"/>
      <color theme="1"/>
      <name val="Calibri"/>
      <family val="2"/>
      <scheme val="minor"/>
    </font>
    <font>
      <b/>
      <sz val="10"/>
      <color theme="1"/>
      <name val="Arial"/>
      <family val="2"/>
    </font>
    <font>
      <u/>
      <sz val="11"/>
      <color theme="10"/>
      <name val="Calibri"/>
      <family val="2"/>
      <scheme val="minor"/>
    </font>
    <font>
      <b/>
      <sz val="9"/>
      <color rgb="FFFF0000"/>
      <name val="Arial"/>
      <family val="2"/>
    </font>
    <font>
      <sz val="10"/>
      <color rgb="FF000000"/>
      <name val="Arial"/>
      <family val="2"/>
    </font>
    <font>
      <b/>
      <sz val="11"/>
      <color theme="1"/>
      <name val="Calibri"/>
      <family val="2"/>
    </font>
    <font>
      <u/>
      <sz val="10"/>
      <color rgb="FF000000"/>
      <name val="Arial"/>
      <family val="2"/>
    </font>
    <font>
      <b/>
      <sz val="10"/>
      <color rgb="FF000000"/>
      <name val="Arial"/>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b/>
      <sz val="16"/>
      <color rgb="FF000000"/>
      <name val="Tahoma"/>
      <family val="2"/>
    </font>
    <font>
      <b/>
      <sz val="9"/>
      <color rgb="FF000000"/>
      <name val="Tahoma"/>
      <family val="2"/>
    </font>
    <font>
      <b/>
      <sz val="13"/>
      <color theme="1"/>
      <name val="Arial"/>
      <family val="2"/>
    </font>
    <font>
      <b/>
      <sz val="12"/>
      <color rgb="FFD52B1E"/>
      <name val="Arial"/>
      <family val="2"/>
    </font>
    <font>
      <sz val="11"/>
      <color rgb="FF00B0F0"/>
      <name val="Calibri"/>
      <family val="2"/>
    </font>
    <font>
      <vertAlign val="superscript"/>
      <sz val="9"/>
      <color theme="1"/>
      <name val="Verdana"/>
      <family val="2"/>
    </font>
    <font>
      <sz val="9"/>
      <color theme="1"/>
      <name val="Verdana"/>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C00000"/>
        <bgColor indexed="64"/>
      </patternFill>
    </fill>
    <fill>
      <patternFill patternType="solid">
        <fgColor rgb="FFF9FAFD"/>
        <bgColor rgb="FFD6DCE4"/>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Dashed">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cellStyleXfs>
  <cellXfs count="407">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5" fontId="7" fillId="2" borderId="0" xfId="1" applyNumberFormat="1" applyFont="1" applyFill="1" applyBorder="1" applyAlignment="1" applyProtection="1">
      <alignmen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4" fontId="7" fillId="2" borderId="0"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5" fillId="0" borderId="0" xfId="1" applyNumberFormat="1" applyFont="1" applyFill="1" applyBorder="1" applyAlignment="1" applyProtection="1">
      <alignment horizontal="center" vertical="center"/>
    </xf>
    <xf numFmtId="2" fontId="4" fillId="3" borderId="0"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2" fontId="4" fillId="2" borderId="0" xfId="1" applyNumberFormat="1" applyFont="1" applyFill="1" applyBorder="1" applyAlignment="1" applyProtection="1">
      <alignment vertical="center"/>
    </xf>
    <xf numFmtId="3" fontId="4" fillId="2" borderId="0" xfId="1" applyNumberFormat="1" applyFont="1" applyFill="1" applyBorder="1" applyAlignment="1" applyProtection="1">
      <alignment horizontal="right" vertical="center"/>
    </xf>
    <xf numFmtId="3" fontId="4" fillId="2" borderId="0" xfId="1" applyNumberFormat="1" applyFont="1" applyFill="1" applyBorder="1" applyAlignment="1" applyProtection="1">
      <alignment vertical="center"/>
    </xf>
    <xf numFmtId="1" fontId="5"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0" fontId="7" fillId="2" borderId="0" xfId="1" applyNumberFormat="1" applyFont="1" applyFill="1" applyBorder="1" applyAlignment="1" applyProtection="1">
      <alignment horizontal="right" vertical="center" wrapText="1"/>
    </xf>
    <xf numFmtId="3" fontId="4" fillId="2" borderId="0" xfId="1" applyNumberFormat="1" applyFont="1" applyFill="1" applyBorder="1" applyAlignment="1" applyProtection="1">
      <alignment horizontal="right" vertical="center" wrapText="1"/>
    </xf>
    <xf numFmtId="164" fontId="5" fillId="2" borderId="5" xfId="1" applyNumberFormat="1" applyFont="1" applyFill="1" applyBorder="1" applyAlignment="1" applyProtection="1">
      <alignment horizontal="center" vertical="center"/>
    </xf>
    <xf numFmtId="164" fontId="5" fillId="2" borderId="6" xfId="1" applyNumberFormat="1" applyFont="1" applyFill="1" applyBorder="1" applyAlignment="1" applyProtection="1">
      <alignment vertical="center"/>
    </xf>
    <xf numFmtId="165" fontId="5" fillId="2" borderId="6" xfId="1" applyNumberFormat="1" applyFont="1" applyFill="1" applyBorder="1" applyAlignment="1" applyProtection="1">
      <alignment vertical="center"/>
    </xf>
    <xf numFmtId="3" fontId="5" fillId="4" borderId="7" xfId="1"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165" fontId="4" fillId="2" borderId="3" xfId="1" applyNumberFormat="1" applyFont="1" applyFill="1" applyBorder="1" applyAlignment="1" applyProtection="1">
      <alignment vertical="center"/>
    </xf>
    <xf numFmtId="3" fontId="4" fillId="0" borderId="0" xfId="1" applyNumberFormat="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164" fontId="5" fillId="2" borderId="9" xfId="1" applyNumberFormat="1" applyFont="1" applyFill="1" applyBorder="1" applyAlignment="1" applyProtection="1">
      <alignment vertical="center"/>
    </xf>
    <xf numFmtId="165" fontId="5" fillId="2" borderId="9" xfId="1" applyNumberFormat="1" applyFont="1" applyFill="1" applyBorder="1" applyAlignment="1" applyProtection="1">
      <alignment vertical="center"/>
    </xf>
    <xf numFmtId="164" fontId="5" fillId="2" borderId="2" xfId="1" applyNumberFormat="1" applyFont="1" applyFill="1" applyBorder="1" applyAlignment="1" applyProtection="1">
      <alignment vertical="center"/>
    </xf>
    <xf numFmtId="165" fontId="4" fillId="2" borderId="0" xfId="1" applyNumberFormat="1" applyFont="1" applyFill="1" applyBorder="1" applyAlignment="1" applyProtection="1">
      <alignment horizontal="righ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0" fillId="2" borderId="0" xfId="1" applyNumberFormat="1" applyFont="1" applyFill="1" applyBorder="1" applyAlignment="1" applyProtection="1">
      <alignment vertical="center"/>
    </xf>
    <xf numFmtId="165"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4" fontId="5" fillId="2" borderId="11" xfId="1" applyNumberFormat="1" applyFont="1" applyFill="1" applyBorder="1" applyAlignment="1" applyProtection="1">
      <alignment vertical="center"/>
    </xf>
    <xf numFmtId="164" fontId="5" fillId="2" borderId="11"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5" fillId="2" borderId="12"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3" fontId="5" fillId="4" borderId="9"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5" fillId="5" borderId="0" xfId="1" applyNumberFormat="1" applyFont="1" applyFill="1" applyBorder="1" applyAlignment="1" applyProtection="1">
      <alignment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164" fontId="5" fillId="0" borderId="13" xfId="1" applyNumberFormat="1" applyFont="1" applyFill="1" applyBorder="1" applyAlignment="1" applyProtection="1">
      <alignment vertical="center"/>
    </xf>
    <xf numFmtId="164" fontId="4" fillId="2" borderId="9" xfId="1" applyNumberFormat="1" applyFont="1" applyFill="1" applyBorder="1" applyAlignment="1" applyProtection="1">
      <alignment vertical="center"/>
    </xf>
    <xf numFmtId="0" fontId="13" fillId="0" borderId="0" xfId="0" applyFont="1"/>
    <xf numFmtId="0" fontId="14" fillId="0" borderId="0" xfId="0" applyFont="1"/>
    <xf numFmtId="0" fontId="14" fillId="0" borderId="15" xfId="0" applyFont="1" applyBorder="1"/>
    <xf numFmtId="165" fontId="7" fillId="6" borderId="14" xfId="1" applyNumberFormat="1" applyFont="1" applyFill="1" applyBorder="1" applyAlignment="1" applyProtection="1">
      <alignment horizontal="center" vertical="center"/>
    </xf>
    <xf numFmtId="165" fontId="7" fillId="6" borderId="13" xfId="1" applyNumberFormat="1" applyFont="1" applyFill="1" applyBorder="1" applyAlignment="1" applyProtection="1">
      <alignment horizontal="center" vertical="center"/>
    </xf>
    <xf numFmtId="9" fontId="5" fillId="2" borderId="0" xfId="2" applyFont="1" applyFill="1" applyBorder="1" applyAlignment="1" applyProtection="1">
      <alignment horizontal="center" vertical="center"/>
    </xf>
    <xf numFmtId="164" fontId="4" fillId="2" borderId="2" xfId="1" applyNumberFormat="1" applyFont="1" applyFill="1" applyBorder="1" applyAlignment="1" applyProtection="1">
      <alignment vertical="center"/>
    </xf>
    <xf numFmtId="10" fontId="8" fillId="5" borderId="0" xfId="1" applyNumberFormat="1" applyFont="1" applyFill="1" applyBorder="1" applyAlignment="1" applyProtection="1">
      <alignment vertical="center"/>
    </xf>
    <xf numFmtId="9" fontId="8" fillId="5" borderId="0" xfId="2" applyFont="1" applyFill="1" applyBorder="1" applyAlignment="1" applyProtection="1">
      <alignment vertical="center"/>
    </xf>
    <xf numFmtId="0" fontId="15" fillId="0" borderId="15" xfId="0" applyFont="1" applyBorder="1"/>
    <xf numFmtId="164" fontId="16" fillId="0" borderId="15" xfId="1" applyNumberFormat="1" applyFont="1" applyFill="1" applyBorder="1" applyAlignment="1" applyProtection="1">
      <alignment vertical="center"/>
    </xf>
    <xf numFmtId="0" fontId="13" fillId="8" borderId="15" xfId="0" applyFont="1" applyFill="1" applyBorder="1" applyAlignment="1">
      <alignment horizontal="center" wrapText="1"/>
    </xf>
    <xf numFmtId="0" fontId="6" fillId="3" borderId="11" xfId="0" applyFont="1" applyFill="1" applyBorder="1" applyAlignment="1" applyProtection="1">
      <alignment vertical="center"/>
      <protection locked="0"/>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164" fontId="4" fillId="5" borderId="0" xfId="1" applyNumberFormat="1" applyFont="1" applyFill="1" applyBorder="1" applyAlignment="1" applyProtection="1">
      <alignment horizontal="right" vertical="center"/>
    </xf>
    <xf numFmtId="3" fontId="4" fillId="5" borderId="0" xfId="1" applyNumberFormat="1" applyFont="1" applyFill="1" applyBorder="1" applyAlignment="1" applyProtection="1">
      <alignment vertical="center"/>
    </xf>
    <xf numFmtId="164" fontId="5" fillId="2" borderId="6" xfId="1" applyNumberFormat="1" applyFont="1" applyFill="1" applyBorder="1" applyAlignment="1" applyProtection="1">
      <alignment horizontal="right" vertical="center"/>
    </xf>
    <xf numFmtId="3" fontId="4" fillId="3" borderId="11" xfId="1" applyNumberFormat="1" applyFont="1" applyFill="1" applyBorder="1" applyAlignment="1" applyProtection="1">
      <alignment vertical="center"/>
      <protection locked="0"/>
    </xf>
    <xf numFmtId="164" fontId="4" fillId="3" borderId="0" xfId="1" applyNumberFormat="1" applyFont="1" applyFill="1" applyBorder="1" applyAlignment="1" applyProtection="1">
      <alignment vertical="center"/>
      <protection locked="0"/>
    </xf>
    <xf numFmtId="0" fontId="6" fillId="3" borderId="0" xfId="0" applyFont="1" applyFill="1" applyAlignment="1" applyProtection="1">
      <alignment vertical="center"/>
      <protection locked="0"/>
    </xf>
    <xf numFmtId="164" fontId="5" fillId="2" borderId="9" xfId="1" applyNumberFormat="1" applyFont="1" applyFill="1" applyBorder="1" applyAlignment="1" applyProtection="1">
      <alignment horizontal="right" vertical="center"/>
    </xf>
    <xf numFmtId="0" fontId="20" fillId="2" borderId="3" xfId="1" applyNumberFormat="1" applyFont="1" applyFill="1" applyBorder="1" applyAlignment="1" applyProtection="1">
      <alignment vertical="center"/>
    </xf>
    <xf numFmtId="0" fontId="21" fillId="9" borderId="10" xfId="1" applyNumberFormat="1" applyFont="1" applyFill="1" applyBorder="1" applyAlignment="1" applyProtection="1">
      <alignment vertical="center"/>
    </xf>
    <xf numFmtId="164" fontId="21" fillId="9" borderId="10" xfId="1" applyNumberFormat="1" applyFont="1" applyFill="1" applyBorder="1" applyAlignment="1" applyProtection="1">
      <alignment vertical="center"/>
    </xf>
    <xf numFmtId="164" fontId="20" fillId="2" borderId="1" xfId="1" applyNumberFormat="1" applyFont="1" applyFill="1" applyBorder="1" applyAlignment="1" applyProtection="1">
      <alignment vertical="center"/>
    </xf>
    <xf numFmtId="165" fontId="5" fillId="2" borderId="8" xfId="1" applyNumberFormat="1" applyFont="1" applyFill="1" applyBorder="1" applyAlignment="1" applyProtection="1">
      <alignment horizontal="center" vertical="center"/>
    </xf>
    <xf numFmtId="164" fontId="20" fillId="2" borderId="0" xfId="1" applyNumberFormat="1" applyFont="1" applyFill="1" applyBorder="1" applyAlignment="1" applyProtection="1">
      <alignment horizontal="left" vertical="center"/>
    </xf>
    <xf numFmtId="164" fontId="4" fillId="3" borderId="0" xfId="1" applyNumberFormat="1"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3" fontId="6" fillId="5" borderId="0" xfId="1" applyNumberFormat="1" applyFont="1" applyFill="1" applyBorder="1" applyAlignment="1" applyProtection="1">
      <alignment vertical="center"/>
      <protection locked="0"/>
    </xf>
    <xf numFmtId="0" fontId="14" fillId="0" borderId="16" xfId="0" applyFont="1" applyBorder="1"/>
    <xf numFmtId="0" fontId="14" fillId="0" borderId="15" xfId="0" applyFont="1" applyBorder="1" applyAlignment="1">
      <alignment horizontal="center"/>
    </xf>
    <xf numFmtId="0" fontId="0" fillId="5" borderId="0" xfId="0" applyFill="1"/>
    <xf numFmtId="164" fontId="4" fillId="3" borderId="11" xfId="1" applyNumberFormat="1" applyFont="1" applyFill="1" applyBorder="1" applyAlignment="1" applyProtection="1">
      <alignment vertical="center"/>
      <protection locked="0"/>
    </xf>
    <xf numFmtId="164" fontId="5" fillId="2" borderId="3" xfId="1" applyNumberFormat="1" applyFont="1" applyFill="1" applyBorder="1" applyAlignment="1" applyProtection="1">
      <alignment vertical="center"/>
    </xf>
    <xf numFmtId="164" fontId="23" fillId="5" borderId="0" xfId="1" applyNumberFormat="1" applyFont="1" applyFill="1" applyBorder="1" applyAlignment="1" applyProtection="1">
      <alignment horizontal="left" vertical="center"/>
    </xf>
    <xf numFmtId="164" fontId="7" fillId="5" borderId="10" xfId="1" applyNumberFormat="1" applyFont="1" applyFill="1" applyBorder="1" applyAlignment="1" applyProtection="1">
      <alignment vertical="center"/>
    </xf>
    <xf numFmtId="164" fontId="7" fillId="5" borderId="3" xfId="1" applyNumberFormat="1" applyFont="1" applyFill="1" applyBorder="1" applyAlignment="1" applyProtection="1">
      <alignment vertical="center"/>
    </xf>
    <xf numFmtId="165" fontId="7" fillId="5" borderId="3" xfId="1" applyNumberFormat="1" applyFont="1" applyFill="1" applyBorder="1" applyAlignment="1" applyProtection="1">
      <alignment horizontal="right" vertical="center"/>
    </xf>
    <xf numFmtId="164" fontId="7" fillId="5" borderId="3" xfId="1" applyNumberFormat="1" applyFont="1" applyFill="1" applyBorder="1" applyAlignment="1" applyProtection="1">
      <alignment horizontal="right" vertical="center"/>
    </xf>
    <xf numFmtId="164" fontId="7" fillId="5" borderId="10" xfId="1" applyNumberFormat="1" applyFont="1" applyFill="1" applyBorder="1" applyAlignment="1" applyProtection="1">
      <alignment horizontal="right" vertical="center"/>
    </xf>
    <xf numFmtId="10" fontId="7" fillId="5" borderId="4" xfId="1" applyNumberFormat="1" applyFont="1" applyFill="1" applyBorder="1" applyAlignment="1" applyProtection="1">
      <alignment horizontal="right" vertical="center"/>
    </xf>
    <xf numFmtId="164" fontId="7" fillId="5" borderId="11" xfId="1" applyNumberFormat="1" applyFont="1" applyFill="1" applyBorder="1" applyAlignment="1" applyProtection="1">
      <alignment vertical="center"/>
    </xf>
    <xf numFmtId="164" fontId="7" fillId="5" borderId="0" xfId="1" applyNumberFormat="1" applyFont="1" applyFill="1" applyBorder="1" applyAlignment="1" applyProtection="1">
      <alignment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4" fontId="7" fillId="5" borderId="6" xfId="1" applyNumberFormat="1" applyFont="1" applyFill="1" applyBorder="1" applyAlignment="1" applyProtection="1">
      <alignment vertical="center"/>
    </xf>
    <xf numFmtId="3" fontId="7" fillId="5" borderId="6" xfId="1" applyNumberFormat="1" applyFont="1" applyFill="1" applyBorder="1" applyAlignment="1" applyProtection="1">
      <alignment vertical="center"/>
    </xf>
    <xf numFmtId="3" fontId="7" fillId="5" borderId="6" xfId="1" applyNumberFormat="1" applyFont="1" applyFill="1" applyBorder="1" applyAlignment="1" applyProtection="1">
      <alignment horizontal="right"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10" fontId="6" fillId="5" borderId="5" xfId="2" applyNumberFormat="1" applyFont="1" applyFill="1" applyBorder="1" applyAlignment="1" applyProtection="1">
      <alignment horizontal="right" vertical="center"/>
    </xf>
    <xf numFmtId="0" fontId="24" fillId="0" borderId="0" xfId="0" quotePrefix="1" applyFont="1" applyAlignment="1">
      <alignment horizontal="right"/>
    </xf>
    <xf numFmtId="0" fontId="13" fillId="10" borderId="15" xfId="0" applyFont="1" applyFill="1" applyBorder="1" applyAlignment="1">
      <alignment horizontal="center" wrapText="1"/>
    </xf>
    <xf numFmtId="0" fontId="25" fillId="0" borderId="0" xfId="0" applyFont="1"/>
    <xf numFmtId="0" fontId="26" fillId="0" borderId="0" xfId="0" applyFont="1"/>
    <xf numFmtId="0" fontId="14" fillId="0" borderId="16" xfId="0" applyFont="1" applyBorder="1" applyAlignment="1">
      <alignment horizontal="center"/>
    </xf>
    <xf numFmtId="164" fontId="20" fillId="2"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right" vertical="center"/>
    </xf>
    <xf numFmtId="3" fontId="5" fillId="0" borderId="0" xfId="1" applyNumberFormat="1" applyFont="1" applyFill="1" applyBorder="1" applyAlignment="1" applyProtection="1">
      <alignment vertical="center"/>
    </xf>
    <xf numFmtId="164" fontId="5" fillId="2" borderId="4" xfId="1" applyNumberFormat="1" applyFont="1" applyFill="1" applyBorder="1" applyAlignment="1" applyProtection="1">
      <alignment vertical="center"/>
    </xf>
    <xf numFmtId="164" fontId="5" fillId="2" borderId="5" xfId="1" applyNumberFormat="1" applyFont="1" applyFill="1" applyBorder="1" applyAlignment="1" applyProtection="1">
      <alignment vertical="center"/>
    </xf>
    <xf numFmtId="164" fontId="7" fillId="0" borderId="12" xfId="1" applyNumberFormat="1" applyFont="1" applyFill="1" applyBorder="1" applyAlignment="1" applyProtection="1">
      <alignment vertical="center"/>
    </xf>
    <xf numFmtId="0" fontId="14" fillId="0" borderId="0" xfId="0" applyFont="1" applyAlignment="1">
      <alignment horizontal="center"/>
    </xf>
    <xf numFmtId="167" fontId="14" fillId="0" borderId="0" xfId="0" applyNumberFormat="1" applyFont="1"/>
    <xf numFmtId="2" fontId="13" fillId="0" borderId="0" xfId="0" applyNumberFormat="1" applyFont="1"/>
    <xf numFmtId="1" fontId="14" fillId="0" borderId="0" xfId="0" applyNumberFormat="1" applyFont="1"/>
    <xf numFmtId="41" fontId="14" fillId="0" borderId="15" xfId="1" applyNumberFormat="1" applyFont="1" applyBorder="1"/>
    <xf numFmtId="41" fontId="14" fillId="0" borderId="15" xfId="1" applyNumberFormat="1" applyFont="1" applyFill="1" applyBorder="1"/>
    <xf numFmtId="41" fontId="14" fillId="7" borderId="15" xfId="1" applyNumberFormat="1" applyFont="1" applyFill="1" applyBorder="1"/>
    <xf numFmtId="41" fontId="14" fillId="0" borderId="15" xfId="0" applyNumberFormat="1" applyFont="1" applyBorder="1"/>
    <xf numFmtId="41" fontId="14" fillId="0" borderId="18" xfId="0" applyNumberFormat="1" applyFont="1" applyBorder="1"/>
    <xf numFmtId="41" fontId="15" fillId="0" borderId="15" xfId="1" applyNumberFormat="1" applyFont="1" applyBorder="1"/>
    <xf numFmtId="41" fontId="15" fillId="0" borderId="17" xfId="1" applyNumberFormat="1" applyFont="1" applyBorder="1"/>
    <xf numFmtId="41" fontId="15" fillId="0" borderId="13" xfId="1" applyNumberFormat="1" applyFont="1" applyBorder="1"/>
    <xf numFmtId="43" fontId="10" fillId="2" borderId="0" xfId="1" applyFont="1" applyFill="1" applyBorder="1" applyAlignment="1" applyProtection="1">
      <alignment horizontal="left" vertical="center"/>
    </xf>
    <xf numFmtId="43" fontId="5" fillId="2" borderId="0" xfId="1" applyFont="1" applyFill="1" applyBorder="1" applyAlignment="1" applyProtection="1">
      <alignment vertical="center"/>
    </xf>
    <xf numFmtId="43" fontId="10" fillId="2" borderId="0" xfId="1" applyFont="1" applyFill="1" applyBorder="1" applyAlignment="1" applyProtection="1">
      <alignment vertical="center"/>
    </xf>
    <xf numFmtId="43" fontId="10" fillId="0" borderId="0" xfId="1" applyFont="1" applyFill="1" applyBorder="1" applyAlignment="1" applyProtection="1">
      <alignment vertical="center"/>
    </xf>
    <xf numFmtId="43" fontId="4" fillId="2" borderId="0" xfId="1" applyFont="1" applyFill="1" applyBorder="1" applyAlignment="1" applyProtection="1">
      <alignment horizontal="left" vertical="center"/>
    </xf>
    <xf numFmtId="43" fontId="5" fillId="0" borderId="13" xfId="1" applyFont="1" applyFill="1" applyBorder="1" applyAlignment="1" applyProtection="1">
      <alignment vertical="center"/>
    </xf>
    <xf numFmtId="43" fontId="4" fillId="6" borderId="1" xfId="1" applyFont="1" applyFill="1" applyBorder="1" applyAlignment="1" applyProtection="1">
      <alignment vertical="center"/>
    </xf>
    <xf numFmtId="43" fontId="0" fillId="6" borderId="9" xfId="0" applyNumberFormat="1" applyFill="1" applyBorder="1" applyAlignment="1">
      <alignment vertical="center"/>
    </xf>
    <xf numFmtId="43" fontId="0" fillId="6" borderId="2" xfId="0" applyNumberFormat="1" applyFill="1" applyBorder="1" applyAlignment="1">
      <alignment vertical="center"/>
    </xf>
    <xf numFmtId="43" fontId="4" fillId="2" borderId="0" xfId="1" applyFont="1" applyFill="1" applyBorder="1" applyAlignment="1" applyProtection="1">
      <alignment vertical="center"/>
    </xf>
    <xf numFmtId="43" fontId="5" fillId="2" borderId="0" xfId="1" applyFont="1" applyFill="1" applyBorder="1" applyAlignment="1" applyProtection="1">
      <alignment horizontal="center" vertical="center"/>
    </xf>
    <xf numFmtId="43" fontId="4" fillId="0" borderId="0" xfId="1" applyFont="1" applyFill="1" applyBorder="1" applyAlignment="1" applyProtection="1">
      <alignment vertical="center"/>
    </xf>
    <xf numFmtId="43" fontId="5" fillId="2" borderId="0" xfId="1" applyFont="1" applyFill="1" applyBorder="1" applyAlignment="1" applyProtection="1">
      <alignment horizontal="left" vertical="center"/>
    </xf>
    <xf numFmtId="43" fontId="5" fillId="0" borderId="0" xfId="1" applyFont="1" applyFill="1" applyBorder="1" applyAlignment="1" applyProtection="1">
      <alignment vertical="center"/>
    </xf>
    <xf numFmtId="43" fontId="5" fillId="2" borderId="1" xfId="1" applyFont="1" applyFill="1" applyBorder="1" applyAlignment="1" applyProtection="1">
      <alignment vertical="center"/>
    </xf>
    <xf numFmtId="43" fontId="4" fillId="2" borderId="9" xfId="1" applyFont="1" applyFill="1" applyBorder="1" applyAlignment="1" applyProtection="1">
      <alignment vertical="center"/>
    </xf>
    <xf numFmtId="43" fontId="5" fillId="2" borderId="0" xfId="2" applyNumberFormat="1" applyFont="1" applyFill="1" applyBorder="1" applyAlignment="1" applyProtection="1">
      <alignment horizontal="center" vertical="center"/>
    </xf>
    <xf numFmtId="43" fontId="5" fillId="2" borderId="9" xfId="1" applyFont="1" applyFill="1" applyBorder="1" applyAlignment="1" applyProtection="1">
      <alignment vertical="center"/>
    </xf>
    <xf numFmtId="43" fontId="7" fillId="5" borderId="0" xfId="1" applyFont="1" applyFill="1" applyBorder="1" applyAlignment="1" applyProtection="1">
      <alignment horizontal="center" vertical="center"/>
    </xf>
    <xf numFmtId="43" fontId="5" fillId="5" borderId="0" xfId="2" applyNumberFormat="1" applyFont="1" applyFill="1" applyBorder="1" applyAlignment="1" applyProtection="1">
      <alignment horizontal="center" vertical="center"/>
    </xf>
    <xf numFmtId="43" fontId="20" fillId="2" borderId="0" xfId="1" applyFont="1" applyFill="1" applyBorder="1" applyAlignment="1" applyProtection="1">
      <alignment horizontal="left" vertical="center"/>
    </xf>
    <xf numFmtId="43" fontId="20" fillId="2" borderId="3" xfId="1" applyFont="1" applyFill="1" applyBorder="1" applyAlignment="1" applyProtection="1">
      <alignment vertical="center"/>
    </xf>
    <xf numFmtId="43" fontId="5" fillId="2" borderId="4" xfId="1" applyFont="1" applyFill="1" applyBorder="1" applyAlignment="1" applyProtection="1">
      <alignment horizontal="center" vertical="center"/>
    </xf>
    <xf numFmtId="43" fontId="5" fillId="2" borderId="11" xfId="1" applyFont="1" applyFill="1" applyBorder="1" applyAlignment="1" applyProtection="1">
      <alignment vertical="center"/>
    </xf>
    <xf numFmtId="43" fontId="5" fillId="2" borderId="5" xfId="1" applyFont="1" applyFill="1" applyBorder="1" applyAlignment="1" applyProtection="1">
      <alignment horizontal="center" vertical="center"/>
    </xf>
    <xf numFmtId="43" fontId="5" fillId="0" borderId="0" xfId="1" applyFont="1" applyFill="1" applyBorder="1" applyAlignment="1" applyProtection="1">
      <alignment horizontal="center" vertical="center"/>
    </xf>
    <xf numFmtId="43" fontId="4" fillId="3" borderId="11" xfId="1" applyFont="1" applyFill="1" applyBorder="1" applyAlignment="1" applyProtection="1">
      <alignment vertical="center"/>
      <protection locked="0"/>
    </xf>
    <xf numFmtId="43" fontId="4" fillId="3" borderId="0" xfId="1" applyFont="1" applyFill="1" applyBorder="1" applyAlignment="1" applyProtection="1">
      <alignment horizontal="center" vertical="center"/>
      <protection locked="0"/>
    </xf>
    <xf numFmtId="43" fontId="4" fillId="3" borderId="0" xfId="1" applyFont="1" applyFill="1" applyBorder="1" applyAlignment="1" applyProtection="1">
      <alignment vertical="center"/>
      <protection locked="0"/>
    </xf>
    <xf numFmtId="43" fontId="4" fillId="2" borderId="11" xfId="1" applyFont="1" applyFill="1" applyBorder="1" applyAlignment="1" applyProtection="1">
      <alignment vertical="center"/>
    </xf>
    <xf numFmtId="43" fontId="4" fillId="2" borderId="0" xfId="1" applyFont="1" applyFill="1" applyBorder="1" applyAlignment="1" applyProtection="1">
      <alignment horizontal="right" vertical="center"/>
    </xf>
    <xf numFmtId="43" fontId="7" fillId="2" borderId="0" xfId="1" applyFont="1" applyFill="1" applyBorder="1" applyAlignment="1" applyProtection="1">
      <alignment horizontal="right" vertical="center" wrapText="1"/>
    </xf>
    <xf numFmtId="43" fontId="5" fillId="5" borderId="0" xfId="1" applyFont="1" applyFill="1" applyBorder="1" applyAlignment="1" applyProtection="1">
      <alignment vertical="center"/>
    </xf>
    <xf numFmtId="43" fontId="5" fillId="5" borderId="11" xfId="1" applyFont="1" applyFill="1" applyBorder="1" applyAlignment="1" applyProtection="1">
      <alignment vertical="center"/>
    </xf>
    <xf numFmtId="43" fontId="4" fillId="5" borderId="0" xfId="1" applyFont="1" applyFill="1" applyBorder="1" applyAlignment="1" applyProtection="1">
      <alignment horizontal="right" vertical="center"/>
    </xf>
    <xf numFmtId="43" fontId="5" fillId="2" borderId="12" xfId="1" applyFont="1" applyFill="1" applyBorder="1" applyAlignment="1" applyProtection="1">
      <alignment vertical="center"/>
    </xf>
    <xf numFmtId="43" fontId="5" fillId="2" borderId="6" xfId="1" applyFont="1" applyFill="1" applyBorder="1" applyAlignment="1" applyProtection="1">
      <alignment vertical="center"/>
    </xf>
    <xf numFmtId="43" fontId="5" fillId="2" borderId="6" xfId="1" applyFont="1" applyFill="1" applyBorder="1" applyAlignment="1" applyProtection="1">
      <alignment horizontal="right" vertical="center"/>
    </xf>
    <xf numFmtId="43" fontId="5" fillId="2" borderId="8" xfId="1" applyFont="1" applyFill="1" applyBorder="1" applyAlignment="1" applyProtection="1">
      <alignment horizontal="center" vertical="center"/>
    </xf>
    <xf numFmtId="43" fontId="5" fillId="2" borderId="3" xfId="1" applyFont="1" applyFill="1" applyBorder="1" applyAlignment="1" applyProtection="1">
      <alignment vertical="center"/>
    </xf>
    <xf numFmtId="43" fontId="6" fillId="3" borderId="11" xfId="0" applyNumberFormat="1" applyFont="1" applyFill="1" applyBorder="1" applyAlignment="1" applyProtection="1">
      <alignment vertical="center"/>
      <protection locked="0"/>
    </xf>
    <xf numFmtId="43" fontId="6" fillId="3" borderId="0" xfId="0" applyNumberFormat="1" applyFont="1" applyFill="1" applyAlignment="1" applyProtection="1">
      <alignment horizontal="center" vertical="center"/>
      <protection locked="0"/>
    </xf>
    <xf numFmtId="43" fontId="6" fillId="3" borderId="0" xfId="0" applyNumberFormat="1" applyFont="1" applyFill="1" applyAlignment="1" applyProtection="1">
      <alignment vertical="center"/>
      <protection locked="0"/>
    </xf>
    <xf numFmtId="43" fontId="5" fillId="0" borderId="5" xfId="1" applyFont="1" applyFill="1" applyBorder="1" applyAlignment="1" applyProtection="1">
      <alignment horizontal="center" vertical="center"/>
    </xf>
    <xf numFmtId="43" fontId="29" fillId="2" borderId="0" xfId="1" applyFont="1" applyFill="1" applyBorder="1" applyAlignment="1" applyProtection="1">
      <alignment vertical="center"/>
    </xf>
    <xf numFmtId="43" fontId="20" fillId="2" borderId="1" xfId="1" applyFont="1" applyFill="1" applyBorder="1" applyAlignment="1" applyProtection="1">
      <alignment vertical="center"/>
    </xf>
    <xf numFmtId="43" fontId="5" fillId="2" borderId="9" xfId="1" applyFont="1" applyFill="1" applyBorder="1" applyAlignment="1" applyProtection="1">
      <alignment horizontal="right" vertical="center"/>
    </xf>
    <xf numFmtId="43" fontId="5" fillId="2" borderId="2" xfId="1" applyFont="1" applyFill="1" applyBorder="1" applyAlignment="1" applyProtection="1">
      <alignment vertical="center"/>
    </xf>
    <xf numFmtId="43" fontId="23" fillId="5" borderId="0" xfId="1" applyFont="1" applyFill="1" applyBorder="1" applyAlignment="1" applyProtection="1">
      <alignment horizontal="left" vertical="center"/>
    </xf>
    <xf numFmtId="43" fontId="7" fillId="5" borderId="10" xfId="1" applyFont="1" applyFill="1" applyBorder="1" applyAlignment="1" applyProtection="1">
      <alignment vertical="center"/>
    </xf>
    <xf numFmtId="43" fontId="7" fillId="5" borderId="3" xfId="1" applyFont="1" applyFill="1" applyBorder="1" applyAlignment="1" applyProtection="1">
      <alignment vertical="center"/>
    </xf>
    <xf numFmtId="43" fontId="7" fillId="5" borderId="3" xfId="1" applyFont="1" applyFill="1" applyBorder="1" applyAlignment="1" applyProtection="1">
      <alignment horizontal="right" vertical="center"/>
    </xf>
    <xf numFmtId="43" fontId="7" fillId="5" borderId="4" xfId="1" applyFont="1" applyFill="1" applyBorder="1" applyAlignment="1" applyProtection="1">
      <alignment vertical="center"/>
    </xf>
    <xf numFmtId="43" fontId="7" fillId="5" borderId="0" xfId="1" applyFont="1" applyFill="1" applyBorder="1" applyAlignment="1" applyProtection="1">
      <alignment vertical="center"/>
    </xf>
    <xf numFmtId="43" fontId="7" fillId="5" borderId="0" xfId="1" applyFont="1" applyFill="1" applyBorder="1" applyAlignment="1" applyProtection="1">
      <alignment horizontal="left" vertical="center"/>
    </xf>
    <xf numFmtId="43" fontId="7" fillId="5" borderId="11" xfId="1" applyFont="1" applyFill="1" applyBorder="1" applyAlignment="1" applyProtection="1">
      <alignment vertical="center"/>
    </xf>
    <xf numFmtId="43" fontId="7" fillId="5" borderId="5" xfId="1" applyFont="1" applyFill="1" applyBorder="1" applyAlignment="1" applyProtection="1">
      <alignment horizontal="center" vertical="center"/>
    </xf>
    <xf numFmtId="43" fontId="6" fillId="5" borderId="11" xfId="2" applyNumberFormat="1" applyFont="1" applyFill="1" applyBorder="1" applyAlignment="1" applyProtection="1">
      <alignment vertical="center"/>
    </xf>
    <xf numFmtId="43" fontId="6" fillId="5" borderId="5" xfId="2" applyNumberFormat="1" applyFont="1" applyFill="1" applyBorder="1" applyAlignment="1" applyProtection="1">
      <alignment horizontal="right" vertical="center"/>
    </xf>
    <xf numFmtId="43" fontId="7" fillId="5" borderId="12" xfId="1" applyFont="1" applyFill="1" applyBorder="1" applyAlignment="1" applyProtection="1">
      <alignment vertical="center"/>
    </xf>
    <xf numFmtId="43" fontId="7" fillId="5" borderId="6" xfId="1" applyFont="1" applyFill="1" applyBorder="1" applyAlignment="1" applyProtection="1">
      <alignment vertical="center"/>
    </xf>
    <xf numFmtId="43" fontId="7" fillId="5" borderId="8" xfId="1" applyFont="1" applyFill="1" applyBorder="1" applyAlignment="1" applyProtection="1">
      <alignment horizontal="center" vertical="center"/>
    </xf>
    <xf numFmtId="43" fontId="6" fillId="5" borderId="8" xfId="2" applyNumberFormat="1" applyFont="1" applyFill="1" applyBorder="1" applyAlignment="1" applyProtection="1">
      <alignment horizontal="right" vertical="center"/>
    </xf>
    <xf numFmtId="43" fontId="4" fillId="2" borderId="0" xfId="1" applyFont="1" applyFill="1" applyBorder="1" applyAlignment="1" applyProtection="1">
      <alignment vertical="center"/>
      <protection locked="0"/>
    </xf>
    <xf numFmtId="43" fontId="4" fillId="2" borderId="11" xfId="1" applyFont="1" applyFill="1" applyBorder="1" applyAlignment="1" applyProtection="1">
      <alignment vertical="center"/>
      <protection locked="0"/>
    </xf>
    <xf numFmtId="43" fontId="11" fillId="2" borderId="5" xfId="1" applyFont="1" applyFill="1" applyBorder="1" applyAlignment="1" applyProtection="1">
      <alignment horizontal="center" vertical="center"/>
    </xf>
    <xf numFmtId="43" fontId="10" fillId="2" borderId="12" xfId="1" applyFont="1" applyFill="1" applyBorder="1" applyAlignment="1" applyProtection="1">
      <alignment vertical="center"/>
    </xf>
    <xf numFmtId="43" fontId="10" fillId="2" borderId="6" xfId="1" applyFont="1" applyFill="1" applyBorder="1" applyAlignment="1" applyProtection="1">
      <alignment vertical="center"/>
    </xf>
    <xf numFmtId="43" fontId="11" fillId="2" borderId="8" xfId="1" applyFont="1" applyFill="1" applyBorder="1" applyAlignment="1" applyProtection="1">
      <alignment horizontal="center" vertical="center"/>
    </xf>
    <xf numFmtId="43" fontId="11" fillId="2" borderId="0" xfId="1" applyFont="1" applyFill="1" applyBorder="1" applyAlignment="1" applyProtection="1">
      <alignment horizontal="center" vertical="center"/>
    </xf>
    <xf numFmtId="43" fontId="11" fillId="0" borderId="0" xfId="1" applyFont="1" applyFill="1" applyBorder="1" applyAlignment="1" applyProtection="1">
      <alignment horizontal="center" vertical="center"/>
    </xf>
    <xf numFmtId="41" fontId="5" fillId="2" borderId="0" xfId="1" applyNumberFormat="1" applyFont="1" applyFill="1" applyBorder="1" applyAlignment="1" applyProtection="1">
      <alignment vertical="center"/>
    </xf>
    <xf numFmtId="41" fontId="8" fillId="2" borderId="0" xfId="1" applyNumberFormat="1" applyFont="1" applyFill="1" applyBorder="1" applyAlignment="1" applyProtection="1">
      <alignment vertical="center"/>
    </xf>
    <xf numFmtId="41" fontId="5" fillId="0" borderId="13"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5" fillId="2" borderId="0" xfId="1" applyNumberFormat="1" applyFont="1" applyFill="1" applyBorder="1" applyAlignment="1" applyProtection="1">
      <alignment horizontal="center" vertical="center"/>
    </xf>
    <xf numFmtId="41" fontId="5" fillId="0"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5"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5" fillId="2" borderId="0" xfId="2" applyNumberFormat="1" applyFont="1" applyFill="1" applyBorder="1" applyAlignment="1" applyProtection="1">
      <alignment horizontal="center" vertical="center"/>
    </xf>
    <xf numFmtId="41" fontId="5" fillId="2" borderId="9" xfId="1" applyNumberFormat="1" applyFont="1" applyFill="1" applyBorder="1" applyAlignment="1" applyProtection="1">
      <alignment vertical="center"/>
    </xf>
    <xf numFmtId="41" fontId="7" fillId="6" borderId="13" xfId="1" applyNumberFormat="1" applyFont="1" applyFill="1" applyBorder="1" applyAlignment="1" applyProtection="1">
      <alignment horizontal="center" vertical="center"/>
    </xf>
    <xf numFmtId="41" fontId="20" fillId="2" borderId="3" xfId="1" applyNumberFormat="1" applyFont="1" applyFill="1" applyBorder="1" applyAlignment="1" applyProtection="1">
      <alignment vertical="center"/>
    </xf>
    <xf numFmtId="41" fontId="4" fillId="2" borderId="3" xfId="1" applyNumberFormat="1" applyFont="1" applyFill="1" applyBorder="1" applyAlignment="1" applyProtection="1">
      <alignment vertical="center"/>
    </xf>
    <xf numFmtId="41" fontId="5" fillId="2" borderId="4" xfId="1" applyNumberFormat="1" applyFont="1" applyFill="1" applyBorder="1" applyAlignment="1" applyProtection="1">
      <alignment horizontal="center" vertical="center"/>
    </xf>
    <xf numFmtId="41" fontId="5" fillId="2" borderId="11"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5" xfId="1" applyNumberFormat="1" applyFont="1" applyFill="1" applyBorder="1" applyAlignment="1" applyProtection="1">
      <alignment horizontal="center" vertical="center"/>
    </xf>
    <xf numFmtId="41" fontId="4" fillId="3" borderId="11" xfId="1" applyNumberFormat="1" applyFont="1" applyFill="1" applyBorder="1" applyAlignment="1" applyProtection="1">
      <alignment vertical="center"/>
      <protection locked="0"/>
    </xf>
    <xf numFmtId="41" fontId="4" fillId="3" borderId="0" xfId="1" applyNumberFormat="1" applyFont="1" applyFill="1" applyBorder="1" applyAlignment="1" applyProtection="1">
      <alignment horizontal="center" vertical="center"/>
      <protection locked="0"/>
    </xf>
    <xf numFmtId="41" fontId="4" fillId="3"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2" borderId="0" xfId="1" applyNumberFormat="1" applyFont="1" applyFill="1" applyBorder="1" applyAlignment="1" applyProtection="1">
      <alignment horizontal="right" vertical="center" wrapText="1"/>
    </xf>
    <xf numFmtId="41" fontId="5"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5" fillId="5" borderId="11" xfId="1" applyNumberFormat="1" applyFont="1" applyFill="1" applyBorder="1" applyAlignment="1" applyProtection="1">
      <alignment vertical="center"/>
    </xf>
    <xf numFmtId="41" fontId="4" fillId="5" borderId="0" xfId="1" applyNumberFormat="1" applyFont="1" applyFill="1" applyBorder="1" applyAlignment="1" applyProtection="1">
      <alignment horizontal="right" vertical="center"/>
    </xf>
    <xf numFmtId="41" fontId="5" fillId="2" borderId="12" xfId="1" applyNumberFormat="1" applyFont="1" applyFill="1" applyBorder="1" applyAlignment="1" applyProtection="1">
      <alignment vertical="center"/>
    </xf>
    <xf numFmtId="41" fontId="5" fillId="2" borderId="6" xfId="1" applyNumberFormat="1" applyFont="1" applyFill="1" applyBorder="1" applyAlignment="1" applyProtection="1">
      <alignment vertical="center"/>
    </xf>
    <xf numFmtId="41" fontId="5" fillId="2" borderId="6" xfId="1" applyNumberFormat="1" applyFont="1" applyFill="1" applyBorder="1" applyAlignment="1" applyProtection="1">
      <alignment horizontal="right" vertical="center"/>
    </xf>
    <xf numFmtId="41" fontId="5" fillId="4" borderId="7" xfId="1" applyNumberFormat="1" applyFont="1" applyFill="1" applyBorder="1" applyAlignment="1" applyProtection="1">
      <alignment vertical="center"/>
    </xf>
    <xf numFmtId="41" fontId="5" fillId="2" borderId="8" xfId="1" applyNumberFormat="1" applyFont="1" applyFill="1" applyBorder="1" applyAlignment="1" applyProtection="1">
      <alignment horizontal="center" vertical="center"/>
    </xf>
    <xf numFmtId="41" fontId="5" fillId="0" borderId="0" xfId="1" applyNumberFormat="1" applyFont="1" applyFill="1" applyBorder="1" applyAlignment="1" applyProtection="1">
      <alignment horizontal="center" vertical="center"/>
    </xf>
    <xf numFmtId="41" fontId="5" fillId="2" borderId="3"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protection locked="0"/>
    </xf>
    <xf numFmtId="41" fontId="6" fillId="3" borderId="11" xfId="0" applyNumberFormat="1" applyFont="1" applyFill="1" applyBorder="1" applyAlignment="1" applyProtection="1">
      <alignment vertical="center"/>
      <protection locked="0"/>
    </xf>
    <xf numFmtId="41" fontId="6" fillId="3" borderId="0" xfId="0" applyNumberFormat="1" applyFont="1" applyFill="1" applyAlignment="1" applyProtection="1">
      <alignment horizontal="center" vertical="center"/>
      <protection locked="0"/>
    </xf>
    <xf numFmtId="41" fontId="6" fillId="3" borderId="0" xfId="0" applyNumberFormat="1" applyFont="1" applyFill="1" applyAlignment="1" applyProtection="1">
      <alignment vertical="center"/>
      <protection locked="0"/>
    </xf>
    <xf numFmtId="41" fontId="4" fillId="0" borderId="0" xfId="1" applyNumberFormat="1" applyFont="1" applyFill="1" applyBorder="1" applyAlignment="1" applyProtection="1">
      <alignment vertical="center"/>
    </xf>
    <xf numFmtId="41" fontId="5" fillId="0" borderId="5" xfId="1" applyNumberFormat="1" applyFont="1" applyFill="1" applyBorder="1" applyAlignment="1" applyProtection="1">
      <alignment horizontal="center" vertical="center"/>
    </xf>
    <xf numFmtId="41" fontId="4" fillId="5" borderId="0" xfId="1" applyNumberFormat="1" applyFont="1" applyFill="1" applyBorder="1" applyAlignment="1" applyProtection="1">
      <alignment vertical="center"/>
    </xf>
    <xf numFmtId="41" fontId="20" fillId="2" borderId="1" xfId="1" applyNumberFormat="1" applyFont="1" applyFill="1" applyBorder="1" applyAlignment="1" applyProtection="1">
      <alignment vertical="center"/>
    </xf>
    <xf numFmtId="41" fontId="5" fillId="2" borderId="9" xfId="1" applyNumberFormat="1" applyFont="1" applyFill="1" applyBorder="1" applyAlignment="1" applyProtection="1">
      <alignment horizontal="right" vertical="center"/>
    </xf>
    <xf numFmtId="41" fontId="5" fillId="4" borderId="9" xfId="1" applyNumberFormat="1" applyFont="1" applyFill="1" applyBorder="1" applyAlignment="1" applyProtection="1">
      <alignment vertical="center"/>
    </xf>
    <xf numFmtId="41" fontId="5" fillId="2" borderId="2" xfId="1" applyNumberFormat="1" applyFont="1" applyFill="1" applyBorder="1" applyAlignment="1" applyProtection="1">
      <alignment vertical="center"/>
    </xf>
    <xf numFmtId="41" fontId="20" fillId="2" borderId="0" xfId="1" applyNumberFormat="1" applyFont="1" applyFill="1" applyBorder="1" applyAlignment="1" applyProtection="1">
      <alignment vertical="center"/>
    </xf>
    <xf numFmtId="41" fontId="5" fillId="2" borderId="0" xfId="1" applyNumberFormat="1" applyFont="1" applyFill="1" applyBorder="1" applyAlignment="1" applyProtection="1">
      <alignment horizontal="right" vertical="center"/>
    </xf>
    <xf numFmtId="41" fontId="7" fillId="5" borderId="10" xfId="1" applyNumberFormat="1" applyFont="1" applyFill="1" applyBorder="1" applyAlignment="1" applyProtection="1">
      <alignment vertical="center"/>
    </xf>
    <xf numFmtId="41" fontId="7" fillId="5" borderId="3" xfId="1" applyNumberFormat="1" applyFont="1" applyFill="1" applyBorder="1" applyAlignment="1" applyProtection="1">
      <alignment vertical="center"/>
    </xf>
    <xf numFmtId="41" fontId="7" fillId="5" borderId="3" xfId="1" applyNumberFormat="1" applyFont="1" applyFill="1" applyBorder="1" applyAlignment="1" applyProtection="1">
      <alignment horizontal="right" vertical="center"/>
    </xf>
    <xf numFmtId="41" fontId="5" fillId="2" borderId="4" xfId="1" applyNumberFormat="1" applyFont="1" applyFill="1" applyBorder="1" applyAlignment="1" applyProtection="1">
      <alignment vertical="center"/>
    </xf>
    <xf numFmtId="41" fontId="7" fillId="5" borderId="11" xfId="1" applyNumberFormat="1" applyFont="1" applyFill="1" applyBorder="1" applyAlignment="1" applyProtection="1">
      <alignment vertical="center"/>
    </xf>
    <xf numFmtId="41" fontId="7" fillId="5" borderId="0" xfId="1" applyNumberFormat="1" applyFont="1" applyFill="1" applyBorder="1" applyAlignment="1" applyProtection="1">
      <alignment vertical="center"/>
    </xf>
    <xf numFmtId="41" fontId="7" fillId="5" borderId="0" xfId="1" applyNumberFormat="1" applyFont="1" applyFill="1" applyBorder="1" applyAlignment="1" applyProtection="1">
      <alignment horizontal="right" vertical="center"/>
    </xf>
    <xf numFmtId="41" fontId="5" fillId="2" borderId="5" xfId="1" applyNumberFormat="1" applyFont="1" applyFill="1" applyBorder="1" applyAlignment="1" applyProtection="1">
      <alignment vertical="center"/>
    </xf>
    <xf numFmtId="41" fontId="7" fillId="5" borderId="12" xfId="1" applyNumberFormat="1" applyFont="1" applyFill="1" applyBorder="1" applyAlignment="1" applyProtection="1">
      <alignment vertical="center"/>
    </xf>
    <xf numFmtId="41" fontId="7" fillId="5" borderId="6" xfId="1" applyNumberFormat="1" applyFont="1" applyFill="1" applyBorder="1" applyAlignment="1" applyProtection="1">
      <alignment vertical="center"/>
    </xf>
    <xf numFmtId="41" fontId="7" fillId="5" borderId="6" xfId="1" applyNumberFormat="1" applyFont="1" applyFill="1" applyBorder="1" applyAlignment="1" applyProtection="1">
      <alignment horizontal="right" vertical="center"/>
    </xf>
    <xf numFmtId="41" fontId="7" fillId="0" borderId="12" xfId="1" applyNumberFormat="1" applyFont="1" applyFill="1" applyBorder="1" applyAlignment="1" applyProtection="1">
      <alignment vertical="center"/>
    </xf>
    <xf numFmtId="41" fontId="4" fillId="2" borderId="5" xfId="1" applyNumberFormat="1" applyFont="1" applyFill="1" applyBorder="1" applyAlignment="1" applyProtection="1">
      <alignment horizontal="center" vertical="center"/>
    </xf>
    <xf numFmtId="41" fontId="11" fillId="2" borderId="5" xfId="1" applyNumberFormat="1" applyFont="1" applyFill="1" applyBorder="1" applyAlignment="1" applyProtection="1">
      <alignment horizontal="center" vertical="center"/>
    </xf>
    <xf numFmtId="41" fontId="11" fillId="2" borderId="8" xfId="1" applyNumberFormat="1" applyFont="1" applyFill="1" applyBorder="1" applyAlignment="1" applyProtection="1">
      <alignment horizontal="center" vertical="center"/>
    </xf>
    <xf numFmtId="41" fontId="10" fillId="2" borderId="0" xfId="1" applyNumberFormat="1" applyFont="1" applyFill="1" applyBorder="1" applyAlignment="1" applyProtection="1">
      <alignment vertical="center"/>
    </xf>
    <xf numFmtId="41" fontId="11" fillId="2" borderId="0" xfId="1" applyNumberFormat="1" applyFont="1" applyFill="1" applyBorder="1" applyAlignment="1" applyProtection="1">
      <alignment horizontal="center" vertical="center"/>
    </xf>
    <xf numFmtId="41" fontId="10" fillId="0" borderId="0" xfId="1" applyNumberFormat="1" applyFont="1" applyFill="1" applyBorder="1" applyAlignment="1" applyProtection="1">
      <alignment vertical="center"/>
    </xf>
    <xf numFmtId="41" fontId="11" fillId="0" borderId="0" xfId="1" applyNumberFormat="1" applyFont="1" applyFill="1" applyBorder="1" applyAlignment="1" applyProtection="1">
      <alignment horizontal="center" vertical="center"/>
    </xf>
    <xf numFmtId="41" fontId="7" fillId="5" borderId="0" xfId="1" applyNumberFormat="1" applyFont="1" applyFill="1" applyBorder="1" applyAlignment="1" applyProtection="1">
      <alignment horizontal="center" vertical="center"/>
    </xf>
    <xf numFmtId="41" fontId="4" fillId="2" borderId="0" xfId="1" applyNumberFormat="1" applyFont="1" applyFill="1" applyBorder="1" applyAlignment="1" applyProtection="1">
      <alignment vertical="center"/>
      <protection locked="0"/>
    </xf>
    <xf numFmtId="41" fontId="10" fillId="2" borderId="6" xfId="1" applyNumberFormat="1" applyFont="1" applyFill="1" applyBorder="1" applyAlignment="1" applyProtection="1">
      <alignment vertical="center"/>
    </xf>
    <xf numFmtId="0" fontId="6" fillId="2" borderId="0" xfId="0" applyFont="1" applyFill="1" applyAlignment="1">
      <alignment vertical="center"/>
    </xf>
    <xf numFmtId="43" fontId="5" fillId="2" borderId="11" xfId="1" applyFont="1" applyFill="1" applyBorder="1" applyAlignment="1" applyProtection="1">
      <alignment horizontal="center" vertical="center"/>
    </xf>
    <xf numFmtId="0" fontId="2" fillId="11" borderId="0" xfId="0" applyFont="1" applyFill="1"/>
    <xf numFmtId="0" fontId="37" fillId="11" borderId="0" xfId="0" applyFont="1" applyFill="1"/>
    <xf numFmtId="0" fontId="38" fillId="11" borderId="0" xfId="0" applyFont="1" applyFill="1"/>
    <xf numFmtId="0" fontId="2" fillId="5" borderId="0" xfId="0" applyFont="1" applyFill="1"/>
    <xf numFmtId="43" fontId="21" fillId="14" borderId="1" xfId="1" applyFont="1" applyFill="1" applyBorder="1" applyAlignment="1" applyProtection="1">
      <alignment vertical="center"/>
    </xf>
    <xf numFmtId="43" fontId="8" fillId="14" borderId="9" xfId="1" applyFont="1" applyFill="1" applyBorder="1" applyAlignment="1" applyProtection="1">
      <alignment vertical="center"/>
    </xf>
    <xf numFmtId="41" fontId="9" fillId="14" borderId="9" xfId="1" applyNumberFormat="1" applyFont="1" applyFill="1" applyBorder="1" applyAlignment="1" applyProtection="1">
      <alignment horizontal="right" vertical="center"/>
    </xf>
    <xf numFmtId="43" fontId="9" fillId="14" borderId="2" xfId="1" applyFont="1" applyFill="1" applyBorder="1" applyAlignment="1" applyProtection="1">
      <alignment horizontal="center" vertical="center"/>
    </xf>
    <xf numFmtId="41" fontId="21" fillId="14" borderId="1" xfId="1" applyNumberFormat="1" applyFont="1" applyFill="1" applyBorder="1" applyAlignment="1" applyProtection="1">
      <alignment vertical="center"/>
    </xf>
    <xf numFmtId="41" fontId="8" fillId="14" borderId="9" xfId="1" applyNumberFormat="1" applyFont="1" applyFill="1" applyBorder="1" applyAlignment="1" applyProtection="1">
      <alignment vertical="center"/>
    </xf>
    <xf numFmtId="41" fontId="9" fillId="14" borderId="2" xfId="1" applyNumberFormat="1" applyFont="1" applyFill="1" applyBorder="1" applyAlignment="1" applyProtection="1">
      <alignment horizontal="center" vertical="center"/>
    </xf>
    <xf numFmtId="164" fontId="21" fillId="14" borderId="1" xfId="1" applyNumberFormat="1" applyFont="1" applyFill="1" applyBorder="1" applyAlignment="1" applyProtection="1">
      <alignment vertical="center"/>
    </xf>
    <xf numFmtId="164" fontId="8" fillId="14" borderId="9" xfId="1" applyNumberFormat="1" applyFont="1" applyFill="1" applyBorder="1" applyAlignment="1" applyProtection="1">
      <alignment vertical="center"/>
    </xf>
    <xf numFmtId="166" fontId="8" fillId="14" borderId="9" xfId="1" applyNumberFormat="1" applyFont="1" applyFill="1" applyBorder="1" applyAlignment="1" applyProtection="1">
      <alignment vertical="center"/>
    </xf>
    <xf numFmtId="3" fontId="9" fillId="14" borderId="9" xfId="1" applyNumberFormat="1" applyFont="1" applyFill="1" applyBorder="1" applyAlignment="1" applyProtection="1">
      <alignment horizontal="right" vertical="center"/>
    </xf>
    <xf numFmtId="165" fontId="9" fillId="14" borderId="2" xfId="1" applyNumberFormat="1" applyFont="1" applyFill="1" applyBorder="1" applyAlignment="1" applyProtection="1">
      <alignment horizontal="center" vertical="center"/>
    </xf>
    <xf numFmtId="43" fontId="7" fillId="5" borderId="0" xfId="1" applyFont="1" applyFill="1" applyBorder="1" applyAlignment="1" applyProtection="1">
      <alignment horizontal="right" vertical="center"/>
    </xf>
    <xf numFmtId="43" fontId="7" fillId="5" borderId="6" xfId="1" applyFont="1" applyFill="1" applyBorder="1" applyAlignment="1" applyProtection="1">
      <alignment horizontal="right" vertical="center"/>
    </xf>
    <xf numFmtId="0" fontId="12" fillId="12" borderId="0" xfId="0" applyFont="1" applyFill="1" applyAlignment="1">
      <alignment vertical="top" wrapText="1"/>
    </xf>
    <xf numFmtId="0" fontId="28" fillId="12" borderId="0" xfId="3" quotePrefix="1" applyFill="1" applyAlignment="1">
      <alignment vertical="top" wrapText="1"/>
    </xf>
    <xf numFmtId="0" fontId="30" fillId="12" borderId="0" xfId="0" applyFont="1" applyFill="1" applyAlignment="1">
      <alignment vertical="top" wrapText="1"/>
    </xf>
    <xf numFmtId="0" fontId="4" fillId="2" borderId="0" xfId="1" applyNumberFormat="1" applyFont="1" applyFill="1" applyBorder="1" applyAlignment="1" applyProtection="1">
      <alignment horizontal="right" vertical="center" wrapText="1"/>
    </xf>
    <xf numFmtId="0" fontId="12" fillId="13" borderId="0" xfId="0" applyFont="1" applyFill="1" applyAlignment="1">
      <alignment vertical="top" wrapText="1"/>
    </xf>
    <xf numFmtId="0" fontId="22" fillId="13" borderId="0" xfId="0" applyFont="1" applyFill="1" applyAlignment="1">
      <alignment vertical="top" wrapText="1"/>
    </xf>
    <xf numFmtId="0" fontId="12" fillId="12" borderId="0" xfId="0" quotePrefix="1" applyFont="1" applyFill="1" applyAlignment="1">
      <alignment vertical="top" wrapText="1"/>
    </xf>
    <xf numFmtId="41" fontId="7" fillId="0" borderId="0" xfId="1" applyNumberFormat="1" applyFont="1" applyFill="1" applyBorder="1" applyAlignment="1" applyProtection="1">
      <alignment horizontal="center" vertical="center"/>
    </xf>
    <xf numFmtId="0" fontId="21" fillId="9" borderId="14" xfId="1" applyNumberFormat="1" applyFont="1" applyFill="1" applyBorder="1" applyAlignment="1" applyProtection="1">
      <alignment horizontal="center" vertical="center"/>
    </xf>
    <xf numFmtId="164" fontId="4" fillId="2" borderId="19" xfId="1" applyNumberFormat="1" applyFont="1" applyFill="1" applyBorder="1" applyAlignment="1" applyProtection="1">
      <alignment vertical="center"/>
    </xf>
    <xf numFmtId="164" fontId="5" fillId="2" borderId="19" xfId="1" applyNumberFormat="1" applyFont="1" applyFill="1" applyBorder="1" applyAlignment="1" applyProtection="1">
      <alignment horizontal="center" vertical="center"/>
    </xf>
    <xf numFmtId="41" fontId="4" fillId="0" borderId="19" xfId="1" applyNumberFormat="1" applyFont="1" applyFill="1" applyBorder="1" applyAlignment="1" applyProtection="1">
      <alignment vertical="center"/>
      <protection locked="0"/>
    </xf>
    <xf numFmtId="41" fontId="4" fillId="2" borderId="19" xfId="1" applyNumberFormat="1" applyFont="1" applyFill="1" applyBorder="1" applyAlignment="1" applyProtection="1">
      <alignment vertical="center"/>
    </xf>
    <xf numFmtId="1" fontId="5" fillId="2" borderId="19" xfId="1" applyNumberFormat="1" applyFont="1" applyFill="1" applyBorder="1" applyAlignment="1" applyProtection="1">
      <alignment vertical="center"/>
    </xf>
    <xf numFmtId="1" fontId="4" fillId="2" borderId="19" xfId="1" applyNumberFormat="1" applyFont="1" applyFill="1" applyBorder="1" applyAlignment="1" applyProtection="1">
      <alignment vertical="center"/>
    </xf>
    <xf numFmtId="41" fontId="5" fillId="4" borderId="20" xfId="1" applyNumberFormat="1" applyFont="1" applyFill="1" applyBorder="1" applyAlignment="1" applyProtection="1">
      <alignment vertical="center"/>
    </xf>
    <xf numFmtId="167" fontId="5" fillId="2" borderId="0" xfId="1" applyNumberFormat="1" applyFont="1" applyFill="1" applyBorder="1" applyAlignment="1" applyProtection="1">
      <alignment vertical="center"/>
    </xf>
    <xf numFmtId="164" fontId="21" fillId="9" borderId="14" xfId="1" applyNumberFormat="1" applyFont="1" applyFill="1" applyBorder="1" applyAlignment="1" applyProtection="1">
      <alignment horizontal="center" vertical="center"/>
    </xf>
    <xf numFmtId="41" fontId="7"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horizontal="right" vertical="center" wrapText="1"/>
    </xf>
    <xf numFmtId="41" fontId="5" fillId="5" borderId="19" xfId="1" applyNumberFormat="1" applyFont="1" applyFill="1" applyBorder="1" applyAlignment="1" applyProtection="1">
      <alignment vertical="center"/>
    </xf>
    <xf numFmtId="41" fontId="4" fillId="5" borderId="19" xfId="1" applyNumberFormat="1" applyFont="1" applyFill="1" applyBorder="1" applyAlignment="1" applyProtection="1">
      <alignment vertical="center"/>
    </xf>
    <xf numFmtId="164" fontId="5" fillId="2" borderId="19" xfId="1" applyNumberFormat="1" applyFont="1" applyFill="1" applyBorder="1" applyAlignment="1" applyProtection="1">
      <alignment vertical="center"/>
    </xf>
    <xf numFmtId="41" fontId="6" fillId="5" borderId="19" xfId="1" applyNumberFormat="1" applyFont="1" applyFill="1" applyBorder="1" applyAlignment="1" applyProtection="1">
      <alignment vertical="center"/>
      <protection locked="0"/>
    </xf>
    <xf numFmtId="41" fontId="4" fillId="0" borderId="19" xfId="1" applyNumberFormat="1" applyFont="1" applyFill="1" applyBorder="1" applyAlignment="1" applyProtection="1">
      <alignment vertical="center"/>
    </xf>
    <xf numFmtId="41" fontId="5" fillId="4" borderId="13" xfId="1" applyNumberFormat="1" applyFont="1" applyFill="1" applyBorder="1" applyAlignment="1" applyProtection="1">
      <alignment vertical="center"/>
    </xf>
    <xf numFmtId="10" fontId="4" fillId="2" borderId="12" xfId="1" applyNumberFormat="1" applyFont="1" applyFill="1" applyBorder="1" applyAlignment="1" applyProtection="1">
      <alignment vertical="center"/>
    </xf>
    <xf numFmtId="164" fontId="4" fillId="2" borderId="8" xfId="1" applyNumberFormat="1" applyFont="1" applyFill="1" applyBorder="1" applyAlignment="1" applyProtection="1">
      <alignment vertical="center"/>
    </xf>
    <xf numFmtId="10" fontId="5" fillId="2" borderId="10" xfId="1" applyNumberFormat="1" applyFont="1" applyFill="1" applyBorder="1" applyAlignment="1" applyProtection="1">
      <alignment horizontal="center" vertical="center"/>
    </xf>
    <xf numFmtId="9" fontId="4" fillId="2" borderId="11" xfId="1" applyNumberFormat="1" applyFont="1" applyFill="1" applyBorder="1" applyAlignment="1" applyProtection="1">
      <alignment horizontal="center" vertical="center"/>
    </xf>
    <xf numFmtId="43" fontId="7" fillId="5" borderId="10" xfId="1" applyFont="1" applyFill="1" applyBorder="1" applyAlignment="1" applyProtection="1">
      <alignment horizontal="center" vertical="center"/>
    </xf>
    <xf numFmtId="43" fontId="7" fillId="5" borderId="4" xfId="1" applyFont="1" applyFill="1" applyBorder="1" applyAlignment="1" applyProtection="1">
      <alignment horizontal="center" vertical="center"/>
    </xf>
    <xf numFmtId="9" fontId="6" fillId="5" borderId="11" xfId="2" applyFont="1" applyFill="1" applyBorder="1" applyAlignment="1" applyProtection="1">
      <alignment horizontal="center" vertical="center"/>
    </xf>
    <xf numFmtId="9" fontId="6" fillId="5" borderId="5" xfId="2" applyFont="1" applyFill="1" applyBorder="1" applyAlignment="1" applyProtection="1">
      <alignment horizontal="center" vertical="center"/>
    </xf>
    <xf numFmtId="41" fontId="5" fillId="4" borderId="21" xfId="1" applyNumberFormat="1" applyFont="1" applyFill="1" applyBorder="1" applyAlignment="1" applyProtection="1">
      <alignment vertical="center"/>
    </xf>
    <xf numFmtId="41" fontId="4" fillId="2" borderId="21" xfId="1" applyNumberFormat="1" applyFont="1" applyFill="1" applyBorder="1" applyAlignment="1" applyProtection="1">
      <alignment vertical="center"/>
    </xf>
    <xf numFmtId="165" fontId="7" fillId="0" borderId="0" xfId="1" applyNumberFormat="1" applyFont="1" applyFill="1" applyBorder="1" applyAlignment="1" applyProtection="1">
      <alignment horizontal="center" vertical="center"/>
    </xf>
    <xf numFmtId="9" fontId="6" fillId="5" borderId="12" xfId="2" applyFont="1" applyFill="1" applyBorder="1" applyAlignment="1" applyProtection="1">
      <alignment vertical="center"/>
    </xf>
    <xf numFmtId="164" fontId="4" fillId="0" borderId="19" xfId="1" applyNumberFormat="1" applyFont="1" applyFill="1" applyBorder="1" applyAlignment="1" applyProtection="1">
      <alignment vertical="center"/>
    </xf>
    <xf numFmtId="0" fontId="5" fillId="2" borderId="0" xfId="1" applyNumberFormat="1" applyFont="1" applyFill="1" applyBorder="1" applyAlignment="1" applyProtection="1">
      <alignment vertical="center"/>
    </xf>
    <xf numFmtId="0" fontId="27" fillId="12" borderId="0" xfId="0" applyFont="1" applyFill="1" applyAlignment="1">
      <alignment vertical="top" wrapText="1"/>
    </xf>
    <xf numFmtId="0" fontId="0" fillId="11" borderId="0" xfId="0" applyFill="1"/>
    <xf numFmtId="0" fontId="22" fillId="11" borderId="0" xfId="0" applyFont="1" applyFill="1" applyAlignment="1">
      <alignment vertical="top" wrapText="1"/>
    </xf>
    <xf numFmtId="0" fontId="22" fillId="0" borderId="0" xfId="0" applyFont="1" applyAlignment="1">
      <alignment vertical="top" wrapText="1"/>
    </xf>
    <xf numFmtId="0" fontId="0" fillId="11" borderId="0" xfId="0" applyFill="1" applyAlignment="1">
      <alignment wrapText="1"/>
    </xf>
    <xf numFmtId="41" fontId="7" fillId="0" borderId="0" xfId="1" applyNumberFormat="1" applyFont="1" applyFill="1" applyBorder="1" applyAlignment="1" applyProtection="1">
      <alignment vertical="center"/>
    </xf>
    <xf numFmtId="0" fontId="14" fillId="0" borderId="10" xfId="0" applyFont="1" applyBorder="1"/>
    <xf numFmtId="0" fontId="14" fillId="0" borderId="3" xfId="0" applyFont="1" applyBorder="1"/>
    <xf numFmtId="0" fontId="14" fillId="0" borderId="4" xfId="0" applyFont="1" applyBorder="1"/>
    <xf numFmtId="0" fontId="14" fillId="0" borderId="11" xfId="0" applyFont="1" applyBorder="1"/>
    <xf numFmtId="167" fontId="14" fillId="0" borderId="0" xfId="1" applyNumberFormat="1" applyFont="1" applyFill="1" applyBorder="1"/>
    <xf numFmtId="0" fontId="14" fillId="0" borderId="5" xfId="0" applyFont="1" applyBorder="1"/>
    <xf numFmtId="0" fontId="41" fillId="0" borderId="0" xfId="0" applyFont="1" applyAlignment="1">
      <alignment horizontal="center" vertical="center"/>
    </xf>
    <xf numFmtId="2" fontId="14" fillId="0" borderId="0" xfId="0" applyNumberFormat="1" applyFont="1"/>
    <xf numFmtId="0" fontId="14" fillId="0" borderId="12" xfId="0" applyFont="1" applyBorder="1"/>
    <xf numFmtId="2" fontId="14" fillId="0" borderId="6" xfId="0" applyNumberFormat="1" applyFont="1" applyBorder="1"/>
    <xf numFmtId="0" fontId="14" fillId="0" borderId="6" xfId="0" applyFont="1" applyBorder="1"/>
    <xf numFmtId="167" fontId="14" fillId="0" borderId="6" xfId="0" applyNumberFormat="1" applyFont="1" applyBorder="1"/>
    <xf numFmtId="0" fontId="14" fillId="0" borderId="8" xfId="0" applyFont="1" applyBorder="1"/>
    <xf numFmtId="164" fontId="42" fillId="2" borderId="0" xfId="1" applyNumberFormat="1" applyFont="1" applyFill="1" applyBorder="1" applyAlignment="1" applyProtection="1">
      <alignment vertical="center"/>
    </xf>
    <xf numFmtId="43" fontId="4" fillId="2" borderId="10" xfId="1" applyFont="1" applyFill="1" applyBorder="1" applyAlignment="1" applyProtection="1">
      <alignment horizontal="left" vertical="center"/>
      <protection locked="0"/>
    </xf>
    <xf numFmtId="43" fontId="4" fillId="2" borderId="3" xfId="1" applyFont="1" applyFill="1" applyBorder="1" applyAlignment="1" applyProtection="1">
      <alignment horizontal="left" vertical="center"/>
      <protection locked="0"/>
    </xf>
    <xf numFmtId="43" fontId="4" fillId="6" borderId="12" xfId="1" applyFont="1" applyFill="1" applyBorder="1" applyAlignment="1" applyProtection="1">
      <alignment vertical="center"/>
    </xf>
    <xf numFmtId="43" fontId="0" fillId="6" borderId="6" xfId="0" applyNumberFormat="1" applyFill="1" applyBorder="1" applyAlignment="1">
      <alignment vertical="center"/>
    </xf>
    <xf numFmtId="43" fontId="0" fillId="6" borderId="8" xfId="0" applyNumberFormat="1" applyFill="1" applyBorder="1" applyAlignment="1">
      <alignment vertical="center"/>
    </xf>
    <xf numFmtId="41" fontId="4"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4" fillId="2" borderId="11" xfId="1" applyNumberFormat="1" applyFont="1" applyFill="1" applyBorder="1" applyAlignment="1" applyProtection="1">
      <alignment horizontal="left" vertical="center"/>
      <protection locked="0"/>
    </xf>
    <xf numFmtId="41" fontId="4" fillId="2" borderId="0" xfId="1" applyNumberFormat="1" applyFont="1" applyFill="1" applyBorder="1" applyAlignment="1" applyProtection="1">
      <alignment horizontal="left" vertical="center"/>
      <protection locked="0"/>
    </xf>
    <xf numFmtId="41" fontId="10" fillId="2" borderId="11" xfId="1" applyNumberFormat="1" applyFont="1" applyFill="1" applyBorder="1" applyAlignment="1" applyProtection="1">
      <alignment horizontal="left" vertical="center"/>
      <protection locked="0"/>
    </xf>
    <xf numFmtId="41" fontId="10" fillId="2" borderId="0" xfId="1" applyNumberFormat="1" applyFont="1" applyFill="1" applyBorder="1" applyAlignment="1" applyProtection="1">
      <alignment horizontal="left" vertical="center"/>
      <protection locked="0"/>
    </xf>
    <xf numFmtId="41" fontId="10" fillId="2" borderId="12" xfId="1" applyNumberFormat="1" applyFont="1" applyFill="1" applyBorder="1" applyAlignment="1" applyProtection="1">
      <alignment horizontal="left" vertical="center"/>
      <protection locked="0"/>
    </xf>
    <xf numFmtId="41" fontId="10" fillId="2" borderId="6" xfId="1" applyNumberFormat="1" applyFont="1" applyFill="1" applyBorder="1" applyAlignment="1" applyProtection="1">
      <alignment horizontal="left" vertical="center"/>
      <protection locked="0"/>
    </xf>
    <xf numFmtId="41" fontId="4" fillId="2" borderId="10" xfId="1" applyNumberFormat="1" applyFont="1" applyFill="1" applyBorder="1" applyAlignment="1" applyProtection="1">
      <alignment horizontal="left" vertical="center"/>
      <protection locked="0"/>
    </xf>
    <xf numFmtId="41" fontId="4" fillId="2" borderId="3" xfId="1" applyNumberFormat="1" applyFont="1" applyFill="1" applyBorder="1" applyAlignment="1" applyProtection="1">
      <alignment horizontal="left" vertical="center"/>
      <protection locked="0"/>
    </xf>
    <xf numFmtId="164" fontId="4"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4" fillId="2" borderId="11" xfId="1" applyNumberFormat="1" applyFont="1" applyFill="1" applyBorder="1" applyAlignment="1" applyProtection="1">
      <alignment horizontal="left" vertical="center"/>
      <protection locked="0"/>
    </xf>
    <xf numFmtId="164" fontId="4" fillId="2" borderId="0" xfId="1" applyNumberFormat="1" applyFont="1" applyFill="1" applyBorder="1" applyAlignment="1" applyProtection="1">
      <alignment horizontal="left" vertical="center"/>
      <protection locked="0"/>
    </xf>
    <xf numFmtId="164" fontId="4" fillId="2" borderId="10" xfId="1" applyNumberFormat="1" applyFont="1" applyFill="1" applyBorder="1" applyAlignment="1" applyProtection="1">
      <alignment horizontal="left" vertical="center"/>
      <protection locked="0"/>
    </xf>
    <xf numFmtId="164" fontId="4" fillId="2" borderId="3" xfId="1" applyNumberFormat="1" applyFont="1" applyFill="1" applyBorder="1" applyAlignment="1" applyProtection="1">
      <alignment horizontal="left" vertical="center"/>
      <protection locked="0"/>
    </xf>
    <xf numFmtId="164" fontId="10" fillId="2" borderId="11" xfId="1" applyNumberFormat="1" applyFont="1" applyFill="1" applyBorder="1" applyAlignment="1" applyProtection="1">
      <alignment horizontal="left" vertical="center"/>
      <protection locked="0"/>
    </xf>
    <xf numFmtId="164" fontId="10" fillId="2" borderId="0" xfId="1" applyNumberFormat="1" applyFont="1" applyFill="1" applyBorder="1" applyAlignment="1" applyProtection="1">
      <alignment horizontal="left" vertical="center"/>
      <protection locked="0"/>
    </xf>
    <xf numFmtId="164" fontId="10" fillId="2" borderId="12" xfId="1" applyNumberFormat="1" applyFont="1" applyFill="1" applyBorder="1" applyAlignment="1" applyProtection="1">
      <alignment horizontal="left" vertical="center"/>
      <protection locked="0"/>
    </xf>
    <xf numFmtId="164" fontId="10" fillId="2" borderId="6" xfId="1" applyNumberFormat="1" applyFont="1" applyFill="1" applyBorder="1" applyAlignment="1" applyProtection="1">
      <alignment horizontal="left" vertical="center"/>
      <protection locked="0"/>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xf numFmtId="0" fontId="14" fillId="0" borderId="17" xfId="0" applyFont="1" applyBorder="1" applyAlignment="1">
      <alignment horizontal="left"/>
    </xf>
    <xf numFmtId="0" fontId="14" fillId="0" borderId="22" xfId="0" applyFont="1" applyBorder="1" applyAlignment="1">
      <alignment horizontal="left"/>
    </xf>
    <xf numFmtId="0" fontId="14" fillId="0" borderId="16" xfId="0" applyFont="1" applyBorder="1" applyAlignment="1">
      <alignment horizontal="left"/>
    </xf>
    <xf numFmtId="0" fontId="1" fillId="15" borderId="0" xfId="0" applyFont="1" applyFill="1" applyAlignment="1">
      <alignment wrapText="1"/>
    </xf>
    <xf numFmtId="0" fontId="43" fillId="15" borderId="0" xfId="0" applyFont="1" applyFill="1" applyAlignment="1">
      <alignment wrapText="1"/>
    </xf>
    <xf numFmtId="0" fontId="31" fillId="15" borderId="0" xfId="0" applyFont="1" applyFill="1" applyAlignment="1">
      <alignment wrapText="1"/>
    </xf>
  </cellXfs>
  <cellStyles count="4">
    <cellStyle name="Hyperlink" xfId="3" builtinId="8"/>
    <cellStyle name="Komma" xfId="1" builtinId="3"/>
    <cellStyle name="Procent" xfId="2" builtinId="5"/>
    <cellStyle name="Standaard" xfId="0" builtinId="0"/>
  </cellStyles>
  <dxfs count="67">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D52B1E"/>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6</xdr:col>
      <xdr:colOff>384038</xdr:colOff>
      <xdr:row>0</xdr:row>
      <xdr:rowOff>1092200</xdr:rowOff>
    </xdr:to>
    <xdr:pic>
      <xdr:nvPicPr>
        <xdr:cNvPr id="3" name="Afbeelding 2">
          <a:extLst>
            <a:ext uri="{FF2B5EF4-FFF2-40B4-BE49-F238E27FC236}">
              <a16:creationId xmlns:a16="http://schemas.microsoft.com/office/drawing/2014/main" id="{74ADDB65-55F4-46AE-8453-5A443025E7E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9850" y="0"/>
          <a:ext cx="1888988"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4333875</xdr:colOff>
      <xdr:row>0</xdr:row>
      <xdr:rowOff>0</xdr:rowOff>
    </xdr:from>
    <xdr:to>
      <xdr:col>2</xdr:col>
      <xdr:colOff>136388</xdr:colOff>
      <xdr:row>5</xdr:row>
      <xdr:rowOff>139700</xdr:rowOff>
    </xdr:to>
    <xdr:pic>
      <xdr:nvPicPr>
        <xdr:cNvPr id="5" name="Afbeelding 4">
          <a:extLst>
            <a:ext uri="{FF2B5EF4-FFF2-40B4-BE49-F238E27FC236}">
              <a16:creationId xmlns:a16="http://schemas.microsoft.com/office/drawing/2014/main" id="{AB5DD87C-0875-4D4C-AA2C-EF82A93E233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0"/>
          <a:ext cx="1888988"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1187450</xdr:colOff>
      <xdr:row>5</xdr:row>
      <xdr:rowOff>25673</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H30"/>
  <sheetViews>
    <sheetView showRowColHeaders="0" zoomScaleNormal="100" workbookViewId="0">
      <selection activeCell="E6" sqref="E6"/>
    </sheetView>
  </sheetViews>
  <sheetFormatPr defaultColWidth="0" defaultRowHeight="12.75" zeroHeight="1" x14ac:dyDescent="0.2"/>
  <cols>
    <col min="1" max="8" width="10.28515625" style="293" customWidth="1"/>
    <col min="9" max="16384" width="9.140625" style="293" hidden="1"/>
  </cols>
  <sheetData>
    <row r="1" spans="1:8" ht="154.5" customHeight="1" x14ac:dyDescent="0.2">
      <c r="A1" s="290"/>
      <c r="B1" s="290"/>
      <c r="C1" s="290"/>
      <c r="D1" s="290"/>
      <c r="E1" s="290"/>
      <c r="F1" s="290"/>
      <c r="G1" s="290"/>
      <c r="H1" s="290"/>
    </row>
    <row r="2" spans="1:8" ht="24" x14ac:dyDescent="0.4">
      <c r="A2" s="290"/>
      <c r="B2" s="290"/>
      <c r="C2" s="290"/>
      <c r="D2" s="291" t="s">
        <v>138</v>
      </c>
      <c r="E2" s="290"/>
      <c r="F2" s="290"/>
      <c r="G2" s="290"/>
      <c r="H2" s="290"/>
    </row>
    <row r="3" spans="1:8" ht="24" x14ac:dyDescent="0.4">
      <c r="A3" s="290"/>
      <c r="B3" s="290"/>
      <c r="C3" s="290"/>
      <c r="D3" s="291" t="s">
        <v>139</v>
      </c>
      <c r="E3" s="291"/>
      <c r="F3" s="290"/>
      <c r="G3" s="290"/>
      <c r="H3" s="290"/>
    </row>
    <row r="4" spans="1:8" x14ac:dyDescent="0.2">
      <c r="A4" s="290"/>
      <c r="B4" s="290"/>
      <c r="C4" s="290"/>
      <c r="D4" s="290"/>
      <c r="E4" s="290"/>
      <c r="F4" s="290"/>
      <c r="G4" s="290"/>
      <c r="H4" s="290"/>
    </row>
    <row r="5" spans="1:8" x14ac:dyDescent="0.2">
      <c r="A5" s="290"/>
      <c r="B5" s="290"/>
      <c r="C5" s="290"/>
      <c r="D5" s="290"/>
      <c r="E5" s="290"/>
      <c r="F5" s="290"/>
      <c r="G5" s="290"/>
      <c r="H5" s="290"/>
    </row>
    <row r="6" spans="1:8" x14ac:dyDescent="0.2">
      <c r="A6" s="290"/>
      <c r="B6" s="290"/>
      <c r="C6" s="290"/>
      <c r="D6" s="292" t="s">
        <v>168</v>
      </c>
      <c r="E6" s="290"/>
      <c r="F6" s="290"/>
      <c r="G6" s="290"/>
      <c r="H6" s="290"/>
    </row>
    <row r="7" spans="1:8" x14ac:dyDescent="0.2">
      <c r="A7" s="290"/>
      <c r="B7" s="290"/>
      <c r="C7" s="290"/>
      <c r="D7" s="290"/>
      <c r="E7" s="290"/>
      <c r="F7" s="290"/>
      <c r="G7" s="290"/>
      <c r="H7" s="290"/>
    </row>
    <row r="8" spans="1:8" x14ac:dyDescent="0.2">
      <c r="A8" s="290"/>
      <c r="B8" s="290"/>
      <c r="C8" s="290"/>
      <c r="D8" s="290"/>
      <c r="E8" s="290"/>
      <c r="F8" s="290"/>
      <c r="G8" s="290"/>
      <c r="H8" s="290"/>
    </row>
    <row r="9" spans="1:8" x14ac:dyDescent="0.2">
      <c r="A9" s="290"/>
      <c r="B9" s="290"/>
      <c r="C9" s="290"/>
      <c r="D9" s="290"/>
      <c r="E9" s="290"/>
      <c r="F9" s="290"/>
      <c r="G9" s="290"/>
      <c r="H9" s="290"/>
    </row>
    <row r="10" spans="1:8" x14ac:dyDescent="0.2">
      <c r="A10" s="290"/>
      <c r="B10" s="290"/>
      <c r="C10" s="290"/>
      <c r="D10" s="290"/>
      <c r="E10" s="290"/>
      <c r="F10" s="290"/>
      <c r="G10" s="290"/>
      <c r="H10" s="290"/>
    </row>
    <row r="11" spans="1:8" x14ac:dyDescent="0.2">
      <c r="A11" s="290"/>
      <c r="B11" s="290"/>
      <c r="C11" s="290"/>
      <c r="D11" s="290"/>
      <c r="E11" s="290"/>
      <c r="F11" s="290"/>
      <c r="G11" s="290"/>
      <c r="H11" s="290"/>
    </row>
    <row r="12" spans="1:8" x14ac:dyDescent="0.2">
      <c r="A12" s="290"/>
      <c r="B12" s="290"/>
      <c r="C12" s="290"/>
      <c r="D12" s="290"/>
      <c r="E12" s="290"/>
      <c r="F12" s="290"/>
      <c r="G12" s="290"/>
      <c r="H12" s="290"/>
    </row>
    <row r="13" spans="1:8" x14ac:dyDescent="0.2">
      <c r="A13" s="290"/>
      <c r="B13" s="290"/>
      <c r="C13" s="290"/>
      <c r="D13" s="290"/>
      <c r="E13" s="290"/>
      <c r="F13" s="290"/>
      <c r="G13" s="290"/>
      <c r="H13" s="290"/>
    </row>
    <row r="14" spans="1:8" x14ac:dyDescent="0.2">
      <c r="A14" s="290"/>
      <c r="B14" s="290"/>
      <c r="C14" s="290"/>
      <c r="D14" s="290"/>
      <c r="E14" s="290"/>
      <c r="F14" s="290"/>
      <c r="G14" s="290"/>
      <c r="H14" s="290"/>
    </row>
    <row r="15" spans="1:8" x14ac:dyDescent="0.2">
      <c r="A15" s="290"/>
      <c r="B15" s="290"/>
      <c r="C15" s="290"/>
      <c r="D15" s="290"/>
      <c r="E15" s="290"/>
      <c r="F15" s="290"/>
      <c r="G15" s="290"/>
      <c r="H15" s="290"/>
    </row>
    <row r="16" spans="1:8" x14ac:dyDescent="0.2">
      <c r="A16" s="290"/>
      <c r="B16" s="290"/>
      <c r="C16" s="290"/>
      <c r="D16" s="290"/>
      <c r="E16" s="290"/>
      <c r="F16" s="290"/>
      <c r="G16" s="290"/>
      <c r="H16" s="290"/>
    </row>
    <row r="17" spans="1:8" x14ac:dyDescent="0.2">
      <c r="A17" s="290"/>
      <c r="B17" s="290"/>
      <c r="C17" s="290"/>
      <c r="D17" s="290"/>
      <c r="E17" s="290"/>
      <c r="F17" s="290"/>
      <c r="G17" s="290"/>
      <c r="H17" s="290"/>
    </row>
    <row r="18" spans="1:8" x14ac:dyDescent="0.2">
      <c r="A18" s="290"/>
      <c r="B18" s="290"/>
      <c r="C18" s="290"/>
      <c r="D18" s="290"/>
      <c r="E18" s="290"/>
      <c r="F18" s="290"/>
      <c r="G18" s="290"/>
      <c r="H18" s="290"/>
    </row>
    <row r="19" spans="1:8" x14ac:dyDescent="0.2">
      <c r="A19" s="290"/>
      <c r="B19" s="290"/>
      <c r="C19" s="290"/>
      <c r="D19" s="290"/>
      <c r="E19" s="290"/>
      <c r="F19" s="290"/>
      <c r="G19" s="290"/>
      <c r="H19" s="290"/>
    </row>
    <row r="20" spans="1:8" x14ac:dyDescent="0.2">
      <c r="A20" s="290"/>
      <c r="B20" s="290"/>
      <c r="C20" s="290"/>
      <c r="D20" s="290"/>
      <c r="E20" s="290"/>
      <c r="F20" s="290"/>
      <c r="G20" s="290"/>
      <c r="H20" s="290"/>
    </row>
    <row r="21" spans="1:8" x14ac:dyDescent="0.2">
      <c r="A21" s="290"/>
      <c r="B21" s="290"/>
      <c r="C21" s="290"/>
      <c r="D21" s="290"/>
      <c r="E21" s="290"/>
      <c r="F21" s="290"/>
      <c r="G21" s="290"/>
      <c r="H21" s="290"/>
    </row>
    <row r="22" spans="1:8" x14ac:dyDescent="0.2">
      <c r="A22" s="290"/>
      <c r="B22" s="290"/>
      <c r="C22" s="290"/>
      <c r="D22" s="290"/>
      <c r="E22" s="290"/>
      <c r="F22" s="290"/>
      <c r="G22" s="290"/>
      <c r="H22" s="290"/>
    </row>
    <row r="23" spans="1:8" x14ac:dyDescent="0.2">
      <c r="A23" s="290"/>
      <c r="B23" s="290"/>
      <c r="C23" s="290"/>
      <c r="D23" s="290"/>
      <c r="E23" s="290"/>
      <c r="F23" s="290"/>
      <c r="G23" s="290"/>
      <c r="H23" s="290"/>
    </row>
    <row r="24" spans="1:8" x14ac:dyDescent="0.2">
      <c r="A24" s="290"/>
      <c r="B24" s="290"/>
      <c r="C24" s="290"/>
      <c r="D24" s="290"/>
      <c r="E24" s="290"/>
      <c r="F24" s="290"/>
      <c r="G24" s="290"/>
      <c r="H24" s="290"/>
    </row>
    <row r="25" spans="1:8" x14ac:dyDescent="0.2">
      <c r="A25" s="290"/>
      <c r="B25" s="290"/>
      <c r="C25" s="290"/>
      <c r="D25" s="290"/>
      <c r="E25" s="290"/>
      <c r="F25" s="290"/>
      <c r="G25" s="290"/>
      <c r="H25" s="290"/>
    </row>
    <row r="26" spans="1:8" x14ac:dyDescent="0.2">
      <c r="A26" s="290"/>
      <c r="B26" s="290"/>
      <c r="C26" s="290"/>
      <c r="D26" s="290"/>
      <c r="E26" s="290"/>
      <c r="F26" s="290"/>
      <c r="G26" s="290"/>
      <c r="H26" s="290"/>
    </row>
    <row r="27" spans="1:8" x14ac:dyDescent="0.2">
      <c r="A27" s="290"/>
      <c r="B27" s="290"/>
      <c r="C27" s="290"/>
      <c r="D27" s="290"/>
      <c r="E27" s="290"/>
      <c r="F27" s="290"/>
      <c r="G27" s="290"/>
      <c r="H27" s="290"/>
    </row>
    <row r="28" spans="1:8" x14ac:dyDescent="0.2">
      <c r="A28" s="290"/>
      <c r="B28" s="290"/>
      <c r="C28" s="290"/>
      <c r="D28" s="290"/>
      <c r="E28" s="290"/>
      <c r="F28" s="290"/>
      <c r="G28" s="290"/>
      <c r="H28" s="290"/>
    </row>
    <row r="29" spans="1:8" x14ac:dyDescent="0.2">
      <c r="A29" s="290"/>
      <c r="B29" s="290"/>
      <c r="C29" s="290"/>
      <c r="D29" s="290"/>
      <c r="E29" s="290"/>
      <c r="F29" s="290"/>
      <c r="G29" s="290"/>
      <c r="H29" s="290"/>
    </row>
    <row r="30" spans="1:8" x14ac:dyDescent="0.2">
      <c r="A30" s="290"/>
      <c r="B30" s="290"/>
      <c r="C30" s="290"/>
      <c r="D30" s="290"/>
      <c r="E30" s="290"/>
      <c r="F30" s="290"/>
      <c r="G30" s="290"/>
      <c r="H30" s="290"/>
    </row>
  </sheetData>
  <sheetProtection algorithmName="SHA-512" hashValue="MtJrpDEyqTQGe9C+6II8ngMHNNJA5EUEzbr0hS9nEftERu3/JiqO+LgkInJK+6jyoHjn8okPiJxfCsaMW0epiQ==" saltValue="SjrgQqnyBlUWUbajYiklOg=="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4"/>
  <sheetViews>
    <sheetView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49"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13" t="s">
        <v>34</v>
      </c>
      <c r="G1" s="9"/>
    </row>
    <row r="2" spans="1:16" s="6" customFormat="1" ht="15.75" thickBot="1" x14ac:dyDescent="0.3">
      <c r="A2" s="1"/>
      <c r="B2" s="62" t="s">
        <v>99</v>
      </c>
      <c r="C2" s="386" t="s">
        <v>108</v>
      </c>
      <c r="D2" s="387"/>
      <c r="E2" s="388"/>
      <c r="F2" s="3"/>
      <c r="G2" s="4"/>
      <c r="H2" s="2"/>
      <c r="I2" s="5"/>
      <c r="J2" s="2"/>
      <c r="K2" s="2"/>
      <c r="L2" s="2"/>
      <c r="M2" s="2"/>
      <c r="N2" s="2"/>
      <c r="O2" s="2"/>
      <c r="P2" s="2"/>
    </row>
    <row r="3" spans="1:16" s="6" customFormat="1" ht="15.75" thickBot="1" x14ac:dyDescent="0.3">
      <c r="A3" s="1"/>
      <c r="B3" s="62" t="s">
        <v>37</v>
      </c>
      <c r="C3" s="386" t="str">
        <f>'Aanvrager-Penvoerder'!C3</f>
        <v>Projecttitel</v>
      </c>
      <c r="D3" s="387"/>
      <c r="E3" s="388"/>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5" t="s">
        <v>39</v>
      </c>
      <c r="C5" s="63"/>
      <c r="D5" s="63"/>
      <c r="E5" s="70"/>
      <c r="F5" s="67"/>
      <c r="G5" s="69"/>
      <c r="H5" s="2"/>
      <c r="I5" s="2"/>
      <c r="J5" s="9"/>
      <c r="K5" s="9"/>
      <c r="L5" s="9"/>
      <c r="M5" s="9"/>
      <c r="N5" s="9"/>
      <c r="O5" s="9"/>
      <c r="P5" s="9"/>
    </row>
    <row r="6" spans="1:16" s="11" customFormat="1" ht="12.75" customHeight="1" thickBot="1" x14ac:dyDescent="0.3">
      <c r="A6" s="7"/>
      <c r="B6" s="55" t="s">
        <v>40</v>
      </c>
      <c r="C6" s="39"/>
      <c r="D6" s="39"/>
      <c r="E6" s="39"/>
      <c r="F6" s="68"/>
      <c r="G6" s="69"/>
      <c r="H6" s="2"/>
      <c r="I6" s="2"/>
      <c r="J6" s="9"/>
      <c r="K6" s="9"/>
      <c r="L6" s="9"/>
      <c r="M6" s="9"/>
      <c r="N6" s="9"/>
      <c r="O6" s="9"/>
      <c r="P6" s="9"/>
    </row>
    <row r="7" spans="1:16" s="11" customFormat="1" thickBot="1" x14ac:dyDescent="0.3">
      <c r="A7" s="7"/>
      <c r="B7" s="55" t="s">
        <v>41</v>
      </c>
      <c r="C7" s="39"/>
      <c r="D7" s="39"/>
      <c r="E7" s="39"/>
      <c r="F7" s="68"/>
      <c r="G7" s="69"/>
      <c r="H7" s="9"/>
      <c r="I7" s="10"/>
      <c r="J7" s="9"/>
      <c r="K7" s="9"/>
      <c r="L7" s="9"/>
      <c r="M7" s="9"/>
      <c r="N7" s="9"/>
      <c r="O7" s="9"/>
      <c r="P7" s="9"/>
    </row>
    <row r="8" spans="1:16" s="11" customFormat="1" thickBot="1" x14ac:dyDescent="0.3">
      <c r="A8" s="7"/>
      <c r="B8" s="55" t="s">
        <v>43</v>
      </c>
      <c r="C8" s="39"/>
      <c r="D8" s="39"/>
      <c r="E8" s="41"/>
      <c r="F8" s="228"/>
      <c r="G8" s="69"/>
      <c r="H8" s="9"/>
      <c r="I8" s="10"/>
      <c r="J8" s="9"/>
      <c r="K8" s="9"/>
      <c r="L8" s="9"/>
      <c r="M8" s="9"/>
      <c r="N8" s="9"/>
      <c r="O8" s="9"/>
      <c r="P8" s="9"/>
    </row>
    <row r="9" spans="1:16" s="11" customFormat="1" ht="12" x14ac:dyDescent="0.25">
      <c r="A9" s="7"/>
      <c r="B9" s="9"/>
      <c r="C9" s="9"/>
      <c r="D9" s="9"/>
      <c r="E9" s="9"/>
      <c r="F9" s="346"/>
      <c r="G9" s="69"/>
      <c r="H9" s="9"/>
      <c r="I9" s="10"/>
      <c r="J9" s="9"/>
      <c r="K9" s="9"/>
      <c r="L9" s="9"/>
      <c r="M9" s="9"/>
      <c r="N9" s="9"/>
      <c r="O9" s="9"/>
      <c r="P9" s="9"/>
    </row>
    <row r="10" spans="1:16" s="11" customFormat="1" ht="15.75" x14ac:dyDescent="0.25">
      <c r="A10" s="7"/>
      <c r="B10" s="369" t="s">
        <v>44</v>
      </c>
      <c r="C10" s="9"/>
      <c r="D10" s="9"/>
      <c r="E10" s="9"/>
      <c r="F10" s="9"/>
      <c r="G10" s="69"/>
      <c r="H10" s="9"/>
      <c r="I10" s="369" t="s">
        <v>45</v>
      </c>
      <c r="J10" s="10"/>
      <c r="K10" s="9"/>
      <c r="L10" s="9"/>
      <c r="M10" s="9"/>
      <c r="N10" s="9"/>
      <c r="O10" s="9"/>
      <c r="P10" s="9"/>
    </row>
    <row r="11" spans="1:16" s="11" customFormat="1" ht="12.75" customHeight="1" thickBot="1" x14ac:dyDescent="0.3">
      <c r="A11" s="7"/>
      <c r="B11" s="9"/>
      <c r="C11" s="9"/>
      <c r="D11" s="9"/>
      <c r="E11" s="9"/>
      <c r="F11" s="9"/>
      <c r="G11" s="69"/>
      <c r="H11" s="2"/>
      <c r="I11" s="9"/>
      <c r="J11" s="5"/>
      <c r="K11" s="9"/>
      <c r="L11" s="9"/>
      <c r="M11" s="9"/>
      <c r="N11" s="9"/>
      <c r="O11" s="9"/>
      <c r="P11" s="9"/>
    </row>
    <row r="12" spans="1:16" s="6" customFormat="1" ht="15.75" x14ac:dyDescent="0.25">
      <c r="A12" s="94" t="s">
        <v>46</v>
      </c>
      <c r="B12" s="90" t="s">
        <v>47</v>
      </c>
      <c r="C12" s="89"/>
      <c r="D12" s="89"/>
      <c r="E12" s="89"/>
      <c r="F12" s="14"/>
      <c r="G12" s="15"/>
      <c r="H12" s="2"/>
      <c r="I12" s="316" t="s">
        <v>47</v>
      </c>
      <c r="J12" s="5"/>
      <c r="K12" s="2"/>
      <c r="L12" s="2"/>
      <c r="M12" s="2"/>
      <c r="N12" s="2"/>
      <c r="O12" s="2"/>
      <c r="P12" s="2"/>
    </row>
    <row r="13" spans="1:16" s="6" customFormat="1" ht="12" x14ac:dyDescent="0.25">
      <c r="A13" s="7"/>
      <c r="B13" s="51" t="s">
        <v>48</v>
      </c>
      <c r="C13" s="288"/>
      <c r="D13" s="288"/>
      <c r="E13" s="2"/>
      <c r="F13" s="16"/>
      <c r="G13" s="17"/>
      <c r="H13" s="2"/>
      <c r="I13" s="317"/>
      <c r="J13" s="5"/>
      <c r="K13" s="2"/>
      <c r="L13" s="2"/>
      <c r="M13" s="2"/>
      <c r="N13" s="2"/>
      <c r="O13" s="2"/>
      <c r="P13" s="2"/>
    </row>
    <row r="14" spans="1:16" s="20" customFormat="1" ht="12" x14ac:dyDescent="0.25">
      <c r="A14" s="7"/>
      <c r="B14" s="52" t="s">
        <v>49</v>
      </c>
      <c r="C14" s="18" t="s">
        <v>50</v>
      </c>
      <c r="D14" s="4" t="s">
        <v>51</v>
      </c>
      <c r="E14" s="18" t="s">
        <v>52</v>
      </c>
      <c r="F14" s="4" t="s">
        <v>53</v>
      </c>
      <c r="G14" s="17"/>
      <c r="H14" s="18"/>
      <c r="I14" s="318"/>
      <c r="J14" s="19"/>
      <c r="K14" s="18"/>
      <c r="L14" s="18"/>
      <c r="M14" s="18"/>
      <c r="N14" s="18"/>
      <c r="O14" s="18"/>
      <c r="P14" s="18"/>
    </row>
    <row r="15" spans="1:16" s="6" customFormat="1" ht="12" x14ac:dyDescent="0.25">
      <c r="A15" s="1"/>
      <c r="B15" s="101"/>
      <c r="C15" s="95"/>
      <c r="D15" s="21"/>
      <c r="E15" s="22"/>
      <c r="F15" s="25">
        <f t="shared" ref="F15:F23" si="0">$D15*E15</f>
        <v>0</v>
      </c>
      <c r="G15" s="17"/>
      <c r="H15" s="2"/>
      <c r="I15" s="320">
        <v>0</v>
      </c>
      <c r="J15" s="5"/>
      <c r="K15" s="2"/>
      <c r="L15" s="2"/>
      <c r="M15" s="2"/>
      <c r="N15" s="2"/>
      <c r="O15" s="2"/>
      <c r="P15" s="2"/>
    </row>
    <row r="16" spans="1:16" s="6" customFormat="1" ht="12" x14ac:dyDescent="0.25">
      <c r="A16" s="1"/>
      <c r="B16" s="101"/>
      <c r="C16" s="95"/>
      <c r="D16" s="21"/>
      <c r="E16" s="22"/>
      <c r="F16" s="25">
        <f t="shared" si="0"/>
        <v>0</v>
      </c>
      <c r="G16" s="17"/>
      <c r="H16" s="2"/>
      <c r="I16" s="320">
        <v>0</v>
      </c>
      <c r="J16" s="5"/>
      <c r="K16" s="2"/>
      <c r="L16" s="2"/>
      <c r="M16" s="2"/>
      <c r="N16" s="2"/>
      <c r="O16" s="2"/>
      <c r="P16" s="2"/>
    </row>
    <row r="17" spans="1:16" s="6" customFormat="1" ht="12" x14ac:dyDescent="0.25">
      <c r="A17" s="1"/>
      <c r="B17" s="101"/>
      <c r="C17" s="95"/>
      <c r="D17" s="21"/>
      <c r="E17" s="22"/>
      <c r="F17" s="25">
        <f t="shared" si="0"/>
        <v>0</v>
      </c>
      <c r="G17" s="17"/>
      <c r="H17" s="2"/>
      <c r="I17" s="320">
        <v>0</v>
      </c>
      <c r="J17" s="5"/>
      <c r="K17" s="2"/>
      <c r="L17" s="2"/>
      <c r="M17" s="2"/>
      <c r="N17" s="2"/>
      <c r="O17" s="2"/>
      <c r="P17" s="2"/>
    </row>
    <row r="18" spans="1:16" s="6" customFormat="1" ht="12" x14ac:dyDescent="0.25">
      <c r="A18" s="1"/>
      <c r="B18" s="101"/>
      <c r="C18" s="95"/>
      <c r="D18" s="21"/>
      <c r="E18" s="22"/>
      <c r="F18" s="25">
        <f t="shared" si="0"/>
        <v>0</v>
      </c>
      <c r="G18" s="17"/>
      <c r="H18" s="2"/>
      <c r="I18" s="320">
        <v>0</v>
      </c>
      <c r="J18" s="5"/>
      <c r="K18" s="2"/>
      <c r="L18" s="2"/>
      <c r="M18" s="2"/>
      <c r="N18" s="2"/>
      <c r="O18" s="2"/>
      <c r="P18" s="2"/>
    </row>
    <row r="19" spans="1:16" s="6" customFormat="1" ht="12" x14ac:dyDescent="0.25">
      <c r="A19" s="1"/>
      <c r="B19" s="101"/>
      <c r="C19" s="95"/>
      <c r="D19" s="21"/>
      <c r="E19" s="22"/>
      <c r="F19" s="25">
        <f t="shared" si="0"/>
        <v>0</v>
      </c>
      <c r="G19" s="17"/>
      <c r="H19" s="2"/>
      <c r="I19" s="320">
        <v>0</v>
      </c>
      <c r="J19" s="5"/>
      <c r="K19" s="2"/>
      <c r="L19" s="2"/>
      <c r="M19" s="2"/>
      <c r="N19" s="2"/>
      <c r="O19" s="2"/>
      <c r="P19" s="2"/>
    </row>
    <row r="20" spans="1:16" s="6" customFormat="1" ht="12" x14ac:dyDescent="0.25">
      <c r="A20" s="1"/>
      <c r="B20" s="101"/>
      <c r="C20" s="95"/>
      <c r="D20" s="21"/>
      <c r="E20" s="22"/>
      <c r="F20" s="25">
        <f t="shared" si="0"/>
        <v>0</v>
      </c>
      <c r="G20" s="17"/>
      <c r="H20" s="2"/>
      <c r="I20" s="320">
        <v>0</v>
      </c>
      <c r="J20" s="5"/>
      <c r="K20" s="2"/>
      <c r="L20" s="2"/>
      <c r="M20" s="2"/>
      <c r="N20" s="2"/>
      <c r="O20" s="2"/>
      <c r="P20" s="2"/>
    </row>
    <row r="21" spans="1:16" s="6" customFormat="1" ht="12" x14ac:dyDescent="0.25">
      <c r="A21" s="1"/>
      <c r="B21" s="101"/>
      <c r="C21" s="95"/>
      <c r="D21" s="21"/>
      <c r="E21" s="22"/>
      <c r="F21" s="25">
        <f t="shared" si="0"/>
        <v>0</v>
      </c>
      <c r="G21" s="17"/>
      <c r="H21" s="2"/>
      <c r="I21" s="320">
        <v>0</v>
      </c>
      <c r="J21" s="5"/>
      <c r="K21" s="2"/>
      <c r="L21" s="2"/>
      <c r="M21" s="2"/>
      <c r="N21" s="2"/>
      <c r="O21" s="2"/>
      <c r="P21" s="2"/>
    </row>
    <row r="22" spans="1:16" s="6" customFormat="1" ht="12" x14ac:dyDescent="0.25">
      <c r="A22" s="1"/>
      <c r="B22" s="101"/>
      <c r="C22" s="95"/>
      <c r="D22" s="21"/>
      <c r="E22" s="22"/>
      <c r="F22" s="25">
        <f t="shared" si="0"/>
        <v>0</v>
      </c>
      <c r="G22" s="17"/>
      <c r="H22" s="2"/>
      <c r="I22" s="320">
        <v>0</v>
      </c>
      <c r="J22" s="5"/>
      <c r="K22" s="2"/>
      <c r="L22" s="2"/>
      <c r="M22" s="2"/>
      <c r="N22" s="2"/>
      <c r="O22" s="2"/>
      <c r="P22" s="2"/>
    </row>
    <row r="23" spans="1:16" s="6" customFormat="1" ht="12" x14ac:dyDescent="0.25">
      <c r="A23" s="1"/>
      <c r="B23" s="101"/>
      <c r="C23" s="95"/>
      <c r="D23" s="21"/>
      <c r="E23" s="22"/>
      <c r="F23" s="25">
        <f t="shared" si="0"/>
        <v>0</v>
      </c>
      <c r="G23" s="17"/>
      <c r="H23" s="2"/>
      <c r="I23" s="319">
        <v>0</v>
      </c>
      <c r="J23" s="5"/>
      <c r="K23" s="2"/>
      <c r="L23" s="2"/>
      <c r="M23" s="2"/>
      <c r="N23" s="2"/>
      <c r="O23" s="2"/>
      <c r="P23" s="2"/>
    </row>
    <row r="24" spans="1:16" s="6" customFormat="1" ht="12" x14ac:dyDescent="0.25">
      <c r="A24" s="1"/>
      <c r="B24" s="53"/>
      <c r="C24" s="2"/>
      <c r="D24" s="23"/>
      <c r="E24" s="24" t="s">
        <v>54</v>
      </c>
      <c r="F24" s="25">
        <f>SUM(F15:F23)</f>
        <v>0</v>
      </c>
      <c r="G24" s="17"/>
      <c r="H24" s="2"/>
      <c r="I24" s="320">
        <f>SUM(I15:I23)</f>
        <v>0</v>
      </c>
      <c r="J24" s="5"/>
      <c r="K24" s="2"/>
      <c r="L24" s="2"/>
      <c r="M24" s="2"/>
      <c r="N24" s="2"/>
      <c r="O24" s="2"/>
      <c r="P24" s="2"/>
    </row>
    <row r="25" spans="1:16" s="11" customFormat="1" ht="12" x14ac:dyDescent="0.25">
      <c r="A25" s="7"/>
      <c r="B25" s="51"/>
      <c r="C25" s="9"/>
      <c r="D25" s="26"/>
      <c r="E25" s="26"/>
      <c r="F25" s="27"/>
      <c r="G25" s="17"/>
      <c r="H25" s="9"/>
      <c r="I25" s="321"/>
      <c r="J25" s="10"/>
      <c r="K25" s="9"/>
      <c r="L25" s="9"/>
      <c r="M25" s="9"/>
      <c r="N25" s="9"/>
      <c r="O25" s="9"/>
      <c r="P25" s="9"/>
    </row>
    <row r="26" spans="1:16" s="6" customFormat="1" ht="14.25" customHeight="1" x14ac:dyDescent="0.25">
      <c r="A26" s="7"/>
      <c r="B26" s="51" t="s">
        <v>55</v>
      </c>
      <c r="C26" s="9"/>
      <c r="D26" s="2"/>
      <c r="E26" s="28"/>
      <c r="F26" s="311">
        <f>F24*0.15</f>
        <v>0</v>
      </c>
      <c r="G26" s="30"/>
      <c r="H26" s="2"/>
      <c r="I26" s="320">
        <f>I24*0.15</f>
        <v>0</v>
      </c>
      <c r="J26" s="5"/>
      <c r="K26" s="2"/>
      <c r="L26" s="2"/>
      <c r="M26" s="2"/>
      <c r="N26" s="2"/>
      <c r="O26" s="2"/>
      <c r="P26" s="2"/>
    </row>
    <row r="27" spans="1:16" s="6" customFormat="1" ht="14.25" customHeight="1" x14ac:dyDescent="0.25">
      <c r="A27" s="7"/>
      <c r="B27" s="51"/>
      <c r="C27" s="9"/>
      <c r="D27" s="2"/>
      <c r="E27" s="28"/>
      <c r="F27" s="29"/>
      <c r="G27" s="30"/>
      <c r="H27" s="2"/>
      <c r="I27" s="322"/>
      <c r="J27" s="5"/>
      <c r="K27" s="2"/>
      <c r="L27" s="2"/>
      <c r="M27" s="2"/>
      <c r="N27" s="2"/>
      <c r="O27" s="2"/>
      <c r="P27" s="2"/>
    </row>
    <row r="28" spans="1:16" s="11" customFormat="1" ht="12" x14ac:dyDescent="0.25">
      <c r="A28" s="7"/>
      <c r="B28" s="51" t="s">
        <v>56</v>
      </c>
      <c r="C28" s="9"/>
      <c r="D28" s="12"/>
      <c r="E28" s="57"/>
      <c r="F28" s="58"/>
      <c r="G28" s="17"/>
      <c r="H28" s="9"/>
      <c r="I28" s="321"/>
      <c r="J28" s="9"/>
      <c r="K28" s="9"/>
      <c r="L28" s="9"/>
      <c r="M28" s="9"/>
      <c r="N28" s="9"/>
      <c r="O28" s="9"/>
      <c r="P28" s="9"/>
    </row>
    <row r="29" spans="1:16" s="11" customFormat="1" ht="12" x14ac:dyDescent="0.25">
      <c r="A29" s="7"/>
      <c r="B29" s="52" t="s">
        <v>57</v>
      </c>
      <c r="C29" s="9"/>
      <c r="D29" s="4" t="s">
        <v>51</v>
      </c>
      <c r="E29" s="18" t="s">
        <v>52</v>
      </c>
      <c r="F29" s="4" t="s">
        <v>53</v>
      </c>
      <c r="G29" s="17"/>
      <c r="H29" s="9"/>
      <c r="I29" s="321"/>
      <c r="J29" s="9"/>
      <c r="K29" s="9"/>
      <c r="L29" s="9"/>
      <c r="M29" s="9"/>
      <c r="N29" s="9"/>
      <c r="O29" s="9"/>
      <c r="P29" s="9"/>
    </row>
    <row r="30" spans="1:16" s="11" customFormat="1" ht="12" x14ac:dyDescent="0.25">
      <c r="A30" s="7"/>
      <c r="B30" s="85"/>
      <c r="C30" s="22"/>
      <c r="D30" s="22"/>
      <c r="E30" s="22"/>
      <c r="F30" s="25">
        <f>$D30*E30</f>
        <v>0</v>
      </c>
      <c r="G30" s="17"/>
      <c r="H30" s="9"/>
      <c r="I30" s="319">
        <v>0</v>
      </c>
      <c r="J30" s="9"/>
      <c r="K30" s="9"/>
      <c r="L30" s="9"/>
      <c r="M30" s="9"/>
      <c r="N30" s="9"/>
      <c r="O30" s="9"/>
      <c r="P30" s="9"/>
    </row>
    <row r="31" spans="1:16" s="11" customFormat="1" ht="12" x14ac:dyDescent="0.25">
      <c r="A31" s="7"/>
      <c r="B31" s="85"/>
      <c r="C31" s="22"/>
      <c r="D31" s="22"/>
      <c r="E31" s="22"/>
      <c r="F31" s="25">
        <f>$D31*E31</f>
        <v>0</v>
      </c>
      <c r="G31" s="17"/>
      <c r="H31" s="9"/>
      <c r="I31" s="320">
        <v>0</v>
      </c>
      <c r="J31" s="9"/>
      <c r="K31" s="9"/>
      <c r="L31" s="9"/>
      <c r="M31" s="9"/>
      <c r="N31" s="9"/>
      <c r="O31" s="9"/>
      <c r="P31" s="9"/>
    </row>
    <row r="32" spans="1:16" s="11" customFormat="1" ht="12" x14ac:dyDescent="0.25">
      <c r="A32" s="7"/>
      <c r="B32" s="85"/>
      <c r="C32" s="22"/>
      <c r="D32" s="22"/>
      <c r="E32" s="22"/>
      <c r="F32" s="25">
        <f>$D32*E32</f>
        <v>0</v>
      </c>
      <c r="G32" s="17"/>
      <c r="H32" s="9"/>
      <c r="I32" s="320">
        <v>0</v>
      </c>
      <c r="J32" s="9"/>
      <c r="K32" s="9"/>
      <c r="L32" s="9"/>
      <c r="M32" s="9"/>
      <c r="N32" s="9"/>
      <c r="O32" s="9"/>
      <c r="P32" s="9"/>
    </row>
    <row r="33" spans="1:16" s="11" customFormat="1" ht="12" x14ac:dyDescent="0.25">
      <c r="A33" s="7"/>
      <c r="B33" s="85"/>
      <c r="C33" s="22"/>
      <c r="D33" s="22"/>
      <c r="E33" s="22"/>
      <c r="F33" s="25">
        <f>$D33*E33</f>
        <v>0</v>
      </c>
      <c r="G33" s="17"/>
      <c r="H33" s="9"/>
      <c r="I33" s="320">
        <v>0</v>
      </c>
      <c r="J33" s="9"/>
      <c r="K33" s="9"/>
      <c r="L33" s="9"/>
      <c r="M33" s="9"/>
      <c r="N33" s="9"/>
      <c r="O33" s="9"/>
      <c r="P33" s="9"/>
    </row>
    <row r="34" spans="1:16" s="11" customFormat="1" ht="12" x14ac:dyDescent="0.25">
      <c r="A34" s="7"/>
      <c r="B34" s="51"/>
      <c r="C34" s="9"/>
      <c r="D34" s="2"/>
      <c r="E34" s="82" t="s">
        <v>58</v>
      </c>
      <c r="F34" s="83">
        <f>SUM(F30:F33)</f>
        <v>0</v>
      </c>
      <c r="G34" s="17"/>
      <c r="H34" s="9"/>
      <c r="I34" s="320">
        <f>SUM(I30:I33)</f>
        <v>0</v>
      </c>
      <c r="J34" s="5"/>
      <c r="K34" s="9"/>
      <c r="L34" s="9"/>
      <c r="M34" s="9"/>
      <c r="N34" s="9"/>
      <c r="O34" s="9"/>
      <c r="P34" s="9"/>
    </row>
    <row r="35" spans="1:16" s="11" customFormat="1" ht="12" x14ac:dyDescent="0.25">
      <c r="A35" s="7"/>
      <c r="B35" s="51" t="s">
        <v>59</v>
      </c>
      <c r="C35" s="9"/>
      <c r="D35" s="12"/>
      <c r="E35" s="57"/>
      <c r="F35" s="58"/>
      <c r="G35" s="17"/>
      <c r="H35" s="9"/>
      <c r="I35" s="321"/>
      <c r="J35" s="9"/>
      <c r="K35" s="9"/>
      <c r="L35" s="9"/>
      <c r="M35" s="9"/>
      <c r="N35" s="9"/>
      <c r="O35" s="9"/>
      <c r="P35" s="9"/>
    </row>
    <row r="36" spans="1:16" s="11" customFormat="1" ht="12" x14ac:dyDescent="0.25">
      <c r="A36" s="7"/>
      <c r="B36" s="52" t="s">
        <v>57</v>
      </c>
      <c r="C36" s="9"/>
      <c r="E36" s="57"/>
      <c r="F36" s="4" t="s">
        <v>60</v>
      </c>
      <c r="G36" s="17"/>
      <c r="H36" s="9"/>
      <c r="I36" s="321"/>
      <c r="J36" s="9"/>
      <c r="K36" s="9"/>
      <c r="L36" s="9"/>
      <c r="M36" s="9"/>
      <c r="N36" s="9"/>
      <c r="O36" s="9"/>
      <c r="P36" s="9"/>
    </row>
    <row r="37" spans="1:16" s="11" customFormat="1" ht="12" x14ac:dyDescent="0.25">
      <c r="A37" s="7"/>
      <c r="B37" s="85"/>
      <c r="C37" s="22"/>
      <c r="D37" s="22"/>
      <c r="E37" s="22"/>
      <c r="F37" s="22">
        <v>0</v>
      </c>
      <c r="G37" s="17"/>
      <c r="H37" s="9"/>
      <c r="I37" s="320">
        <v>0</v>
      </c>
      <c r="J37" s="9"/>
      <c r="K37" s="9"/>
      <c r="L37" s="9"/>
      <c r="M37" s="9"/>
      <c r="N37" s="9"/>
      <c r="O37" s="9"/>
      <c r="P37" s="9"/>
    </row>
    <row r="38" spans="1:16" s="11" customFormat="1" ht="12" x14ac:dyDescent="0.25">
      <c r="A38" s="7"/>
      <c r="B38" s="85"/>
      <c r="C38" s="22"/>
      <c r="D38" s="22"/>
      <c r="E38" s="22"/>
      <c r="F38" s="22">
        <v>0</v>
      </c>
      <c r="G38" s="17"/>
      <c r="H38" s="9"/>
      <c r="I38" s="320">
        <v>0</v>
      </c>
      <c r="J38" s="9"/>
      <c r="K38" s="9"/>
      <c r="L38" s="9"/>
      <c r="M38" s="9"/>
      <c r="N38" s="9"/>
      <c r="O38" s="9"/>
      <c r="P38" s="9"/>
    </row>
    <row r="39" spans="1:16" s="11" customFormat="1" ht="12" x14ac:dyDescent="0.25">
      <c r="A39" s="7"/>
      <c r="B39" s="85"/>
      <c r="C39" s="22"/>
      <c r="D39" s="22"/>
      <c r="E39" s="22"/>
      <c r="F39" s="22">
        <v>0</v>
      </c>
      <c r="G39" s="17"/>
      <c r="H39" s="9"/>
      <c r="I39" s="320">
        <v>0</v>
      </c>
      <c r="J39" s="9"/>
      <c r="K39" s="9"/>
      <c r="L39" s="9"/>
      <c r="M39" s="9"/>
      <c r="N39" s="9"/>
      <c r="O39" s="9"/>
      <c r="P39" s="9"/>
    </row>
    <row r="40" spans="1:16" s="11" customFormat="1" ht="12" x14ac:dyDescent="0.25">
      <c r="A40" s="7"/>
      <c r="B40" s="85"/>
      <c r="C40" s="22"/>
      <c r="D40" s="22"/>
      <c r="E40" s="22"/>
      <c r="F40" s="22">
        <v>0</v>
      </c>
      <c r="G40" s="17"/>
      <c r="H40" s="9"/>
      <c r="I40" s="319">
        <v>0</v>
      </c>
      <c r="J40" s="9"/>
      <c r="K40" s="9"/>
      <c r="L40" s="9"/>
      <c r="M40" s="9"/>
      <c r="N40" s="9"/>
      <c r="O40" s="9"/>
      <c r="P40" s="9"/>
    </row>
    <row r="41" spans="1:16" s="11" customFormat="1" ht="12" x14ac:dyDescent="0.25">
      <c r="A41" s="7"/>
      <c r="B41" s="79"/>
      <c r="C41" s="80"/>
      <c r="D41" s="81"/>
      <c r="E41" s="82" t="s">
        <v>61</v>
      </c>
      <c r="F41" s="83">
        <f>SUM(F37:F40)</f>
        <v>0</v>
      </c>
      <c r="G41" s="17"/>
      <c r="H41" s="9"/>
      <c r="I41" s="320">
        <f>SUM(I37:I40)</f>
        <v>0</v>
      </c>
      <c r="J41" s="9"/>
      <c r="K41" s="9"/>
      <c r="L41" s="9"/>
      <c r="M41" s="9"/>
      <c r="N41" s="9"/>
      <c r="O41" s="9"/>
      <c r="P41" s="9"/>
    </row>
    <row r="42" spans="1:16" s="11" customFormat="1" thickBot="1" x14ac:dyDescent="0.3">
      <c r="A42" s="7"/>
      <c r="B42" s="79"/>
      <c r="C42" s="80"/>
      <c r="D42" s="81"/>
      <c r="E42" s="82"/>
      <c r="F42" s="58"/>
      <c r="G42" s="17"/>
      <c r="H42" s="9"/>
      <c r="I42" s="321"/>
      <c r="J42" s="9"/>
      <c r="K42" s="9"/>
      <c r="L42" s="9"/>
      <c r="M42" s="9"/>
      <c r="N42" s="9"/>
      <c r="O42" s="9"/>
      <c r="P42" s="9"/>
    </row>
    <row r="43" spans="1:16" s="11" customFormat="1" thickBot="1" x14ac:dyDescent="0.3">
      <c r="A43" s="7"/>
      <c r="B43" s="54"/>
      <c r="C43" s="31"/>
      <c r="D43" s="32"/>
      <c r="E43" s="84" t="s">
        <v>62</v>
      </c>
      <c r="F43" s="33">
        <f>F24+F26+F34+F41</f>
        <v>0</v>
      </c>
      <c r="G43" s="93"/>
      <c r="H43" s="9"/>
      <c r="I43" s="323">
        <f>I24+I26+I34+I41</f>
        <v>0</v>
      </c>
      <c r="J43" s="324" t="e">
        <f>F43/I43*100</f>
        <v>#DIV/0!</v>
      </c>
      <c r="K43" s="9"/>
      <c r="L43" s="9"/>
      <c r="M43" s="9"/>
      <c r="N43" s="9"/>
      <c r="O43" s="9"/>
      <c r="P43" s="9"/>
    </row>
    <row r="44" spans="1:16" s="11" customFormat="1" thickBot="1" x14ac:dyDescent="0.3">
      <c r="A44" s="7"/>
      <c r="B44" s="9"/>
      <c r="C44" s="9"/>
      <c r="D44" s="12"/>
      <c r="E44" s="57"/>
      <c r="F44" s="58"/>
      <c r="G44" s="77"/>
      <c r="H44" s="9"/>
      <c r="I44" s="9"/>
      <c r="J44" s="9"/>
      <c r="K44" s="9"/>
      <c r="L44" s="9"/>
      <c r="M44" s="9"/>
      <c r="N44" s="9"/>
      <c r="O44" s="9"/>
      <c r="P44" s="9"/>
    </row>
    <row r="45" spans="1:16" s="11" customFormat="1" ht="15.75" x14ac:dyDescent="0.25">
      <c r="A45" s="94" t="s">
        <v>63</v>
      </c>
      <c r="B45" s="91" t="s">
        <v>64</v>
      </c>
      <c r="C45" s="102"/>
      <c r="D45" s="102"/>
      <c r="E45" s="102"/>
      <c r="F45" s="14"/>
      <c r="G45" s="15"/>
      <c r="H45" s="9"/>
      <c r="I45" s="325" t="s">
        <v>65</v>
      </c>
      <c r="J45" s="10"/>
      <c r="K45" s="9"/>
      <c r="L45" s="9"/>
      <c r="M45" s="9"/>
      <c r="N45" s="9"/>
      <c r="O45" s="9"/>
      <c r="P45" s="9"/>
    </row>
    <row r="46" spans="1:16" s="11" customFormat="1" ht="12" x14ac:dyDescent="0.25">
      <c r="A46" s="7"/>
      <c r="B46" s="51" t="s">
        <v>48</v>
      </c>
      <c r="C46" s="288"/>
      <c r="D46" s="288"/>
      <c r="E46" s="2"/>
      <c r="F46" s="16"/>
      <c r="G46" s="17"/>
      <c r="H46" s="9"/>
      <c r="I46" s="326"/>
      <c r="K46" s="9"/>
      <c r="L46" s="9"/>
      <c r="M46" s="9"/>
      <c r="N46" s="9"/>
      <c r="O46" s="9"/>
      <c r="P46" s="9"/>
    </row>
    <row r="47" spans="1:16" s="11" customFormat="1" ht="12" x14ac:dyDescent="0.25">
      <c r="A47" s="7"/>
      <c r="B47" s="52" t="s">
        <v>49</v>
      </c>
      <c r="C47" s="18" t="s">
        <v>50</v>
      </c>
      <c r="D47" s="4" t="s">
        <v>51</v>
      </c>
      <c r="E47" s="18" t="s">
        <v>52</v>
      </c>
      <c r="F47" s="4" t="s">
        <v>53</v>
      </c>
      <c r="G47" s="17"/>
      <c r="H47" s="9"/>
      <c r="I47" s="327"/>
      <c r="J47" s="10"/>
      <c r="K47" s="9"/>
      <c r="L47" s="9"/>
      <c r="M47" s="9"/>
      <c r="N47" s="9"/>
      <c r="O47" s="9"/>
      <c r="P47" s="9"/>
    </row>
    <row r="48" spans="1:16" s="11" customFormat="1" ht="12" x14ac:dyDescent="0.25">
      <c r="A48" s="7"/>
      <c r="B48" s="101"/>
      <c r="C48" s="95"/>
      <c r="D48" s="21"/>
      <c r="E48" s="22"/>
      <c r="F48" s="25">
        <f t="shared" ref="F48:F56" si="1">$D48*E48</f>
        <v>0</v>
      </c>
      <c r="G48" s="17"/>
      <c r="H48" s="9"/>
      <c r="I48" s="320">
        <v>0</v>
      </c>
      <c r="J48" s="10"/>
      <c r="K48" s="9"/>
      <c r="L48" s="9"/>
      <c r="M48" s="9"/>
      <c r="N48" s="9"/>
      <c r="O48" s="9"/>
      <c r="P48" s="9"/>
    </row>
    <row r="49" spans="1:16" s="11" customFormat="1" ht="12" x14ac:dyDescent="0.25">
      <c r="A49" s="7"/>
      <c r="B49" s="101"/>
      <c r="C49" s="95"/>
      <c r="D49" s="21"/>
      <c r="E49" s="22"/>
      <c r="F49" s="25">
        <f t="shared" si="1"/>
        <v>0</v>
      </c>
      <c r="G49" s="17"/>
      <c r="H49" s="9"/>
      <c r="I49" s="320">
        <v>0</v>
      </c>
      <c r="J49" s="10"/>
      <c r="K49" s="9"/>
      <c r="L49" s="9"/>
      <c r="M49" s="9"/>
      <c r="N49" s="9"/>
      <c r="O49" s="9"/>
      <c r="P49" s="9"/>
    </row>
    <row r="50" spans="1:16" s="11" customFormat="1" ht="12" x14ac:dyDescent="0.25">
      <c r="A50" s="7"/>
      <c r="B50" s="101"/>
      <c r="C50" s="95"/>
      <c r="D50" s="21"/>
      <c r="E50" s="22"/>
      <c r="F50" s="25">
        <f t="shared" si="1"/>
        <v>0</v>
      </c>
      <c r="G50" s="17"/>
      <c r="H50" s="9"/>
      <c r="I50" s="320">
        <v>0</v>
      </c>
      <c r="J50" s="10"/>
      <c r="K50" s="9"/>
      <c r="L50" s="9"/>
      <c r="M50" s="9"/>
      <c r="N50" s="9"/>
      <c r="O50" s="9"/>
      <c r="P50" s="9"/>
    </row>
    <row r="51" spans="1:16" s="11" customFormat="1" ht="12" x14ac:dyDescent="0.25">
      <c r="A51" s="7"/>
      <c r="B51" s="101"/>
      <c r="C51" s="95"/>
      <c r="D51" s="21"/>
      <c r="E51" s="22"/>
      <c r="F51" s="25">
        <f t="shared" si="1"/>
        <v>0</v>
      </c>
      <c r="G51" s="17"/>
      <c r="H51" s="9"/>
      <c r="I51" s="320">
        <v>0</v>
      </c>
      <c r="J51" s="10"/>
      <c r="K51" s="9"/>
      <c r="L51" s="9"/>
      <c r="M51" s="9"/>
      <c r="N51" s="9"/>
      <c r="O51" s="9"/>
      <c r="P51" s="9"/>
    </row>
    <row r="52" spans="1:16" s="11" customFormat="1" ht="12" x14ac:dyDescent="0.25">
      <c r="A52" s="7"/>
      <c r="B52" s="101"/>
      <c r="C52" s="95"/>
      <c r="D52" s="21"/>
      <c r="E52" s="22"/>
      <c r="F52" s="25">
        <f t="shared" si="1"/>
        <v>0</v>
      </c>
      <c r="G52" s="17"/>
      <c r="H52" s="9"/>
      <c r="I52" s="320">
        <v>0</v>
      </c>
      <c r="J52" s="10"/>
      <c r="K52" s="9"/>
      <c r="L52" s="9"/>
      <c r="M52" s="9"/>
      <c r="N52" s="9"/>
      <c r="O52" s="9"/>
      <c r="P52" s="9"/>
    </row>
    <row r="53" spans="1:16" s="11" customFormat="1" ht="12" x14ac:dyDescent="0.25">
      <c r="A53" s="7"/>
      <c r="B53" s="101"/>
      <c r="C53" s="95"/>
      <c r="D53" s="21"/>
      <c r="E53" s="22"/>
      <c r="F53" s="25">
        <f t="shared" si="1"/>
        <v>0</v>
      </c>
      <c r="G53" s="17"/>
      <c r="H53" s="9"/>
      <c r="I53" s="320">
        <v>0</v>
      </c>
      <c r="J53" s="10"/>
      <c r="K53" s="9"/>
      <c r="L53" s="9"/>
      <c r="M53" s="9"/>
      <c r="N53" s="9"/>
      <c r="O53" s="9"/>
      <c r="P53" s="9"/>
    </row>
    <row r="54" spans="1:16" s="11" customFormat="1" ht="12" x14ac:dyDescent="0.25">
      <c r="A54" s="7"/>
      <c r="B54" s="101"/>
      <c r="C54" s="95"/>
      <c r="D54" s="21"/>
      <c r="E54" s="22"/>
      <c r="F54" s="25">
        <f t="shared" si="1"/>
        <v>0</v>
      </c>
      <c r="G54" s="17"/>
      <c r="H54" s="9"/>
      <c r="I54" s="320">
        <v>0</v>
      </c>
      <c r="J54" s="10"/>
      <c r="K54" s="9"/>
      <c r="L54" s="9"/>
      <c r="M54" s="9"/>
      <c r="N54" s="9"/>
      <c r="O54" s="9"/>
      <c r="P54" s="9"/>
    </row>
    <row r="55" spans="1:16" s="11" customFormat="1" ht="12" x14ac:dyDescent="0.25">
      <c r="A55" s="7"/>
      <c r="B55" s="101"/>
      <c r="C55" s="95"/>
      <c r="D55" s="21"/>
      <c r="E55" s="22"/>
      <c r="F55" s="25">
        <f t="shared" si="1"/>
        <v>0</v>
      </c>
      <c r="G55" s="17"/>
      <c r="H55" s="9"/>
      <c r="I55" s="320">
        <v>0</v>
      </c>
      <c r="J55" s="10"/>
      <c r="K55" s="9"/>
      <c r="L55" s="9"/>
      <c r="M55" s="9"/>
      <c r="N55" s="9"/>
      <c r="O55" s="9"/>
      <c r="P55" s="9"/>
    </row>
    <row r="56" spans="1:16" s="11" customFormat="1" ht="12" x14ac:dyDescent="0.25">
      <c r="A56" s="7"/>
      <c r="B56" s="101"/>
      <c r="C56" s="95"/>
      <c r="D56" s="21"/>
      <c r="E56" s="22"/>
      <c r="F56" s="25">
        <f t="shared" si="1"/>
        <v>0</v>
      </c>
      <c r="G56" s="17"/>
      <c r="H56" s="9"/>
      <c r="I56" s="320">
        <v>0</v>
      </c>
      <c r="J56" s="10"/>
      <c r="K56" s="9"/>
      <c r="L56" s="9"/>
      <c r="M56" s="9"/>
      <c r="N56" s="9"/>
      <c r="O56" s="9"/>
      <c r="P56" s="9"/>
    </row>
    <row r="57" spans="1:16" s="11" customFormat="1" ht="12" x14ac:dyDescent="0.25">
      <c r="A57" s="7"/>
      <c r="B57" s="53"/>
      <c r="C57" s="2"/>
      <c r="D57" s="23"/>
      <c r="E57" s="24" t="s">
        <v>54</v>
      </c>
      <c r="F57" s="25">
        <f>SUM(F48:F56)</f>
        <v>0</v>
      </c>
      <c r="G57" s="17"/>
      <c r="H57" s="9"/>
      <c r="I57" s="320">
        <f>SUM(I48:I56)</f>
        <v>0</v>
      </c>
      <c r="J57" s="10"/>
      <c r="K57" s="9"/>
      <c r="L57" s="9"/>
      <c r="M57" s="9"/>
      <c r="N57" s="9"/>
      <c r="O57" s="9"/>
      <c r="P57" s="9"/>
    </row>
    <row r="58" spans="1:16" s="11" customFormat="1" ht="12" x14ac:dyDescent="0.25">
      <c r="A58" s="7"/>
      <c r="B58" s="51"/>
      <c r="C58" s="9"/>
      <c r="D58" s="26"/>
      <c r="E58" s="26"/>
      <c r="F58" s="27"/>
      <c r="G58" s="17"/>
      <c r="H58" s="9"/>
      <c r="I58" s="328"/>
      <c r="J58" s="10"/>
      <c r="K58" s="9"/>
      <c r="L58" s="9"/>
      <c r="M58" s="9"/>
      <c r="N58" s="9"/>
      <c r="O58" s="9"/>
      <c r="P58" s="9"/>
    </row>
    <row r="59" spans="1:16" s="11" customFormat="1" ht="12" x14ac:dyDescent="0.25">
      <c r="A59" s="7"/>
      <c r="B59" s="51" t="s">
        <v>55</v>
      </c>
      <c r="C59" s="9"/>
      <c r="D59" s="2"/>
      <c r="E59" s="28"/>
      <c r="F59" s="29">
        <f>F57*0.15</f>
        <v>0</v>
      </c>
      <c r="G59" s="30"/>
      <c r="H59" s="9"/>
      <c r="I59" s="329">
        <f>I57*0.15</f>
        <v>0</v>
      </c>
      <c r="J59" s="10"/>
      <c r="K59" s="9"/>
      <c r="L59" s="9"/>
      <c r="M59" s="9"/>
      <c r="N59" s="9"/>
      <c r="O59" s="9"/>
      <c r="P59" s="9"/>
    </row>
    <row r="60" spans="1:16" s="11" customFormat="1" ht="12" x14ac:dyDescent="0.25">
      <c r="A60" s="7"/>
      <c r="B60" s="51"/>
      <c r="C60" s="9"/>
      <c r="D60" s="12"/>
      <c r="E60" s="57"/>
      <c r="F60" s="58"/>
      <c r="G60" s="17"/>
      <c r="H60" s="9"/>
      <c r="I60" s="330"/>
      <c r="J60" s="10"/>
      <c r="K60" s="9"/>
      <c r="L60" s="9"/>
      <c r="M60" s="9"/>
      <c r="N60" s="9"/>
      <c r="O60" s="9"/>
      <c r="P60" s="9"/>
    </row>
    <row r="61" spans="1:16" s="11" customFormat="1" ht="12" x14ac:dyDescent="0.25">
      <c r="A61" s="7"/>
      <c r="B61" s="51"/>
      <c r="C61" s="9"/>
      <c r="D61" s="12"/>
      <c r="E61" s="57"/>
      <c r="F61" s="58"/>
      <c r="G61" s="17"/>
      <c r="H61" s="9"/>
      <c r="I61" s="330"/>
      <c r="J61" s="10"/>
      <c r="K61" s="9"/>
      <c r="L61" s="9"/>
      <c r="M61" s="9"/>
      <c r="N61" s="9"/>
      <c r="O61" s="9"/>
      <c r="P61" s="9"/>
    </row>
    <row r="62" spans="1:16" s="11" customFormat="1" ht="12" x14ac:dyDescent="0.25">
      <c r="A62" s="7"/>
      <c r="B62" s="51" t="s">
        <v>56</v>
      </c>
      <c r="C62" s="9"/>
      <c r="D62" s="12"/>
      <c r="E62" s="57"/>
      <c r="F62" s="58"/>
      <c r="G62" s="17"/>
      <c r="H62" s="9"/>
      <c r="I62" s="330"/>
      <c r="J62" s="10"/>
      <c r="K62" s="9"/>
      <c r="L62" s="9"/>
      <c r="M62" s="9"/>
      <c r="N62" s="9"/>
      <c r="O62" s="9"/>
      <c r="P62" s="9"/>
    </row>
    <row r="63" spans="1:16" s="11" customFormat="1" ht="12" x14ac:dyDescent="0.25">
      <c r="A63" s="7"/>
      <c r="B63" s="52" t="s">
        <v>57</v>
      </c>
      <c r="C63" s="9"/>
      <c r="D63" s="4" t="s">
        <v>51</v>
      </c>
      <c r="E63" s="18" t="s">
        <v>52</v>
      </c>
      <c r="F63" s="4" t="s">
        <v>53</v>
      </c>
      <c r="G63" s="17"/>
      <c r="H63" s="9"/>
      <c r="I63" s="327"/>
      <c r="J63" s="10"/>
      <c r="K63" s="9"/>
      <c r="L63" s="9"/>
      <c r="M63" s="9"/>
      <c r="N63" s="9"/>
      <c r="O63" s="9"/>
      <c r="P63" s="9"/>
    </row>
    <row r="64" spans="1:16" s="11" customFormat="1" ht="12" x14ac:dyDescent="0.25">
      <c r="A64" s="7"/>
      <c r="B64" s="85"/>
      <c r="C64" s="22"/>
      <c r="D64" s="22"/>
      <c r="E64" s="22"/>
      <c r="F64" s="25">
        <f>$D64*E64</f>
        <v>0</v>
      </c>
      <c r="G64" s="17"/>
      <c r="H64" s="9"/>
      <c r="I64" s="320">
        <v>0</v>
      </c>
      <c r="J64" s="10"/>
      <c r="K64" s="9"/>
      <c r="L64" s="9"/>
      <c r="M64" s="9"/>
      <c r="N64" s="9"/>
      <c r="O64" s="9"/>
      <c r="P64" s="9"/>
    </row>
    <row r="65" spans="1:16" s="11" customFormat="1" ht="12" x14ac:dyDescent="0.25">
      <c r="A65" s="7"/>
      <c r="B65" s="85"/>
      <c r="C65" s="22"/>
      <c r="D65" s="22"/>
      <c r="E65" s="22"/>
      <c r="F65" s="25">
        <f>$D65*E65</f>
        <v>0</v>
      </c>
      <c r="G65" s="17"/>
      <c r="H65" s="9"/>
      <c r="I65" s="320">
        <v>0</v>
      </c>
      <c r="J65" s="10"/>
      <c r="K65" s="9"/>
      <c r="L65" s="9"/>
      <c r="M65" s="9"/>
      <c r="N65" s="9"/>
      <c r="O65" s="9"/>
      <c r="P65" s="9"/>
    </row>
    <row r="66" spans="1:16" s="11" customFormat="1" ht="12" x14ac:dyDescent="0.25">
      <c r="A66" s="7"/>
      <c r="B66" s="85"/>
      <c r="C66" s="22"/>
      <c r="D66" s="22"/>
      <c r="E66" s="22"/>
      <c r="F66" s="25">
        <f>$D66*E66</f>
        <v>0</v>
      </c>
      <c r="G66" s="17"/>
      <c r="H66" s="9"/>
      <c r="I66" s="320">
        <v>0</v>
      </c>
      <c r="J66" s="10"/>
      <c r="K66" s="9"/>
      <c r="L66" s="9"/>
      <c r="M66" s="9"/>
      <c r="N66" s="9"/>
      <c r="O66" s="9"/>
      <c r="P66" s="9"/>
    </row>
    <row r="67" spans="1:16" s="11" customFormat="1" ht="12" x14ac:dyDescent="0.25">
      <c r="A67" s="7"/>
      <c r="B67" s="85"/>
      <c r="C67" s="22"/>
      <c r="D67" s="22"/>
      <c r="E67" s="22"/>
      <c r="F67" s="25">
        <f>$D67*E67</f>
        <v>0</v>
      </c>
      <c r="G67" s="17"/>
      <c r="H67" s="9"/>
      <c r="I67" s="320">
        <v>0</v>
      </c>
      <c r="J67" s="10"/>
      <c r="K67" s="9"/>
      <c r="L67" s="9"/>
      <c r="M67" s="9"/>
      <c r="N67" s="9"/>
      <c r="O67" s="9"/>
      <c r="P67" s="9"/>
    </row>
    <row r="68" spans="1:16" s="11" customFormat="1" ht="12" x14ac:dyDescent="0.25">
      <c r="A68" s="7"/>
      <c r="B68" s="51"/>
      <c r="C68" s="9"/>
      <c r="D68" s="2"/>
      <c r="E68" s="82" t="s">
        <v>58</v>
      </c>
      <c r="F68" s="83">
        <f>SUM(F64:F67)</f>
        <v>0</v>
      </c>
      <c r="G68" s="17"/>
      <c r="H68" s="9"/>
      <c r="I68" s="331">
        <f>SUM(I64:I67)</f>
        <v>0</v>
      </c>
      <c r="J68" s="10"/>
      <c r="K68" s="9"/>
      <c r="L68" s="9"/>
      <c r="M68" s="9"/>
      <c r="N68" s="9"/>
      <c r="O68" s="9"/>
      <c r="P68" s="9"/>
    </row>
    <row r="69" spans="1:16" s="11" customFormat="1" ht="12" x14ac:dyDescent="0.25">
      <c r="A69" s="7"/>
      <c r="B69" s="51" t="s">
        <v>59</v>
      </c>
      <c r="C69" s="9"/>
      <c r="D69" s="12"/>
      <c r="E69" s="57"/>
      <c r="F69" s="58"/>
      <c r="G69" s="17"/>
      <c r="H69" s="9"/>
      <c r="I69" s="330"/>
      <c r="J69" s="10"/>
      <c r="K69" s="9"/>
      <c r="L69" s="9"/>
      <c r="M69" s="9"/>
      <c r="N69" s="9"/>
      <c r="O69" s="9"/>
      <c r="P69" s="9"/>
    </row>
    <row r="70" spans="1:16" s="11" customFormat="1" ht="12" x14ac:dyDescent="0.25">
      <c r="A70" s="7"/>
      <c r="B70" s="52" t="s">
        <v>57</v>
      </c>
      <c r="C70" s="9"/>
      <c r="E70" s="57"/>
      <c r="F70" s="4" t="s">
        <v>60</v>
      </c>
      <c r="G70" s="17"/>
      <c r="H70" s="9"/>
      <c r="I70" s="327"/>
      <c r="J70" s="10"/>
      <c r="K70" s="9"/>
      <c r="L70" s="9"/>
      <c r="M70" s="9"/>
      <c r="N70" s="9"/>
      <c r="O70" s="9"/>
      <c r="P70" s="9"/>
    </row>
    <row r="71" spans="1:16" s="11" customFormat="1" ht="12" x14ac:dyDescent="0.25">
      <c r="A71" s="7"/>
      <c r="B71" s="85"/>
      <c r="C71" s="22"/>
      <c r="D71" s="22"/>
      <c r="E71" s="22"/>
      <c r="F71" s="22">
        <v>0</v>
      </c>
      <c r="G71" s="17"/>
      <c r="H71" s="9"/>
      <c r="I71" s="320">
        <v>0</v>
      </c>
      <c r="J71" s="10"/>
      <c r="K71" s="9"/>
      <c r="L71" s="9"/>
      <c r="M71" s="9"/>
      <c r="N71" s="9"/>
      <c r="O71" s="9"/>
      <c r="P71" s="9"/>
    </row>
    <row r="72" spans="1:16" s="11" customFormat="1" ht="12" x14ac:dyDescent="0.25">
      <c r="A72" s="7"/>
      <c r="B72" s="85"/>
      <c r="C72" s="22"/>
      <c r="D72" s="22"/>
      <c r="E72" s="22"/>
      <c r="F72" s="22">
        <v>0</v>
      </c>
      <c r="G72" s="17"/>
      <c r="H72" s="9"/>
      <c r="I72" s="320">
        <v>0</v>
      </c>
      <c r="J72" s="10"/>
      <c r="K72" s="9"/>
      <c r="L72" s="9"/>
      <c r="M72" s="9"/>
      <c r="N72" s="9"/>
      <c r="O72" s="9"/>
      <c r="P72" s="9"/>
    </row>
    <row r="73" spans="1:16" s="11" customFormat="1" ht="12" x14ac:dyDescent="0.25">
      <c r="A73" s="7"/>
      <c r="B73" s="85"/>
      <c r="C73" s="22"/>
      <c r="D73" s="22"/>
      <c r="E73" s="22"/>
      <c r="F73" s="22">
        <v>0</v>
      </c>
      <c r="G73" s="17"/>
      <c r="H73" s="9"/>
      <c r="I73" s="320">
        <v>0</v>
      </c>
      <c r="J73" s="10"/>
      <c r="K73" s="9"/>
      <c r="L73" s="9"/>
      <c r="M73" s="9"/>
      <c r="N73" s="9"/>
      <c r="O73" s="9"/>
      <c r="P73" s="9"/>
    </row>
    <row r="74" spans="1:16" s="11" customFormat="1" ht="12" x14ac:dyDescent="0.25">
      <c r="A74" s="7"/>
      <c r="B74" s="85"/>
      <c r="C74" s="22"/>
      <c r="D74" s="22"/>
      <c r="E74" s="22"/>
      <c r="F74" s="22">
        <v>0</v>
      </c>
      <c r="G74" s="17"/>
      <c r="H74" s="9"/>
      <c r="I74" s="319">
        <v>0</v>
      </c>
      <c r="J74" s="10"/>
      <c r="K74" s="9"/>
      <c r="L74" s="9"/>
      <c r="M74" s="9"/>
      <c r="N74" s="9"/>
      <c r="O74" s="9"/>
      <c r="P74" s="9"/>
    </row>
    <row r="75" spans="1:16" s="11" customFormat="1" ht="12" x14ac:dyDescent="0.25">
      <c r="A75" s="7"/>
      <c r="B75" s="79"/>
      <c r="C75" s="80"/>
      <c r="D75" s="81"/>
      <c r="E75" s="82" t="s">
        <v>61</v>
      </c>
      <c r="F75" s="83">
        <f>SUM(F71:F74)</f>
        <v>0</v>
      </c>
      <c r="G75" s="17"/>
      <c r="H75" s="9"/>
      <c r="I75" s="331">
        <f>SUM(I71:I74)</f>
        <v>0</v>
      </c>
      <c r="J75" s="10"/>
      <c r="K75" s="9"/>
      <c r="L75" s="9"/>
      <c r="M75" s="9"/>
      <c r="N75" s="9"/>
      <c r="O75" s="9"/>
      <c r="P75" s="9"/>
    </row>
    <row r="76" spans="1:16" s="11" customFormat="1" thickBot="1" x14ac:dyDescent="0.3">
      <c r="A76" s="7"/>
      <c r="B76" s="51"/>
      <c r="C76" s="9"/>
      <c r="D76" s="12"/>
      <c r="E76" s="57"/>
      <c r="F76" s="58"/>
      <c r="G76" s="17"/>
      <c r="H76" s="9"/>
      <c r="I76" s="330"/>
      <c r="J76" s="10"/>
      <c r="K76" s="9"/>
      <c r="L76" s="9"/>
      <c r="M76" s="9"/>
      <c r="N76" s="9"/>
      <c r="O76" s="9"/>
      <c r="P76" s="9"/>
    </row>
    <row r="77" spans="1:16" s="11" customFormat="1" thickBot="1" x14ac:dyDescent="0.3">
      <c r="A77" s="7"/>
      <c r="B77" s="54"/>
      <c r="C77" s="31"/>
      <c r="D77" s="32"/>
      <c r="E77" s="84" t="s">
        <v>66</v>
      </c>
      <c r="F77" s="33">
        <f>F57+F59+F68+F75</f>
        <v>0</v>
      </c>
      <c r="G77" s="93"/>
      <c r="H77" s="9"/>
      <c r="I77" s="323">
        <f>I57+I59+I68+I75</f>
        <v>0</v>
      </c>
      <c r="J77" s="10" t="e">
        <f>F77/I77*100</f>
        <v>#DIV/0!</v>
      </c>
      <c r="K77" s="9"/>
      <c r="L77" s="9"/>
      <c r="M77" s="9"/>
      <c r="N77" s="9"/>
      <c r="O77" s="9"/>
      <c r="P77" s="9"/>
    </row>
    <row r="78" spans="1:16" s="11" customFormat="1" thickBot="1" x14ac:dyDescent="0.3">
      <c r="A78" s="7"/>
      <c r="B78" s="9"/>
      <c r="C78" s="9"/>
      <c r="D78" s="12"/>
      <c r="E78" s="57"/>
      <c r="F78" s="58"/>
      <c r="G78" s="38"/>
      <c r="H78" s="9"/>
      <c r="I78" s="9"/>
      <c r="J78" s="10"/>
      <c r="K78" s="9"/>
      <c r="L78" s="9"/>
      <c r="M78" s="9"/>
      <c r="N78" s="9"/>
      <c r="O78" s="9"/>
      <c r="P78" s="9"/>
    </row>
    <row r="79" spans="1:16" s="11" customFormat="1" ht="15.75" x14ac:dyDescent="0.25">
      <c r="A79" s="94" t="s">
        <v>67</v>
      </c>
      <c r="B79" s="91" t="s">
        <v>68</v>
      </c>
      <c r="C79" s="102"/>
      <c r="D79" s="36"/>
      <c r="E79" s="14"/>
      <c r="F79" s="36"/>
      <c r="G79" s="15"/>
      <c r="H79" s="9"/>
      <c r="I79" s="325" t="s">
        <v>68</v>
      </c>
      <c r="J79" s="10"/>
      <c r="K79" s="9"/>
      <c r="L79" s="9"/>
      <c r="M79" s="9"/>
      <c r="N79" s="9"/>
      <c r="O79" s="9"/>
      <c r="P79" s="9"/>
    </row>
    <row r="80" spans="1:16" s="11" customFormat="1" ht="12" x14ac:dyDescent="0.25">
      <c r="A80" s="7"/>
      <c r="B80" s="51"/>
      <c r="C80" s="18"/>
      <c r="D80" s="4"/>
      <c r="E80" s="18"/>
      <c r="F80" s="16"/>
      <c r="G80" s="17"/>
      <c r="H80" s="9"/>
      <c r="I80" s="332"/>
      <c r="K80" s="9"/>
      <c r="L80" s="9"/>
      <c r="M80" s="9"/>
      <c r="N80" s="9"/>
      <c r="O80" s="9"/>
      <c r="P80" s="9"/>
    </row>
    <row r="81" spans="1:16" s="11" customFormat="1" ht="12" x14ac:dyDescent="0.25">
      <c r="A81" s="7"/>
      <c r="B81" s="289" t="s">
        <v>69</v>
      </c>
      <c r="C81" s="18" t="s">
        <v>50</v>
      </c>
      <c r="D81" s="4" t="s">
        <v>70</v>
      </c>
      <c r="E81" s="18" t="s">
        <v>71</v>
      </c>
      <c r="F81" s="4" t="s">
        <v>60</v>
      </c>
      <c r="G81" s="17"/>
      <c r="H81" s="9"/>
      <c r="I81" s="332"/>
      <c r="J81" s="10"/>
      <c r="K81" s="9"/>
      <c r="L81" s="9"/>
      <c r="M81" s="9"/>
      <c r="N81" s="9"/>
      <c r="O81" s="9"/>
      <c r="P81" s="9"/>
    </row>
    <row r="82" spans="1:16" s="11" customFormat="1" ht="12" x14ac:dyDescent="0.25">
      <c r="A82" s="7"/>
      <c r="B82" s="101"/>
      <c r="C82" s="95"/>
      <c r="D82" s="86"/>
      <c r="E82" s="86"/>
      <c r="F82" s="97">
        <f t="shared" ref="F82:F89" si="2">D82*E82</f>
        <v>0</v>
      </c>
      <c r="G82" s="35"/>
      <c r="H82" s="9"/>
      <c r="I82" s="333">
        <v>0</v>
      </c>
      <c r="J82" s="10"/>
      <c r="K82" s="9"/>
      <c r="L82" s="9"/>
      <c r="M82" s="9"/>
      <c r="N82" s="9"/>
      <c r="O82" s="9"/>
      <c r="P82" s="9"/>
    </row>
    <row r="83" spans="1:16" s="11" customFormat="1" ht="12" x14ac:dyDescent="0.25">
      <c r="A83" s="7"/>
      <c r="B83" s="101"/>
      <c r="C83" s="95"/>
      <c r="D83" s="86"/>
      <c r="E83" s="86"/>
      <c r="F83" s="97">
        <f t="shared" si="2"/>
        <v>0</v>
      </c>
      <c r="G83" s="35"/>
      <c r="H83" s="9"/>
      <c r="I83" s="333">
        <v>0</v>
      </c>
      <c r="J83" s="10"/>
      <c r="K83" s="9"/>
      <c r="L83" s="9"/>
      <c r="M83" s="9"/>
      <c r="N83" s="9"/>
      <c r="O83" s="9"/>
      <c r="P83" s="9"/>
    </row>
    <row r="84" spans="1:16" s="11" customFormat="1" ht="12" x14ac:dyDescent="0.25">
      <c r="A84" s="7"/>
      <c r="B84" s="101"/>
      <c r="C84" s="95"/>
      <c r="D84" s="86"/>
      <c r="E84" s="86"/>
      <c r="F84" s="97">
        <f t="shared" si="2"/>
        <v>0</v>
      </c>
      <c r="G84" s="35"/>
      <c r="H84" s="9"/>
      <c r="I84" s="333">
        <v>0</v>
      </c>
      <c r="J84" s="10"/>
      <c r="K84" s="9"/>
      <c r="L84" s="9"/>
      <c r="M84" s="9"/>
      <c r="N84" s="9"/>
      <c r="O84" s="9"/>
      <c r="P84" s="9"/>
    </row>
    <row r="85" spans="1:16" s="11" customFormat="1" ht="12" x14ac:dyDescent="0.25">
      <c r="A85" s="7"/>
      <c r="B85" s="101"/>
      <c r="C85" s="95"/>
      <c r="D85" s="86"/>
      <c r="E85" s="86"/>
      <c r="F85" s="97">
        <f t="shared" si="2"/>
        <v>0</v>
      </c>
      <c r="G85" s="35"/>
      <c r="H85" s="9"/>
      <c r="I85" s="333">
        <v>0</v>
      </c>
      <c r="J85" s="10"/>
      <c r="K85" s="9"/>
      <c r="L85" s="9"/>
      <c r="M85" s="9"/>
      <c r="N85" s="9"/>
      <c r="O85" s="9"/>
      <c r="P85" s="9"/>
    </row>
    <row r="86" spans="1:16" s="11" customFormat="1" ht="12" x14ac:dyDescent="0.25">
      <c r="A86" s="7"/>
      <c r="B86" s="101"/>
      <c r="C86" s="95"/>
      <c r="D86" s="86"/>
      <c r="E86" s="86"/>
      <c r="F86" s="97">
        <f t="shared" si="2"/>
        <v>0</v>
      </c>
      <c r="G86" s="35"/>
      <c r="H86" s="9"/>
      <c r="I86" s="333">
        <v>0</v>
      </c>
      <c r="J86" s="10"/>
      <c r="K86" s="9"/>
      <c r="L86" s="9"/>
      <c r="M86" s="9"/>
      <c r="N86" s="9"/>
      <c r="O86" s="9"/>
      <c r="P86" s="9"/>
    </row>
    <row r="87" spans="1:16" s="11" customFormat="1" ht="12" x14ac:dyDescent="0.25">
      <c r="A87" s="7"/>
      <c r="B87" s="76"/>
      <c r="C87" s="96"/>
      <c r="D87" s="87"/>
      <c r="E87" s="87"/>
      <c r="F87" s="97">
        <f t="shared" si="2"/>
        <v>0</v>
      </c>
      <c r="G87" s="35"/>
      <c r="H87" s="9"/>
      <c r="I87" s="333">
        <v>0</v>
      </c>
      <c r="J87" s="10"/>
      <c r="K87" s="9"/>
      <c r="L87" s="9"/>
      <c r="M87" s="9"/>
      <c r="N87" s="9"/>
      <c r="O87" s="9"/>
      <c r="P87" s="9"/>
    </row>
    <row r="88" spans="1:16" s="11" customFormat="1" ht="12" x14ac:dyDescent="0.25">
      <c r="A88" s="7"/>
      <c r="B88" s="76"/>
      <c r="C88" s="96"/>
      <c r="D88" s="87"/>
      <c r="E88" s="87"/>
      <c r="F88" s="97">
        <f t="shared" si="2"/>
        <v>0</v>
      </c>
      <c r="G88" s="35"/>
      <c r="H88" s="9"/>
      <c r="I88" s="333">
        <v>0</v>
      </c>
      <c r="J88" s="10"/>
      <c r="K88" s="9"/>
      <c r="L88" s="9"/>
      <c r="M88" s="9"/>
      <c r="N88" s="9"/>
      <c r="O88" s="9"/>
      <c r="P88" s="9"/>
    </row>
    <row r="89" spans="1:16" s="11" customFormat="1" ht="12" x14ac:dyDescent="0.25">
      <c r="A89" s="1"/>
      <c r="B89" s="76"/>
      <c r="C89" s="96"/>
      <c r="D89" s="87"/>
      <c r="E89" s="87"/>
      <c r="F89" s="97">
        <f t="shared" si="2"/>
        <v>0</v>
      </c>
      <c r="G89" s="35"/>
      <c r="H89" s="9"/>
      <c r="I89" s="333">
        <v>0</v>
      </c>
      <c r="J89" s="10"/>
      <c r="K89" s="9"/>
      <c r="L89" s="9"/>
      <c r="M89" s="9"/>
      <c r="N89" s="9"/>
      <c r="O89" s="9"/>
      <c r="P89" s="9"/>
    </row>
    <row r="90" spans="1:16" s="11" customFormat="1" thickBot="1" x14ac:dyDescent="0.3">
      <c r="A90" s="1"/>
      <c r="B90" s="53"/>
      <c r="C90" s="2"/>
      <c r="D90" s="3"/>
      <c r="E90" s="2"/>
      <c r="F90" s="37"/>
      <c r="G90" s="35"/>
      <c r="H90" s="9"/>
      <c r="I90" s="334"/>
      <c r="J90" s="10"/>
      <c r="K90" s="9"/>
      <c r="L90" s="9"/>
      <c r="M90" s="9"/>
      <c r="N90" s="9"/>
      <c r="O90" s="9"/>
      <c r="P90" s="9"/>
    </row>
    <row r="91" spans="1:16" s="11" customFormat="1" thickBot="1" x14ac:dyDescent="0.3">
      <c r="A91" s="7"/>
      <c r="B91" s="54"/>
      <c r="C91" s="31"/>
      <c r="D91" s="32"/>
      <c r="E91" s="181" t="s">
        <v>72</v>
      </c>
      <c r="F91" s="33">
        <f>SUM(F82:F89)</f>
        <v>0</v>
      </c>
      <c r="G91" s="34"/>
      <c r="H91" s="9"/>
      <c r="I91" s="323">
        <f>SUM(I82:I89)</f>
        <v>0</v>
      </c>
      <c r="J91" s="10" t="e">
        <f>F91/I91*100</f>
        <v>#DIV/0!</v>
      </c>
      <c r="K91" s="9"/>
      <c r="L91" s="9"/>
      <c r="M91" s="9"/>
      <c r="N91" s="9"/>
      <c r="O91" s="9"/>
      <c r="P91" s="9"/>
    </row>
    <row r="92" spans="1:16" s="6" customFormat="1" ht="14.25" customHeight="1" thickBot="1" x14ac:dyDescent="0.3">
      <c r="A92" s="1"/>
      <c r="B92" s="2"/>
      <c r="C92" s="2"/>
      <c r="D92" s="3"/>
      <c r="E92" s="2"/>
      <c r="F92" s="3"/>
      <c r="G92" s="4"/>
      <c r="H92" s="2"/>
      <c r="I92" s="9"/>
      <c r="J92" s="2"/>
      <c r="K92" s="2"/>
      <c r="L92" s="2"/>
      <c r="M92" s="2"/>
      <c r="N92" s="2"/>
      <c r="O92" s="2"/>
      <c r="P92" s="2"/>
    </row>
    <row r="93" spans="1:16" s="6" customFormat="1" ht="14.25" customHeight="1" x14ac:dyDescent="0.25">
      <c r="A93" s="94">
        <v>4</v>
      </c>
      <c r="B93" s="91" t="s">
        <v>74</v>
      </c>
      <c r="C93" s="102"/>
      <c r="D93" s="102"/>
      <c r="E93" s="102"/>
      <c r="F93" s="14"/>
      <c r="G93" s="15"/>
      <c r="H93" s="2"/>
      <c r="I93" s="325" t="s">
        <v>75</v>
      </c>
      <c r="J93" s="10"/>
      <c r="K93" s="2"/>
      <c r="L93" s="2"/>
      <c r="M93" s="2"/>
      <c r="N93" s="2"/>
      <c r="O93" s="2"/>
      <c r="P93" s="2"/>
    </row>
    <row r="94" spans="1:16" s="6" customFormat="1" ht="14.25" customHeight="1" x14ac:dyDescent="0.25">
      <c r="A94" s="7"/>
      <c r="B94" s="51" t="s">
        <v>76</v>
      </c>
      <c r="C94" s="288"/>
      <c r="D94" s="288"/>
      <c r="E94" s="2"/>
      <c r="F94" s="16"/>
      <c r="G94" s="17"/>
      <c r="H94" s="2"/>
      <c r="I94" s="332"/>
      <c r="J94" s="10"/>
      <c r="K94" s="2"/>
      <c r="L94" s="2"/>
      <c r="M94" s="2"/>
      <c r="N94" s="2"/>
      <c r="O94" s="2"/>
      <c r="P94" s="2"/>
    </row>
    <row r="95" spans="1:16" s="6" customFormat="1" ht="14.25" customHeight="1" x14ac:dyDescent="0.25">
      <c r="A95" s="7"/>
      <c r="B95" s="52" t="s">
        <v>77</v>
      </c>
      <c r="C95" s="18" t="s">
        <v>78</v>
      </c>
      <c r="D95" s="4" t="s">
        <v>51</v>
      </c>
      <c r="E95" s="18" t="s">
        <v>52</v>
      </c>
      <c r="F95" s="4" t="s">
        <v>79</v>
      </c>
      <c r="G95" s="17"/>
      <c r="H95" s="2"/>
      <c r="I95" s="327"/>
      <c r="K95" s="2"/>
      <c r="L95" s="2"/>
      <c r="M95" s="2"/>
      <c r="N95" s="2"/>
      <c r="O95" s="2"/>
      <c r="P95" s="2"/>
    </row>
    <row r="96" spans="1:16" s="6" customFormat="1" ht="14.25" customHeight="1" x14ac:dyDescent="0.25">
      <c r="A96" s="7"/>
      <c r="B96" s="101"/>
      <c r="C96" s="21"/>
      <c r="D96" s="21"/>
      <c r="E96" s="22"/>
      <c r="F96" s="25">
        <f t="shared" ref="F96" si="3">C96*D96*E96</f>
        <v>0</v>
      </c>
      <c r="G96" s="17"/>
      <c r="H96" s="2"/>
      <c r="I96" s="320">
        <v>0</v>
      </c>
      <c r="J96" s="10"/>
      <c r="K96" s="2"/>
      <c r="L96" s="2"/>
      <c r="M96" s="2"/>
      <c r="N96" s="2"/>
      <c r="O96" s="2"/>
      <c r="P96" s="2"/>
    </row>
    <row r="97" spans="1:16" s="6" customFormat="1" ht="14.25" customHeight="1" x14ac:dyDescent="0.25">
      <c r="A97" s="7"/>
      <c r="B97" s="101"/>
      <c r="C97" s="21"/>
      <c r="D97" s="21"/>
      <c r="E97" s="22"/>
      <c r="F97" s="25">
        <f t="shared" ref="F97:F104" si="4">C97*D97*E97</f>
        <v>0</v>
      </c>
      <c r="G97" s="17"/>
      <c r="H97" s="2"/>
      <c r="I97" s="320">
        <v>0</v>
      </c>
      <c r="J97" s="10"/>
      <c r="K97" s="2"/>
      <c r="L97" s="2"/>
      <c r="M97" s="2"/>
      <c r="N97" s="2"/>
      <c r="O97" s="2"/>
      <c r="P97" s="2"/>
    </row>
    <row r="98" spans="1:16" s="6" customFormat="1" ht="14.25" customHeight="1" x14ac:dyDescent="0.25">
      <c r="A98" s="7"/>
      <c r="B98" s="101"/>
      <c r="C98" s="21"/>
      <c r="D98" s="21"/>
      <c r="E98" s="22"/>
      <c r="F98" s="25">
        <f t="shared" si="4"/>
        <v>0</v>
      </c>
      <c r="G98" s="17"/>
      <c r="H98" s="2"/>
      <c r="I98" s="320">
        <v>0</v>
      </c>
      <c r="J98" s="10"/>
      <c r="K98" s="2"/>
      <c r="L98" s="2"/>
      <c r="M98" s="2"/>
      <c r="N98" s="2"/>
      <c r="O98" s="2"/>
      <c r="P98" s="2"/>
    </row>
    <row r="99" spans="1:16" s="6" customFormat="1" ht="14.25" customHeight="1" x14ac:dyDescent="0.25">
      <c r="A99" s="7"/>
      <c r="B99" s="101"/>
      <c r="C99" s="21"/>
      <c r="D99" s="21"/>
      <c r="E99" s="22"/>
      <c r="F99" s="25">
        <f t="shared" si="4"/>
        <v>0</v>
      </c>
      <c r="G99" s="17"/>
      <c r="H99" s="2"/>
      <c r="I99" s="320">
        <v>0</v>
      </c>
      <c r="J99" s="10"/>
      <c r="K99" s="2"/>
      <c r="L99" s="2"/>
      <c r="M99" s="2"/>
      <c r="N99" s="2"/>
      <c r="O99" s="2"/>
      <c r="P99" s="2"/>
    </row>
    <row r="100" spans="1:16" s="6" customFormat="1" ht="14.25" customHeight="1" x14ac:dyDescent="0.25">
      <c r="A100" s="7"/>
      <c r="B100" s="101"/>
      <c r="C100" s="21"/>
      <c r="D100" s="21"/>
      <c r="E100" s="22"/>
      <c r="F100" s="25">
        <f t="shared" si="4"/>
        <v>0</v>
      </c>
      <c r="G100" s="17"/>
      <c r="H100" s="2"/>
      <c r="I100" s="320">
        <v>0</v>
      </c>
      <c r="J100" s="10"/>
      <c r="K100" s="2"/>
      <c r="L100" s="2"/>
      <c r="M100" s="2"/>
      <c r="N100" s="2"/>
      <c r="O100" s="2"/>
      <c r="P100" s="2"/>
    </row>
    <row r="101" spans="1:16" s="6" customFormat="1" ht="14.25" customHeight="1" x14ac:dyDescent="0.25">
      <c r="A101" s="7"/>
      <c r="B101" s="101"/>
      <c r="C101" s="21"/>
      <c r="D101" s="21"/>
      <c r="E101" s="22"/>
      <c r="F101" s="25">
        <f t="shared" si="4"/>
        <v>0</v>
      </c>
      <c r="G101" s="17"/>
      <c r="H101" s="2"/>
      <c r="I101" s="320">
        <v>0</v>
      </c>
      <c r="J101" s="10"/>
      <c r="K101" s="2"/>
      <c r="L101" s="2"/>
      <c r="M101" s="2"/>
      <c r="N101" s="2"/>
      <c r="O101" s="2"/>
      <c r="P101" s="2"/>
    </row>
    <row r="102" spans="1:16" s="6" customFormat="1" ht="14.25" customHeight="1" x14ac:dyDescent="0.25">
      <c r="A102" s="7"/>
      <c r="B102" s="101"/>
      <c r="C102" s="21"/>
      <c r="D102" s="21"/>
      <c r="E102" s="22"/>
      <c r="F102" s="25">
        <f t="shared" si="4"/>
        <v>0</v>
      </c>
      <c r="G102" s="17"/>
      <c r="H102" s="2"/>
      <c r="I102" s="320">
        <v>0</v>
      </c>
      <c r="J102" s="10"/>
      <c r="K102" s="2"/>
      <c r="L102" s="2"/>
      <c r="M102" s="2"/>
      <c r="N102" s="2"/>
      <c r="O102" s="2"/>
      <c r="P102" s="2"/>
    </row>
    <row r="103" spans="1:16" s="6" customFormat="1" ht="14.25" customHeight="1" x14ac:dyDescent="0.25">
      <c r="A103" s="7"/>
      <c r="B103" s="101"/>
      <c r="C103" s="21"/>
      <c r="D103" s="21"/>
      <c r="E103" s="22"/>
      <c r="F103" s="25">
        <f t="shared" si="4"/>
        <v>0</v>
      </c>
      <c r="G103" s="17"/>
      <c r="H103" s="2"/>
      <c r="I103" s="320">
        <v>0</v>
      </c>
      <c r="J103" s="10"/>
      <c r="K103" s="2"/>
      <c r="L103" s="2"/>
      <c r="M103" s="2"/>
      <c r="N103" s="2"/>
      <c r="O103" s="2"/>
      <c r="P103" s="2"/>
    </row>
    <row r="104" spans="1:16" s="6" customFormat="1" ht="14.25" customHeight="1" x14ac:dyDescent="0.25">
      <c r="A104" s="7"/>
      <c r="B104" s="101"/>
      <c r="C104" s="21"/>
      <c r="D104" s="21"/>
      <c r="E104" s="22"/>
      <c r="F104" s="25">
        <f t="shared" si="4"/>
        <v>0</v>
      </c>
      <c r="G104" s="17"/>
      <c r="H104" s="2"/>
      <c r="I104" s="320">
        <v>0</v>
      </c>
      <c r="J104" s="10"/>
      <c r="K104" s="2"/>
      <c r="L104" s="2"/>
      <c r="M104" s="2"/>
      <c r="N104" s="2"/>
      <c r="O104" s="2"/>
      <c r="P104" s="2"/>
    </row>
    <row r="105" spans="1:16" s="6" customFormat="1" ht="14.25" customHeight="1" x14ac:dyDescent="0.25">
      <c r="A105" s="7"/>
      <c r="B105" s="53"/>
      <c r="C105" s="2"/>
      <c r="D105" s="23"/>
      <c r="E105" s="24" t="s">
        <v>80</v>
      </c>
      <c r="F105" s="25">
        <f>SUM(F96:F104)</f>
        <v>0</v>
      </c>
      <c r="G105" s="17"/>
      <c r="H105" s="2"/>
      <c r="I105" s="320">
        <f>SUM(I96:I104)</f>
        <v>0</v>
      </c>
      <c r="J105" s="10"/>
      <c r="K105" s="2"/>
      <c r="L105" s="2"/>
      <c r="M105" s="2"/>
      <c r="N105" s="2"/>
      <c r="O105" s="2"/>
      <c r="P105" s="2"/>
    </row>
    <row r="106" spans="1:16" s="6" customFormat="1" ht="14.25" customHeight="1" x14ac:dyDescent="0.25">
      <c r="A106" s="7"/>
      <c r="B106" s="51"/>
      <c r="C106" s="9"/>
      <c r="D106" s="26"/>
      <c r="E106" s="26"/>
      <c r="F106" s="27"/>
      <c r="G106" s="17"/>
      <c r="H106" s="2"/>
      <c r="I106" s="328"/>
      <c r="J106" s="10"/>
      <c r="K106" s="2"/>
      <c r="L106" s="2"/>
      <c r="M106" s="2"/>
      <c r="N106" s="2"/>
      <c r="O106" s="2"/>
      <c r="P106" s="2"/>
    </row>
    <row r="107" spans="1:16" s="6" customFormat="1" ht="14.25" customHeight="1" x14ac:dyDescent="0.25">
      <c r="A107" s="7"/>
      <c r="B107" s="51"/>
      <c r="C107" s="9"/>
      <c r="D107" s="12"/>
      <c r="E107" s="57"/>
      <c r="F107" s="58"/>
      <c r="G107" s="17"/>
      <c r="H107" s="2"/>
      <c r="I107" s="330"/>
      <c r="J107" s="10"/>
      <c r="K107" s="2"/>
      <c r="L107" s="2"/>
      <c r="M107" s="2"/>
      <c r="N107" s="2"/>
      <c r="O107" s="2"/>
      <c r="P107" s="2"/>
    </row>
    <row r="108" spans="1:16" s="6" customFormat="1" ht="14.25" customHeight="1" x14ac:dyDescent="0.25">
      <c r="A108" s="7"/>
      <c r="B108" s="51" t="s">
        <v>81</v>
      </c>
      <c r="C108" s="9"/>
      <c r="D108" s="12"/>
      <c r="E108" s="57"/>
      <c r="F108" s="58"/>
      <c r="G108" s="78"/>
      <c r="H108" s="2"/>
      <c r="I108" s="330"/>
      <c r="J108" s="10"/>
      <c r="K108" s="2"/>
      <c r="L108" s="2"/>
      <c r="M108" s="2"/>
      <c r="N108" s="2"/>
      <c r="O108" s="2"/>
      <c r="P108" s="2"/>
    </row>
    <row r="109" spans="1:16" s="6" customFormat="1" ht="14.25" customHeight="1" x14ac:dyDescent="0.25">
      <c r="A109" s="7"/>
      <c r="B109" s="52" t="s">
        <v>77</v>
      </c>
      <c r="C109" s="18" t="s">
        <v>82</v>
      </c>
      <c r="D109" s="4" t="s">
        <v>51</v>
      </c>
      <c r="E109" s="18" t="s">
        <v>52</v>
      </c>
      <c r="F109" s="4" t="s">
        <v>53</v>
      </c>
      <c r="G109" s="17"/>
      <c r="H109" s="2"/>
      <c r="I109" s="327"/>
      <c r="J109" s="10"/>
      <c r="K109" s="2"/>
      <c r="L109" s="2"/>
      <c r="M109" s="2"/>
      <c r="N109" s="2"/>
      <c r="O109" s="2"/>
      <c r="P109" s="2"/>
    </row>
    <row r="110" spans="1:16" s="6" customFormat="1" ht="14.25" customHeight="1" x14ac:dyDescent="0.25">
      <c r="A110" s="7"/>
      <c r="B110" s="101"/>
      <c r="C110" s="21"/>
      <c r="D110" s="21"/>
      <c r="E110" s="22"/>
      <c r="F110" s="25">
        <f t="shared" ref="F110:F118" si="5">$D110*E110</f>
        <v>0</v>
      </c>
      <c r="G110" s="17"/>
      <c r="H110" s="2"/>
      <c r="I110" s="327"/>
      <c r="J110" s="10"/>
      <c r="K110" s="2"/>
      <c r="L110" s="2"/>
      <c r="M110" s="2"/>
      <c r="N110" s="2"/>
      <c r="O110" s="2"/>
      <c r="P110" s="2"/>
    </row>
    <row r="111" spans="1:16" s="6" customFormat="1" ht="14.25" customHeight="1" x14ac:dyDescent="0.25">
      <c r="A111" s="7"/>
      <c r="B111" s="101"/>
      <c r="C111" s="21"/>
      <c r="D111" s="21"/>
      <c r="E111" s="22"/>
      <c r="F111" s="25">
        <f t="shared" si="5"/>
        <v>0</v>
      </c>
      <c r="G111" s="17"/>
      <c r="H111" s="2"/>
      <c r="I111" s="320">
        <v>0</v>
      </c>
      <c r="J111" s="10"/>
      <c r="K111" s="2"/>
      <c r="L111" s="2"/>
      <c r="M111" s="2"/>
      <c r="N111" s="2"/>
      <c r="O111" s="2"/>
      <c r="P111" s="2"/>
    </row>
    <row r="112" spans="1:16" s="6" customFormat="1" ht="14.25" customHeight="1" x14ac:dyDescent="0.25">
      <c r="A112" s="7"/>
      <c r="B112" s="101"/>
      <c r="C112" s="21"/>
      <c r="D112" s="21"/>
      <c r="E112" s="22"/>
      <c r="F112" s="25">
        <f t="shared" si="5"/>
        <v>0</v>
      </c>
      <c r="G112" s="17"/>
      <c r="H112" s="2"/>
      <c r="I112" s="320">
        <v>0</v>
      </c>
      <c r="J112" s="10"/>
      <c r="K112" s="2"/>
      <c r="L112" s="2"/>
      <c r="M112" s="2"/>
      <c r="N112" s="2"/>
      <c r="O112" s="2"/>
      <c r="P112" s="2"/>
    </row>
    <row r="113" spans="1:16" s="6" customFormat="1" ht="14.25" customHeight="1" x14ac:dyDescent="0.25">
      <c r="A113" s="7"/>
      <c r="B113" s="101"/>
      <c r="C113" s="21"/>
      <c r="D113" s="21"/>
      <c r="E113" s="22"/>
      <c r="F113" s="25">
        <f t="shared" si="5"/>
        <v>0</v>
      </c>
      <c r="G113" s="17"/>
      <c r="H113" s="2"/>
      <c r="I113" s="320">
        <v>0</v>
      </c>
      <c r="J113" s="10"/>
      <c r="K113" s="2"/>
      <c r="L113" s="2"/>
      <c r="M113" s="2"/>
      <c r="N113" s="2"/>
      <c r="O113" s="2"/>
      <c r="P113" s="2"/>
    </row>
    <row r="114" spans="1:16" s="6" customFormat="1" ht="14.25" customHeight="1" x14ac:dyDescent="0.25">
      <c r="A114" s="7"/>
      <c r="B114" s="101"/>
      <c r="C114" s="21"/>
      <c r="D114" s="21"/>
      <c r="E114" s="22"/>
      <c r="F114" s="25">
        <f t="shared" si="5"/>
        <v>0</v>
      </c>
      <c r="G114" s="17"/>
      <c r="H114" s="2"/>
      <c r="I114" s="320">
        <v>0</v>
      </c>
      <c r="J114" s="10"/>
      <c r="K114" s="2"/>
      <c r="L114" s="2"/>
      <c r="M114" s="2"/>
      <c r="N114" s="2"/>
      <c r="O114" s="2"/>
      <c r="P114" s="2"/>
    </row>
    <row r="115" spans="1:16" s="6" customFormat="1" ht="14.25" customHeight="1" x14ac:dyDescent="0.25">
      <c r="A115" s="7"/>
      <c r="B115" s="101"/>
      <c r="C115" s="21"/>
      <c r="D115" s="21"/>
      <c r="E115" s="22"/>
      <c r="F115" s="25">
        <f t="shared" si="5"/>
        <v>0</v>
      </c>
      <c r="G115" s="17"/>
      <c r="H115" s="2"/>
      <c r="I115" s="320">
        <v>0</v>
      </c>
      <c r="J115" s="10"/>
      <c r="K115" s="2"/>
      <c r="L115" s="2"/>
      <c r="M115" s="2"/>
      <c r="N115" s="2"/>
      <c r="O115" s="2"/>
      <c r="P115" s="2"/>
    </row>
    <row r="116" spans="1:16" s="6" customFormat="1" ht="14.25" customHeight="1" x14ac:dyDescent="0.25">
      <c r="A116" s="7"/>
      <c r="B116" s="101"/>
      <c r="C116" s="21"/>
      <c r="D116" s="21"/>
      <c r="E116" s="22"/>
      <c r="F116" s="25">
        <f t="shared" si="5"/>
        <v>0</v>
      </c>
      <c r="G116" s="17"/>
      <c r="H116" s="2"/>
      <c r="I116" s="320">
        <v>0</v>
      </c>
      <c r="J116" s="10"/>
      <c r="K116" s="2"/>
      <c r="L116" s="2"/>
      <c r="M116" s="2"/>
      <c r="N116" s="2"/>
      <c r="O116" s="2"/>
      <c r="P116" s="2"/>
    </row>
    <row r="117" spans="1:16" s="6" customFormat="1" ht="14.25" customHeight="1" x14ac:dyDescent="0.25">
      <c r="A117" s="7"/>
      <c r="B117" s="101"/>
      <c r="C117" s="21"/>
      <c r="D117" s="21"/>
      <c r="E117" s="22"/>
      <c r="F117" s="25">
        <f t="shared" si="5"/>
        <v>0</v>
      </c>
      <c r="G117" s="17"/>
      <c r="H117" s="2"/>
      <c r="I117" s="320">
        <v>0</v>
      </c>
      <c r="J117" s="10"/>
      <c r="K117" s="2"/>
      <c r="L117" s="2"/>
      <c r="M117" s="2"/>
      <c r="N117" s="2"/>
      <c r="O117" s="2"/>
      <c r="P117" s="2"/>
    </row>
    <row r="118" spans="1:16" s="6" customFormat="1" ht="14.25" customHeight="1" x14ac:dyDescent="0.25">
      <c r="A118" s="7"/>
      <c r="B118" s="101"/>
      <c r="C118" s="21"/>
      <c r="D118" s="21"/>
      <c r="E118" s="22"/>
      <c r="F118" s="25">
        <f t="shared" si="5"/>
        <v>0</v>
      </c>
      <c r="G118" s="17"/>
      <c r="H118" s="2"/>
      <c r="I118" s="320">
        <v>0</v>
      </c>
      <c r="J118" s="10"/>
      <c r="K118" s="2"/>
      <c r="L118" s="2"/>
      <c r="M118" s="2"/>
      <c r="N118" s="2"/>
      <c r="O118" s="2"/>
      <c r="P118" s="2"/>
    </row>
    <row r="119" spans="1:16" s="6" customFormat="1" ht="14.25" customHeight="1" x14ac:dyDescent="0.25">
      <c r="A119" s="7"/>
      <c r="B119" s="53"/>
      <c r="C119" s="2"/>
      <c r="D119" s="23"/>
      <c r="E119" s="24" t="s">
        <v>83</v>
      </c>
      <c r="F119" s="25">
        <f>SUM(F110:F118)</f>
        <v>0</v>
      </c>
      <c r="G119" s="17"/>
      <c r="H119" s="2"/>
      <c r="I119" s="320">
        <f>SUM(I111:I118)</f>
        <v>0</v>
      </c>
      <c r="J119" s="10"/>
      <c r="K119" s="2"/>
      <c r="L119" s="2"/>
      <c r="M119" s="2"/>
      <c r="N119" s="2"/>
      <c r="O119" s="2"/>
      <c r="P119" s="2"/>
    </row>
    <row r="120" spans="1:16" s="6" customFormat="1" ht="14.25" customHeight="1" x14ac:dyDescent="0.25">
      <c r="A120" s="7"/>
      <c r="B120" s="51"/>
      <c r="C120" s="9"/>
      <c r="D120" s="12"/>
      <c r="E120" s="57"/>
      <c r="F120" s="58"/>
      <c r="G120" s="17"/>
      <c r="H120" s="2"/>
      <c r="I120" s="320"/>
      <c r="J120" s="10"/>
      <c r="K120" s="2"/>
      <c r="L120" s="2"/>
      <c r="M120" s="2"/>
      <c r="N120" s="2"/>
      <c r="O120" s="2"/>
      <c r="P120" s="2"/>
    </row>
    <row r="121" spans="1:16" s="6" customFormat="1" ht="14.25" customHeight="1" x14ac:dyDescent="0.25">
      <c r="A121" s="7"/>
      <c r="B121" s="51" t="s">
        <v>55</v>
      </c>
      <c r="C121" s="9"/>
      <c r="D121" s="12"/>
      <c r="E121" s="57"/>
      <c r="F121" s="83">
        <f>(F105+F119)*0.15</f>
        <v>0</v>
      </c>
      <c r="G121" s="17"/>
      <c r="H121" s="2"/>
      <c r="I121" s="320">
        <f>(I105+I119)*0.15</f>
        <v>0</v>
      </c>
      <c r="J121" s="10"/>
      <c r="K121" s="2"/>
      <c r="L121" s="2"/>
      <c r="M121" s="2"/>
      <c r="N121" s="2"/>
      <c r="O121" s="2"/>
      <c r="P121" s="2"/>
    </row>
    <row r="122" spans="1:16" s="6" customFormat="1" ht="14.25" customHeight="1" x14ac:dyDescent="0.25">
      <c r="A122" s="7"/>
      <c r="B122" s="51"/>
      <c r="C122" s="9"/>
      <c r="D122" s="12"/>
      <c r="E122" s="57"/>
      <c r="F122" s="58"/>
      <c r="G122" s="78"/>
      <c r="H122" s="2"/>
      <c r="I122" s="329"/>
      <c r="J122" s="5"/>
      <c r="K122" s="2"/>
      <c r="L122" s="2"/>
      <c r="M122" s="2"/>
      <c r="N122" s="2"/>
      <c r="O122" s="2"/>
      <c r="P122" s="2"/>
    </row>
    <row r="123" spans="1:16" s="6" customFormat="1" ht="14.25" customHeight="1" x14ac:dyDescent="0.25">
      <c r="A123" s="7"/>
      <c r="B123" s="51" t="s">
        <v>56</v>
      </c>
      <c r="C123" s="9"/>
      <c r="D123" s="12"/>
      <c r="E123" s="57"/>
      <c r="F123" s="58"/>
      <c r="G123" s="17"/>
      <c r="H123" s="2"/>
      <c r="I123" s="330"/>
      <c r="J123" s="10"/>
      <c r="K123" s="2"/>
      <c r="L123" s="2"/>
      <c r="M123" s="2"/>
      <c r="N123" s="2"/>
      <c r="O123" s="2"/>
      <c r="P123" s="2"/>
    </row>
    <row r="124" spans="1:16" s="6" customFormat="1" ht="14.25" customHeight="1" x14ac:dyDescent="0.25">
      <c r="A124" s="7"/>
      <c r="B124" s="52" t="s">
        <v>57</v>
      </c>
      <c r="C124" s="9"/>
      <c r="D124" s="4" t="s">
        <v>51</v>
      </c>
      <c r="E124" s="18" t="s">
        <v>52</v>
      </c>
      <c r="F124" s="4" t="s">
        <v>53</v>
      </c>
      <c r="G124" s="17"/>
      <c r="H124" s="2"/>
      <c r="I124" s="330"/>
      <c r="J124" s="10"/>
      <c r="K124" s="2"/>
      <c r="L124" s="2"/>
      <c r="M124" s="2"/>
      <c r="N124" s="2"/>
      <c r="O124" s="2"/>
      <c r="P124" s="2"/>
    </row>
    <row r="125" spans="1:16" s="6" customFormat="1" ht="14.25" customHeight="1" x14ac:dyDescent="0.25">
      <c r="A125" s="7"/>
      <c r="B125" s="85"/>
      <c r="C125" s="22"/>
      <c r="D125" s="22"/>
      <c r="E125" s="22"/>
      <c r="F125" s="25">
        <f>$D125*E125</f>
        <v>0</v>
      </c>
      <c r="G125" s="17"/>
      <c r="H125" s="2"/>
      <c r="I125" s="330">
        <v>0</v>
      </c>
      <c r="J125" s="10"/>
      <c r="K125" s="2"/>
      <c r="L125" s="2"/>
      <c r="M125" s="2"/>
      <c r="N125" s="2"/>
      <c r="O125" s="2"/>
      <c r="P125" s="2"/>
    </row>
    <row r="126" spans="1:16" s="6" customFormat="1" ht="14.25" customHeight="1" x14ac:dyDescent="0.25">
      <c r="A126" s="7"/>
      <c r="B126" s="85"/>
      <c r="C126" s="22"/>
      <c r="D126" s="22"/>
      <c r="E126" s="22"/>
      <c r="F126" s="25">
        <f>$D126*E126</f>
        <v>0</v>
      </c>
      <c r="G126" s="17"/>
      <c r="H126" s="2"/>
      <c r="I126" s="327">
        <v>0</v>
      </c>
      <c r="J126" s="10"/>
      <c r="K126" s="2"/>
      <c r="L126" s="2"/>
      <c r="M126" s="2"/>
      <c r="N126" s="2"/>
      <c r="O126" s="2"/>
      <c r="P126" s="2"/>
    </row>
    <row r="127" spans="1:16" s="6" customFormat="1" ht="14.25" customHeight="1" x14ac:dyDescent="0.25">
      <c r="A127" s="7"/>
      <c r="B127" s="85"/>
      <c r="C127" s="22"/>
      <c r="D127" s="22"/>
      <c r="E127" s="22"/>
      <c r="F127" s="25">
        <f>$D127*E127</f>
        <v>0</v>
      </c>
      <c r="G127" s="17"/>
      <c r="H127" s="2"/>
      <c r="I127" s="320">
        <v>0</v>
      </c>
      <c r="J127" s="10"/>
      <c r="K127" s="2"/>
      <c r="L127" s="2"/>
      <c r="M127" s="2"/>
      <c r="N127" s="2"/>
      <c r="O127" s="2"/>
      <c r="P127" s="2"/>
    </row>
    <row r="128" spans="1:16" s="6" customFormat="1" ht="14.25" customHeight="1" x14ac:dyDescent="0.25">
      <c r="A128" s="7"/>
      <c r="B128" s="85"/>
      <c r="C128" s="22"/>
      <c r="D128" s="22"/>
      <c r="E128" s="22"/>
      <c r="F128" s="25">
        <f>$D128*E128</f>
        <v>0</v>
      </c>
      <c r="G128" s="17"/>
      <c r="H128" s="2"/>
      <c r="I128" s="320">
        <v>0</v>
      </c>
      <c r="J128" s="10"/>
      <c r="K128" s="2"/>
      <c r="L128" s="2"/>
      <c r="M128" s="2"/>
      <c r="N128" s="2"/>
      <c r="O128" s="2"/>
      <c r="P128" s="2"/>
    </row>
    <row r="129" spans="1:16" s="6" customFormat="1" ht="14.25" customHeight="1" x14ac:dyDescent="0.25">
      <c r="A129" s="7"/>
      <c r="B129" s="51"/>
      <c r="C129" s="9"/>
      <c r="D129" s="2"/>
      <c r="E129" s="82" t="s">
        <v>58</v>
      </c>
      <c r="F129" s="83">
        <f>SUM(F125:F128)</f>
        <v>0</v>
      </c>
      <c r="G129" s="17"/>
      <c r="H129" s="2"/>
      <c r="I129" s="320">
        <f>SUM(I125:I128)</f>
        <v>0</v>
      </c>
      <c r="J129" s="10"/>
      <c r="K129" s="2"/>
      <c r="L129" s="2"/>
      <c r="M129" s="2"/>
      <c r="N129" s="2"/>
      <c r="O129" s="2"/>
      <c r="P129" s="2"/>
    </row>
    <row r="130" spans="1:16" s="6" customFormat="1" ht="14.25" customHeight="1" x14ac:dyDescent="0.25">
      <c r="A130" s="7"/>
      <c r="B130" s="51" t="s">
        <v>59</v>
      </c>
      <c r="C130" s="9"/>
      <c r="D130" s="12"/>
      <c r="E130" s="57"/>
      <c r="F130" s="58"/>
      <c r="G130" s="17"/>
      <c r="H130" s="2"/>
      <c r="I130" s="320"/>
      <c r="J130" s="10"/>
      <c r="K130" s="2"/>
      <c r="L130" s="2"/>
      <c r="M130" s="2"/>
      <c r="N130" s="2"/>
      <c r="O130" s="2"/>
      <c r="P130" s="2"/>
    </row>
    <row r="131" spans="1:16" s="6" customFormat="1" ht="14.25" customHeight="1" x14ac:dyDescent="0.25">
      <c r="A131" s="7"/>
      <c r="B131" s="52" t="s">
        <v>57</v>
      </c>
      <c r="C131" s="9"/>
      <c r="D131" s="11"/>
      <c r="E131" s="57"/>
      <c r="F131" s="4" t="s">
        <v>60</v>
      </c>
      <c r="G131" s="17"/>
      <c r="H131" s="2"/>
      <c r="I131" s="331"/>
      <c r="J131" s="10"/>
      <c r="K131" s="2"/>
      <c r="L131" s="2"/>
      <c r="M131" s="2"/>
      <c r="N131" s="2"/>
      <c r="O131" s="2"/>
      <c r="P131" s="2"/>
    </row>
    <row r="132" spans="1:16" s="6" customFormat="1" ht="14.25" customHeight="1" x14ac:dyDescent="0.25">
      <c r="A132" s="7"/>
      <c r="B132" s="85"/>
      <c r="C132" s="22"/>
      <c r="D132" s="22"/>
      <c r="E132" s="22"/>
      <c r="F132" s="22">
        <v>0</v>
      </c>
      <c r="G132" s="17"/>
      <c r="H132" s="2"/>
      <c r="I132" s="330">
        <v>0</v>
      </c>
      <c r="J132" s="10"/>
      <c r="K132" s="2"/>
      <c r="L132" s="2"/>
      <c r="M132" s="2"/>
      <c r="N132" s="2"/>
      <c r="O132" s="2"/>
      <c r="P132" s="2"/>
    </row>
    <row r="133" spans="1:16" s="6" customFormat="1" ht="14.25" customHeight="1" x14ac:dyDescent="0.25">
      <c r="A133" s="7"/>
      <c r="B133" s="85"/>
      <c r="C133" s="22"/>
      <c r="D133" s="22"/>
      <c r="E133" s="22"/>
      <c r="F133" s="22">
        <v>0</v>
      </c>
      <c r="G133" s="17"/>
      <c r="H133" s="2"/>
      <c r="I133" s="327">
        <v>0</v>
      </c>
      <c r="J133" s="10"/>
      <c r="K133" s="2"/>
      <c r="L133" s="2"/>
      <c r="M133" s="2"/>
      <c r="N133" s="2"/>
      <c r="O133" s="2"/>
      <c r="P133" s="2"/>
    </row>
    <row r="134" spans="1:16" s="6" customFormat="1" ht="14.25" customHeight="1" x14ac:dyDescent="0.25">
      <c r="A134" s="7"/>
      <c r="B134" s="85"/>
      <c r="C134" s="22"/>
      <c r="D134" s="22"/>
      <c r="E134" s="22"/>
      <c r="F134" s="22">
        <v>0</v>
      </c>
      <c r="G134" s="17"/>
      <c r="H134" s="2"/>
      <c r="I134" s="320">
        <v>0</v>
      </c>
      <c r="J134" s="10"/>
      <c r="K134" s="2"/>
      <c r="L134" s="2"/>
      <c r="M134" s="2"/>
      <c r="N134" s="2"/>
      <c r="O134" s="2"/>
      <c r="P134" s="2"/>
    </row>
    <row r="135" spans="1:16" s="6" customFormat="1" ht="14.25" customHeight="1" x14ac:dyDescent="0.25">
      <c r="A135" s="7"/>
      <c r="B135" s="85"/>
      <c r="C135" s="22"/>
      <c r="D135" s="22"/>
      <c r="E135" s="22"/>
      <c r="F135" s="22">
        <v>0</v>
      </c>
      <c r="G135" s="17"/>
      <c r="H135" s="2"/>
      <c r="I135" s="320">
        <v>0</v>
      </c>
      <c r="J135" s="10"/>
      <c r="K135" s="2"/>
      <c r="L135" s="2"/>
      <c r="M135" s="2"/>
      <c r="N135" s="2"/>
      <c r="O135" s="2"/>
      <c r="P135" s="2"/>
    </row>
    <row r="136" spans="1:16" s="6" customFormat="1" ht="14.25" customHeight="1" x14ac:dyDescent="0.25">
      <c r="A136" s="7"/>
      <c r="B136" s="79"/>
      <c r="C136" s="80"/>
      <c r="D136" s="81"/>
      <c r="E136" s="82" t="s">
        <v>61</v>
      </c>
      <c r="F136" s="83">
        <f>SUM(F132:F135)</f>
        <v>0</v>
      </c>
      <c r="G136" s="17"/>
      <c r="H136" s="2"/>
      <c r="I136" s="320">
        <f>SUM(I132:I135)</f>
        <v>0</v>
      </c>
      <c r="J136" s="10"/>
      <c r="K136" s="2"/>
      <c r="L136" s="2"/>
      <c r="M136" s="2"/>
      <c r="N136" s="2"/>
      <c r="O136" s="2"/>
      <c r="P136" s="2"/>
    </row>
    <row r="137" spans="1:16" s="6" customFormat="1" ht="14.25" customHeight="1" thickBot="1" x14ac:dyDescent="0.3">
      <c r="A137" s="7"/>
      <c r="B137" s="51"/>
      <c r="C137" s="9"/>
      <c r="D137" s="12"/>
      <c r="E137" s="57"/>
      <c r="F137" s="58"/>
      <c r="G137" s="17"/>
      <c r="H137" s="2"/>
      <c r="I137" s="345"/>
      <c r="J137" s="10"/>
      <c r="K137" s="2"/>
      <c r="L137" s="2"/>
      <c r="M137" s="2"/>
      <c r="N137" s="2"/>
      <c r="O137" s="2"/>
      <c r="P137" s="2"/>
    </row>
    <row r="138" spans="1:16" s="6" customFormat="1" ht="14.25" customHeight="1" thickBot="1" x14ac:dyDescent="0.3">
      <c r="A138" s="7"/>
      <c r="B138" s="54"/>
      <c r="C138" s="31"/>
      <c r="D138" s="32"/>
      <c r="E138" s="84" t="s">
        <v>84</v>
      </c>
      <c r="F138" s="33">
        <f>F105+F119+F121+F129+F136</f>
        <v>0</v>
      </c>
      <c r="G138" s="93"/>
      <c r="H138" s="2"/>
      <c r="I138" s="344">
        <f>I105+I119+I121+I129+I136</f>
        <v>0</v>
      </c>
      <c r="J138" s="349" t="e">
        <f>F138/I138*100</f>
        <v>#DIV/0!</v>
      </c>
      <c r="K138" s="2"/>
      <c r="L138" s="2"/>
      <c r="M138" s="2"/>
      <c r="N138" s="2"/>
      <c r="O138" s="2"/>
      <c r="P138" s="2"/>
    </row>
    <row r="139" spans="1:16" s="6" customFormat="1" ht="14.25" customHeight="1" thickBot="1" x14ac:dyDescent="0.3">
      <c r="A139" s="1"/>
      <c r="B139" s="2"/>
      <c r="C139" s="2"/>
      <c r="D139" s="3"/>
      <c r="E139" s="2"/>
      <c r="F139" s="3"/>
      <c r="G139" s="4"/>
      <c r="H139" s="2"/>
      <c r="I139" s="9"/>
      <c r="J139" s="10"/>
      <c r="K139" s="2"/>
      <c r="L139" s="2"/>
      <c r="M139" s="2"/>
      <c r="N139" s="2"/>
      <c r="O139" s="2"/>
      <c r="P139" s="2"/>
    </row>
    <row r="140" spans="1:16" s="6" customFormat="1" ht="14.25" customHeight="1" thickBot="1" x14ac:dyDescent="0.3">
      <c r="A140" s="94" t="s">
        <v>85</v>
      </c>
      <c r="B140" s="92" t="s">
        <v>86</v>
      </c>
      <c r="C140" s="39"/>
      <c r="D140" s="40"/>
      <c r="E140" s="88"/>
      <c r="F140" s="56">
        <f>F43+F77+F91+F138</f>
        <v>0</v>
      </c>
      <c r="G140" s="41"/>
      <c r="H140" s="2"/>
      <c r="I140" s="335">
        <f>I43+I77+I91+I138</f>
        <v>0</v>
      </c>
      <c r="J140" s="215" t="e">
        <f>F140/I140*100</f>
        <v>#DIV/0!</v>
      </c>
      <c r="K140" s="2"/>
      <c r="L140" s="2"/>
      <c r="M140" s="2"/>
      <c r="N140" s="2"/>
      <c r="O140" s="2"/>
      <c r="P140" s="2"/>
    </row>
    <row r="141" spans="1:16" s="6" customFormat="1" ht="14.25" customHeight="1" thickBot="1" x14ac:dyDescent="0.3">
      <c r="A141" s="94"/>
      <c r="B141" s="126"/>
      <c r="C141" s="9"/>
      <c r="D141" s="12"/>
      <c r="E141" s="127"/>
      <c r="F141" s="128"/>
      <c r="G141" s="9"/>
      <c r="H141" s="2"/>
      <c r="I141" s="5"/>
      <c r="J141" s="13"/>
      <c r="K141" s="2"/>
      <c r="L141" s="2"/>
      <c r="M141" s="2"/>
      <c r="N141" s="2"/>
      <c r="O141" s="2"/>
      <c r="P141" s="2"/>
    </row>
    <row r="142" spans="1:16" s="6" customFormat="1" ht="14.25" hidden="1" customHeight="1" x14ac:dyDescent="0.25">
      <c r="A142" s="94"/>
      <c r="B142" s="104"/>
      <c r="C142" s="105"/>
      <c r="D142" s="106" t="s">
        <v>87</v>
      </c>
      <c r="E142" s="107" t="s">
        <v>88</v>
      </c>
      <c r="F142" s="106" t="s">
        <v>89</v>
      </c>
      <c r="G142" s="129"/>
      <c r="H142" s="2"/>
      <c r="I142" s="108" t="s">
        <v>90</v>
      </c>
      <c r="J142" s="109" t="s">
        <v>91</v>
      </c>
      <c r="K142" s="2"/>
      <c r="L142" s="2"/>
      <c r="M142" s="2"/>
      <c r="N142" s="2"/>
      <c r="O142" s="2"/>
      <c r="P142" s="2"/>
    </row>
    <row r="143" spans="1:16" s="6" customFormat="1" ht="14.25" hidden="1" customHeight="1" x14ac:dyDescent="0.25">
      <c r="A143" s="94"/>
      <c r="B143" s="110" t="s">
        <v>62</v>
      </c>
      <c r="C143" s="111"/>
      <c r="D143" s="197">
        <f>F43</f>
        <v>0</v>
      </c>
      <c r="E143" s="197">
        <f>D143</f>
        <v>0</v>
      </c>
      <c r="F143" s="306">
        <f>IF($F$6="grote onderneming",E143*0.15,E143*0.5)</f>
        <v>0</v>
      </c>
      <c r="G143" s="130"/>
      <c r="H143" s="2"/>
      <c r="I143" s="112">
        <f>IF(F143=0,0,F143/E143)</f>
        <v>0</v>
      </c>
      <c r="J143" s="113"/>
      <c r="K143" s="2"/>
      <c r="L143" s="2"/>
      <c r="M143" s="2"/>
      <c r="N143" s="2"/>
      <c r="O143" s="2"/>
      <c r="P143" s="2"/>
    </row>
    <row r="144" spans="1:16" s="6" customFormat="1" ht="14.25" hidden="1" customHeight="1" x14ac:dyDescent="0.25">
      <c r="A144" s="94"/>
      <c r="B144" s="110" t="s">
        <v>92</v>
      </c>
      <c r="C144" s="111"/>
      <c r="D144" s="197">
        <f>F77</f>
        <v>0</v>
      </c>
      <c r="E144" s="197">
        <f>D144</f>
        <v>0</v>
      </c>
      <c r="F144" s="306">
        <f t="shared" ref="F144:F145" si="6">IF($F$6="grote onderneming",E144*0.15,E144*0.5)</f>
        <v>0</v>
      </c>
      <c r="G144" s="130"/>
      <c r="H144" s="2"/>
      <c r="I144" s="112">
        <f>IF(F144=0,0,F144/E144)</f>
        <v>0</v>
      </c>
      <c r="J144" s="113"/>
      <c r="K144" s="2"/>
      <c r="L144" s="2"/>
      <c r="M144" s="2"/>
      <c r="N144" s="2"/>
      <c r="O144" s="2"/>
      <c r="P144" s="2"/>
    </row>
    <row r="145" spans="1:16" s="6" customFormat="1" ht="14.25" hidden="1" customHeight="1" x14ac:dyDescent="0.25">
      <c r="A145" s="94"/>
      <c r="B145" s="110" t="s">
        <v>93</v>
      </c>
      <c r="C145" s="111"/>
      <c r="D145" s="197">
        <f>F91</f>
        <v>0</v>
      </c>
      <c r="E145" s="197">
        <f>Totaalblad!F55</f>
        <v>0</v>
      </c>
      <c r="F145" s="306">
        <f t="shared" si="6"/>
        <v>0</v>
      </c>
      <c r="G145" s="130"/>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111"/>
      <c r="D146" s="197">
        <f>F138</f>
        <v>0</v>
      </c>
      <c r="E146" s="197">
        <f>D146</f>
        <v>0</v>
      </c>
      <c r="F146" s="306">
        <f>IF(F6="grote onderneming",E146*0.5,E146*0.5)</f>
        <v>0</v>
      </c>
      <c r="G146" s="130"/>
      <c r="H146" s="2"/>
      <c r="I146" s="112">
        <f>IF(F146=0,0,F146/E146)</f>
        <v>0</v>
      </c>
      <c r="J146" s="113"/>
      <c r="K146" s="2"/>
      <c r="L146" s="2"/>
      <c r="M146" s="2"/>
      <c r="N146" s="2"/>
      <c r="O146" s="2"/>
      <c r="P146" s="2"/>
    </row>
    <row r="147" spans="1:16" s="6" customFormat="1" ht="14.25" hidden="1" customHeight="1" thickBot="1" x14ac:dyDescent="0.3">
      <c r="A147" s="1"/>
      <c r="B147" s="114" t="s">
        <v>102</v>
      </c>
      <c r="C147" s="115"/>
      <c r="D147" s="204">
        <f>SUM(D143:D146)</f>
        <v>0</v>
      </c>
      <c r="E147" s="204">
        <f>SUM(E143:E146)</f>
        <v>0</v>
      </c>
      <c r="F147" s="307">
        <f>SUM(F143:F146)</f>
        <v>0</v>
      </c>
      <c r="G147" s="93"/>
      <c r="H147" s="2"/>
      <c r="I147" s="347"/>
      <c r="J147" s="118"/>
      <c r="K147" s="2"/>
      <c r="L147" s="2"/>
      <c r="M147" s="2"/>
      <c r="N147" s="2"/>
      <c r="O147" s="2"/>
      <c r="P147" s="2"/>
    </row>
    <row r="148" spans="1:16" s="6" customFormat="1" ht="14.25" hidden="1" customHeight="1" thickBot="1" x14ac:dyDescent="0.3">
      <c r="A148" s="1"/>
      <c r="B148" s="131"/>
      <c r="C148" s="115"/>
      <c r="D148" s="116"/>
      <c r="E148" s="116"/>
      <c r="F148" s="117"/>
      <c r="G148" s="4"/>
      <c r="H148" s="2"/>
      <c r="I148" s="71"/>
      <c r="J148" s="2"/>
      <c r="K148" s="2"/>
      <c r="L148" s="2"/>
      <c r="M148" s="2"/>
      <c r="N148" s="2"/>
      <c r="O148" s="2"/>
      <c r="P148" s="2"/>
    </row>
    <row r="149" spans="1:16" s="2" customFormat="1" ht="16.5" thickBot="1" x14ac:dyDescent="0.3">
      <c r="A149" s="103" t="s">
        <v>96</v>
      </c>
      <c r="B149" s="301" t="s">
        <v>97</v>
      </c>
      <c r="C149" s="302"/>
      <c r="D149" s="303"/>
      <c r="E149" s="302"/>
      <c r="F149" s="304">
        <f>F147</f>
        <v>0</v>
      </c>
      <c r="G149" s="305"/>
      <c r="H149" s="72"/>
      <c r="I149" s="5"/>
    </row>
    <row r="150" spans="1:16" s="2" customFormat="1" thickBot="1" x14ac:dyDescent="0.3">
      <c r="A150" s="1"/>
      <c r="D150" s="3"/>
      <c r="F150" s="42"/>
      <c r="G150" s="4"/>
      <c r="I150" s="5"/>
    </row>
    <row r="151" spans="1:16" s="2" customFormat="1" ht="15.75" x14ac:dyDescent="0.25">
      <c r="A151" s="94" t="s">
        <v>167</v>
      </c>
      <c r="B151" s="391" t="s">
        <v>98</v>
      </c>
      <c r="C151" s="392"/>
      <c r="D151" s="392"/>
      <c r="E151" s="392"/>
      <c r="F151" s="392"/>
      <c r="G151" s="15"/>
      <c r="I151" s="5"/>
    </row>
    <row r="152" spans="1:16" s="2" customFormat="1" ht="12" x14ac:dyDescent="0.25">
      <c r="A152" s="1"/>
      <c r="B152" s="389"/>
      <c r="C152" s="390"/>
      <c r="D152" s="390"/>
      <c r="E152" s="390"/>
      <c r="F152" s="390"/>
      <c r="G152" s="17"/>
      <c r="I152" s="5"/>
    </row>
    <row r="153" spans="1:16" s="2" customFormat="1" ht="12" x14ac:dyDescent="0.25">
      <c r="A153" s="1"/>
      <c r="B153" s="389"/>
      <c r="C153" s="390"/>
      <c r="D153" s="390"/>
      <c r="E153" s="390"/>
      <c r="F153" s="390"/>
      <c r="G153" s="59"/>
      <c r="I153" s="5"/>
    </row>
    <row r="154" spans="1:16" s="2" customFormat="1" ht="12" x14ac:dyDescent="0.25">
      <c r="A154" s="1"/>
      <c r="B154" s="389"/>
      <c r="C154" s="390"/>
      <c r="D154" s="390"/>
      <c r="E154" s="390"/>
      <c r="F154" s="390"/>
      <c r="G154" s="17"/>
      <c r="I154" s="5"/>
    </row>
    <row r="155" spans="1:16" s="2" customFormat="1" ht="12" x14ac:dyDescent="0.25">
      <c r="A155" s="1"/>
      <c r="B155" s="389"/>
      <c r="C155" s="390"/>
      <c r="D155" s="390"/>
      <c r="E155" s="390"/>
      <c r="F155" s="390"/>
      <c r="G155" s="17"/>
      <c r="I155" s="5"/>
    </row>
    <row r="156" spans="1:16" s="2" customFormat="1" ht="12" x14ac:dyDescent="0.25">
      <c r="A156" s="1"/>
      <c r="B156" s="389"/>
      <c r="C156" s="390"/>
      <c r="D156" s="390"/>
      <c r="E156" s="390"/>
      <c r="F156" s="390"/>
      <c r="G156" s="17"/>
      <c r="I156" s="5"/>
    </row>
    <row r="157" spans="1:16" s="2" customFormat="1" ht="12" x14ac:dyDescent="0.25">
      <c r="A157" s="1"/>
      <c r="B157" s="389"/>
      <c r="C157" s="390"/>
      <c r="D157" s="390"/>
      <c r="E157" s="390"/>
      <c r="F157" s="390"/>
      <c r="G157" s="17"/>
      <c r="I157" s="5"/>
    </row>
    <row r="158" spans="1:16" s="6" customFormat="1" ht="12" x14ac:dyDescent="0.25">
      <c r="A158" s="1"/>
      <c r="B158" s="389"/>
      <c r="C158" s="390"/>
      <c r="D158" s="390"/>
      <c r="E158" s="390"/>
      <c r="F158" s="390"/>
      <c r="G158" s="17"/>
      <c r="H158" s="2"/>
      <c r="I158" s="5"/>
      <c r="J158" s="2"/>
      <c r="K158" s="2"/>
      <c r="L158" s="2"/>
      <c r="M158" s="2"/>
      <c r="N158" s="2"/>
      <c r="O158" s="2"/>
      <c r="P158" s="2"/>
    </row>
    <row r="159" spans="1:16" s="6" customFormat="1" ht="12" x14ac:dyDescent="0.25">
      <c r="A159" s="1"/>
      <c r="B159" s="389"/>
      <c r="C159" s="390"/>
      <c r="D159" s="390"/>
      <c r="E159" s="390"/>
      <c r="F159" s="390"/>
      <c r="G159" s="17"/>
      <c r="H159" s="2"/>
      <c r="I159" s="5"/>
      <c r="J159" s="2"/>
      <c r="K159" s="2"/>
      <c r="L159" s="2"/>
      <c r="M159" s="2"/>
      <c r="N159" s="2"/>
      <c r="O159" s="2"/>
      <c r="P159" s="2"/>
    </row>
    <row r="160" spans="1:16" s="6" customFormat="1" ht="12" x14ac:dyDescent="0.25">
      <c r="A160" s="1"/>
      <c r="B160" s="389"/>
      <c r="C160" s="390"/>
      <c r="D160" s="390"/>
      <c r="E160" s="390"/>
      <c r="F160" s="390"/>
      <c r="G160" s="17"/>
      <c r="H160" s="2"/>
      <c r="I160" s="5"/>
      <c r="J160" s="2"/>
      <c r="K160" s="2"/>
      <c r="L160" s="2"/>
      <c r="M160" s="2"/>
      <c r="N160" s="2"/>
      <c r="O160" s="2"/>
      <c r="P160" s="2"/>
    </row>
    <row r="161" spans="1:16" s="6" customFormat="1" x14ac:dyDescent="0.25">
      <c r="A161" s="1"/>
      <c r="B161" s="389"/>
      <c r="C161" s="390"/>
      <c r="D161" s="390"/>
      <c r="E161" s="390"/>
      <c r="F161" s="390"/>
      <c r="G161" s="17"/>
      <c r="H161" s="2"/>
      <c r="I161" s="46"/>
      <c r="J161" s="45"/>
      <c r="K161" s="2"/>
      <c r="L161" s="2"/>
      <c r="M161" s="2"/>
      <c r="N161" s="2"/>
      <c r="O161" s="2"/>
      <c r="P161" s="2"/>
    </row>
    <row r="162" spans="1:16" x14ac:dyDescent="0.25">
      <c r="B162" s="393"/>
      <c r="C162" s="394"/>
      <c r="D162" s="394"/>
      <c r="E162" s="394"/>
      <c r="F162" s="394"/>
      <c r="G162" s="60"/>
    </row>
    <row r="163" spans="1:16" ht="13.5" thickBot="1" x14ac:dyDescent="0.3">
      <c r="B163" s="395"/>
      <c r="C163" s="396"/>
      <c r="D163" s="396"/>
      <c r="E163" s="396"/>
      <c r="F163" s="396"/>
      <c r="G163" s="61"/>
    </row>
    <row r="164" spans="1:16" x14ac:dyDescent="0.25">
      <c r="B164" s="45"/>
      <c r="C164" s="45"/>
      <c r="D164" s="48"/>
      <c r="E164" s="45"/>
      <c r="F164" s="48"/>
      <c r="G164" s="44"/>
    </row>
    <row r="165" spans="1:16" x14ac:dyDescent="0.25">
      <c r="B165" s="45"/>
      <c r="C165" s="45"/>
      <c r="D165" s="48"/>
      <c r="E165" s="45"/>
      <c r="F165" s="48"/>
      <c r="G165" s="44"/>
    </row>
    <row r="166" spans="1:16" x14ac:dyDescent="0.25">
      <c r="B166" s="45"/>
      <c r="C166" s="45"/>
      <c r="D166" s="48"/>
      <c r="E166" s="45"/>
      <c r="F166" s="48"/>
      <c r="G166" s="44"/>
    </row>
    <row r="167" spans="1:16" x14ac:dyDescent="0.25">
      <c r="B167" s="45"/>
      <c r="C167" s="45"/>
      <c r="D167" s="48"/>
      <c r="E167" s="45"/>
      <c r="F167" s="48"/>
      <c r="G167" s="44"/>
    </row>
    <row r="168" spans="1:16" x14ac:dyDescent="0.25">
      <c r="B168" s="45"/>
      <c r="C168" s="45"/>
      <c r="D168" s="48"/>
      <c r="E168" s="45"/>
      <c r="F168" s="48"/>
      <c r="G168" s="44"/>
    </row>
    <row r="169" spans="1:16" x14ac:dyDescent="0.25">
      <c r="B169" s="45"/>
      <c r="C169" s="45"/>
      <c r="D169" s="48"/>
      <c r="E169" s="45"/>
      <c r="F169" s="48"/>
      <c r="G169" s="44"/>
    </row>
    <row r="170" spans="1:16" x14ac:dyDescent="0.25">
      <c r="B170" s="45"/>
      <c r="C170" s="45"/>
      <c r="D170" s="48"/>
      <c r="E170" s="45"/>
      <c r="F170" s="48"/>
      <c r="G170" s="44"/>
    </row>
    <row r="171" spans="1:16" x14ac:dyDescent="0.25">
      <c r="B171" s="45"/>
      <c r="C171" s="45"/>
      <c r="D171" s="48"/>
      <c r="E171" s="45"/>
      <c r="F171" s="48"/>
      <c r="G171" s="44"/>
    </row>
    <row r="172" spans="1:16" x14ac:dyDescent="0.25">
      <c r="B172" s="45"/>
      <c r="C172" s="45"/>
      <c r="D172" s="48"/>
      <c r="E172" s="45"/>
      <c r="F172" s="48"/>
      <c r="G172" s="44"/>
    </row>
    <row r="173" spans="1:16" x14ac:dyDescent="0.25">
      <c r="B173" s="45"/>
      <c r="C173" s="45"/>
      <c r="D173" s="48"/>
      <c r="E173" s="45"/>
      <c r="F173" s="48"/>
      <c r="G173" s="44"/>
    </row>
    <row r="174" spans="1:16" x14ac:dyDescent="0.25">
      <c r="B174" s="45"/>
      <c r="C174" s="45"/>
      <c r="D174" s="48"/>
      <c r="E174" s="45"/>
      <c r="F174" s="48"/>
      <c r="G174" s="44"/>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9" priority="6" stopIfTrue="1" operator="equal">
      <formula>"Kies eerst uw systematiek voor de berekening van de subsidiabele kosten"</formula>
    </cfRule>
  </conditionalFormatting>
  <conditionalFormatting sqref="B45">
    <cfRule type="cellIs" dxfId="8" priority="5" stopIfTrue="1" operator="equal">
      <formula>"Kies eerst uw systematiek voor de berekening van de subsidiabele kosten"</formula>
    </cfRule>
  </conditionalFormatting>
  <conditionalFormatting sqref="B93">
    <cfRule type="cellIs" dxfId="7" priority="4" stopIfTrue="1" operator="equal">
      <formula>"Kies eerst uw systematiek voor de berekening van de subsidiabele kosten"</formula>
    </cfRule>
  </conditionalFormatting>
  <conditionalFormatting sqref="E26:E27">
    <cfRule type="cellIs" dxfId="6" priority="7" stopIfTrue="1" operator="equal">
      <formula>"Opslag algemene kosten (50%)"</formula>
    </cfRule>
  </conditionalFormatting>
  <conditionalFormatting sqref="E59">
    <cfRule type="cellIs" dxfId="5" priority="9"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93">
    <cfRule type="cellIs" dxfId="2" priority="1" stopIfTrue="1" operator="equal">
      <formula>"Kies eerst uw systematiek voor de berekening van de subsidiabele kosten"</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5:C23 C48:C56" xr:uid="{E8BE4DC2-1A56-4184-ABAE-A65D0DDD1EC5}">
      <formula1>"Loondienst,Inhuur"</formula1>
    </dataValidation>
    <dataValidation type="list" allowBlank="1" showInputMessage="1" showErrorMessage="1" sqref="C82:C89"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6"/>
  <sheetViews>
    <sheetView zoomScale="60" zoomScaleNormal="60" workbookViewId="0">
      <selection sqref="A1:T5"/>
    </sheetView>
  </sheetViews>
  <sheetFormatPr defaultColWidth="8.85546875" defaultRowHeight="23.25" x14ac:dyDescent="0.35"/>
  <cols>
    <col min="1" max="1" width="4.42578125" style="65" customWidth="1"/>
    <col min="2" max="2" width="43.28515625" style="65" bestFit="1" customWidth="1"/>
    <col min="3" max="3" width="77.85546875" style="65" bestFit="1" customWidth="1"/>
    <col min="4" max="4" width="38.28515625" style="65" customWidth="1"/>
    <col min="5" max="5" width="22.42578125" style="65" bestFit="1" customWidth="1"/>
    <col min="6" max="6" width="18.7109375" style="65" customWidth="1"/>
    <col min="7" max="7" width="20.28515625" style="65" bestFit="1" customWidth="1"/>
    <col min="8" max="8" width="22" style="65" bestFit="1" customWidth="1"/>
    <col min="9" max="9" width="30.28515625" style="65" bestFit="1" customWidth="1"/>
    <col min="10" max="10" width="22.42578125" style="65" bestFit="1" customWidth="1"/>
    <col min="11" max="11" width="28.42578125" style="65" customWidth="1"/>
    <col min="12" max="12" width="24.7109375" style="65" customWidth="1"/>
    <col min="13" max="13" width="29" style="65" bestFit="1" customWidth="1"/>
    <col min="14" max="14" width="7.140625" style="65" customWidth="1"/>
    <col min="15" max="15" width="15" style="65" customWidth="1"/>
    <col min="16" max="16384" width="8.85546875" style="65"/>
  </cols>
  <sheetData>
    <row r="1" spans="1:13" ht="46.5" x14ac:dyDescent="0.7">
      <c r="A1" s="124"/>
      <c r="B1" s="124"/>
      <c r="C1" s="124" t="s">
        <v>158</v>
      </c>
    </row>
    <row r="2" spans="1:13" ht="17.45" customHeight="1" x14ac:dyDescent="0.7">
      <c r="A2" s="124"/>
      <c r="B2" s="124"/>
    </row>
    <row r="3" spans="1:13" x14ac:dyDescent="0.35">
      <c r="A3" s="64"/>
      <c r="B3" s="64"/>
      <c r="C3" s="74" t="s">
        <v>37</v>
      </c>
      <c r="D3" s="397" t="str">
        <f>'Aanvrager-Penvoerder'!C3</f>
        <v>Projecttitel</v>
      </c>
      <c r="E3" s="397"/>
      <c r="F3" s="398"/>
      <c r="G3" s="398"/>
    </row>
    <row r="5" spans="1:13" x14ac:dyDescent="0.35">
      <c r="C5" s="401" t="s">
        <v>109</v>
      </c>
      <c r="D5" s="402"/>
      <c r="E5" s="402"/>
      <c r="F5" s="402"/>
      <c r="G5" s="403"/>
    </row>
    <row r="7" spans="1:13" ht="69.75" x14ac:dyDescent="0.35">
      <c r="C7" s="75" t="s">
        <v>110</v>
      </c>
      <c r="D7" s="75" t="s">
        <v>111</v>
      </c>
      <c r="E7" s="75" t="s">
        <v>112</v>
      </c>
      <c r="F7" s="75" t="s">
        <v>113</v>
      </c>
      <c r="G7" s="75" t="s">
        <v>114</v>
      </c>
      <c r="H7" s="75" t="s">
        <v>115</v>
      </c>
      <c r="I7" s="122" t="s">
        <v>116</v>
      </c>
      <c r="J7" s="122" t="s">
        <v>117</v>
      </c>
      <c r="K7" s="122" t="s">
        <v>118</v>
      </c>
      <c r="L7" s="122" t="s">
        <v>119</v>
      </c>
      <c r="M7" s="122" t="s">
        <v>120</v>
      </c>
    </row>
    <row r="8" spans="1:13" x14ac:dyDescent="0.35">
      <c r="A8" s="99" t="s">
        <v>121</v>
      </c>
      <c r="B8" s="125" t="str">
        <f>'Aanvrager-Penvoerder'!C2</f>
        <v>Clusterorganisatie</v>
      </c>
      <c r="C8" s="98" t="str">
        <f>'Aanvrager-Penvoerder'!C2</f>
        <v>Clusterorganisatie</v>
      </c>
      <c r="D8" s="136">
        <f>'Aanvrager-Penvoerder'!D151</f>
        <v>0</v>
      </c>
      <c r="E8" s="136">
        <f>'Aanvrager-Penvoerder'!D152</f>
        <v>0</v>
      </c>
      <c r="F8" s="136">
        <f>'Aanvrager-Penvoerder'!D153</f>
        <v>0</v>
      </c>
      <c r="G8" s="136">
        <f>'Aanvrager-Penvoerder'!D154</f>
        <v>0</v>
      </c>
      <c r="H8" s="136">
        <f t="shared" ref="H8:H15" si="0">SUM(D8:G8)</f>
        <v>0</v>
      </c>
      <c r="I8" s="136">
        <f>'Aanvrager-Penvoerder'!F151</f>
        <v>0</v>
      </c>
      <c r="J8" s="136">
        <f>'Aanvrager-Penvoerder'!F152</f>
        <v>0</v>
      </c>
      <c r="K8" s="136">
        <f>'Aanvrager-Penvoerder'!F153</f>
        <v>0</v>
      </c>
      <c r="L8" s="136">
        <f>'Aanvrager-Penvoerder'!F154</f>
        <v>0</v>
      </c>
      <c r="M8" s="136">
        <f>SUM(I8:L8)</f>
        <v>0</v>
      </c>
    </row>
    <row r="9" spans="1:13" x14ac:dyDescent="0.35">
      <c r="A9" s="99">
        <v>1</v>
      </c>
      <c r="B9" s="125" t="str">
        <f>Deelnemer1!C2</f>
        <v>Deelnemer 1</v>
      </c>
      <c r="C9" s="98" t="str">
        <f>Deelnemer1!C2</f>
        <v>Deelnemer 1</v>
      </c>
      <c r="D9" s="137">
        <f>Deelnemer1!D143</f>
        <v>0</v>
      </c>
      <c r="E9" s="137">
        <f>Deelnemer1!D144</f>
        <v>0</v>
      </c>
      <c r="F9" s="137">
        <f>Deelnemer1!D145</f>
        <v>0</v>
      </c>
      <c r="G9" s="136">
        <f>Deelnemer1!D146</f>
        <v>0</v>
      </c>
      <c r="H9" s="136">
        <f t="shared" si="0"/>
        <v>0</v>
      </c>
      <c r="I9" s="137">
        <f>Deelnemer1!F143</f>
        <v>0</v>
      </c>
      <c r="J9" s="137">
        <f>Deelnemer1!F144</f>
        <v>0</v>
      </c>
      <c r="K9" s="137">
        <f>Deelnemer1!F145</f>
        <v>0</v>
      </c>
      <c r="L9" s="136">
        <f>Deelnemer1!F146</f>
        <v>0</v>
      </c>
      <c r="M9" s="136">
        <f t="shared" ref="M9:M13" si="1">SUM(I9:L9)</f>
        <v>0</v>
      </c>
    </row>
    <row r="10" spans="1:13" x14ac:dyDescent="0.35">
      <c r="A10" s="99">
        <v>2</v>
      </c>
      <c r="B10" s="125" t="s">
        <v>103</v>
      </c>
      <c r="C10" s="98" t="str">
        <f>Deelnemer2!C2</f>
        <v>Deelnemer 2</v>
      </c>
      <c r="D10" s="137">
        <f>Deelnemer2!D143</f>
        <v>0</v>
      </c>
      <c r="E10" s="137">
        <f>Deelnemer2!D144</f>
        <v>0</v>
      </c>
      <c r="F10" s="137">
        <f>Deelnemer2!D145</f>
        <v>0</v>
      </c>
      <c r="G10" s="136">
        <f>Deelnemer2!D146</f>
        <v>0</v>
      </c>
      <c r="H10" s="136">
        <f t="shared" si="0"/>
        <v>0</v>
      </c>
      <c r="I10" s="137">
        <f>Deelnemer2!F143</f>
        <v>0</v>
      </c>
      <c r="J10" s="137">
        <f>Deelnemer2!F144</f>
        <v>0</v>
      </c>
      <c r="K10" s="137">
        <f>Deelnemer2!F145</f>
        <v>0</v>
      </c>
      <c r="L10" s="136">
        <f>Deelnemer2!F146</f>
        <v>0</v>
      </c>
      <c r="M10" s="136">
        <f t="shared" si="1"/>
        <v>0</v>
      </c>
    </row>
    <row r="11" spans="1:13" x14ac:dyDescent="0.35">
      <c r="A11" s="99">
        <v>3</v>
      </c>
      <c r="B11" s="125" t="s">
        <v>104</v>
      </c>
      <c r="C11" s="98" t="str">
        <f>Deelnemer3!C2</f>
        <v>Deelnemer 3</v>
      </c>
      <c r="D11" s="137">
        <f>Deelnemer3!D143</f>
        <v>0</v>
      </c>
      <c r="E11" s="137">
        <f>Deelnemer3!D144</f>
        <v>0</v>
      </c>
      <c r="F11" s="137">
        <f>Deelnemer3!D145</f>
        <v>0</v>
      </c>
      <c r="G11" s="136">
        <f>Deelnemer3!D146</f>
        <v>0</v>
      </c>
      <c r="H11" s="136">
        <f t="shared" si="0"/>
        <v>0</v>
      </c>
      <c r="I11" s="137">
        <f>Deelnemer3!F143</f>
        <v>0</v>
      </c>
      <c r="J11" s="137">
        <f>Deelnemer3!F144</f>
        <v>0</v>
      </c>
      <c r="K11" s="137">
        <f>Deelnemer3!F145</f>
        <v>0</v>
      </c>
      <c r="L11" s="137">
        <f>Deelnemer3!F146</f>
        <v>0</v>
      </c>
      <c r="M11" s="136">
        <f>SUM(I11:L11)</f>
        <v>0</v>
      </c>
    </row>
    <row r="12" spans="1:13" x14ac:dyDescent="0.35">
      <c r="A12" s="99">
        <v>4</v>
      </c>
      <c r="B12" s="125" t="s">
        <v>105</v>
      </c>
      <c r="C12" s="98" t="str">
        <f>Deelnemer4!C2</f>
        <v>Deelnemer 4</v>
      </c>
      <c r="D12" s="137">
        <f>Deelnemer4!D143</f>
        <v>0</v>
      </c>
      <c r="E12" s="137">
        <f>Deelnemer4!D144</f>
        <v>0</v>
      </c>
      <c r="F12" s="137">
        <f>Deelnemer4!D145</f>
        <v>0</v>
      </c>
      <c r="G12" s="136">
        <f>Deelnemer4!D146</f>
        <v>0</v>
      </c>
      <c r="H12" s="136">
        <f t="shared" si="0"/>
        <v>0</v>
      </c>
      <c r="I12" s="137">
        <f>Deelnemer4!F143</f>
        <v>0</v>
      </c>
      <c r="J12" s="137">
        <f>Deelnemer4!F144</f>
        <v>0</v>
      </c>
      <c r="K12" s="137">
        <f>Deelnemer4!F145</f>
        <v>0</v>
      </c>
      <c r="L12" s="136">
        <f>Deelnemer4!F146</f>
        <v>0</v>
      </c>
      <c r="M12" s="136">
        <f t="shared" si="1"/>
        <v>0</v>
      </c>
    </row>
    <row r="13" spans="1:13" x14ac:dyDescent="0.35">
      <c r="A13" s="99">
        <v>5</v>
      </c>
      <c r="B13" s="125" t="s">
        <v>106</v>
      </c>
      <c r="C13" s="98" t="str">
        <f>Deelnemer5!C2</f>
        <v>Deelnemer 5</v>
      </c>
      <c r="D13" s="137">
        <f>Deelnemer5!D143</f>
        <v>0</v>
      </c>
      <c r="E13" s="137">
        <f>Deelnemer5!D144</f>
        <v>0</v>
      </c>
      <c r="F13" s="137">
        <f>Deelnemer5!D145</f>
        <v>0</v>
      </c>
      <c r="G13" s="136">
        <f>Deelnemer5!D146</f>
        <v>0</v>
      </c>
      <c r="H13" s="136">
        <f t="shared" si="0"/>
        <v>0</v>
      </c>
      <c r="I13" s="137">
        <f>Deelnemer5!F143</f>
        <v>0</v>
      </c>
      <c r="J13" s="137">
        <f>Deelnemer5!F144</f>
        <v>0</v>
      </c>
      <c r="K13" s="137">
        <f>Deelnemer5!F145</f>
        <v>0</v>
      </c>
      <c r="L13" s="136">
        <f>Deelnemer5!F146</f>
        <v>0</v>
      </c>
      <c r="M13" s="136">
        <f t="shared" si="1"/>
        <v>0</v>
      </c>
    </row>
    <row r="14" spans="1:13" x14ac:dyDescent="0.35">
      <c r="A14" s="99">
        <v>6</v>
      </c>
      <c r="B14" s="125" t="s">
        <v>107</v>
      </c>
      <c r="C14" s="98" t="str">
        <f>Deelnemer6!C2</f>
        <v>Deelnemer 6</v>
      </c>
      <c r="D14" s="137">
        <f>Deelnemer6!D143</f>
        <v>0</v>
      </c>
      <c r="E14" s="137">
        <f>Deelnemer6!D144</f>
        <v>0</v>
      </c>
      <c r="F14" s="137">
        <f>Deelnemer6!D145</f>
        <v>0</v>
      </c>
      <c r="G14" s="136">
        <f>Deelnemer6!D146</f>
        <v>0</v>
      </c>
      <c r="H14" s="136">
        <f t="shared" si="0"/>
        <v>0</v>
      </c>
      <c r="I14" s="137">
        <f>Deelnemer6!F143</f>
        <v>0</v>
      </c>
      <c r="J14" s="137">
        <f>Deelnemer6!F144</f>
        <v>0</v>
      </c>
      <c r="K14" s="137">
        <f>Deelnemer6!F145</f>
        <v>0</v>
      </c>
      <c r="L14" s="136">
        <f>Deelnemer6!F146</f>
        <v>0</v>
      </c>
      <c r="M14" s="136">
        <f>SUM(I14:L14)</f>
        <v>0</v>
      </c>
    </row>
    <row r="15" spans="1:13" ht="24" thickBot="1" x14ac:dyDescent="0.4">
      <c r="A15" s="99">
        <v>7</v>
      </c>
      <c r="B15" s="125" t="s">
        <v>108</v>
      </c>
      <c r="C15" s="98" t="str">
        <f>Deelnemer7!C2</f>
        <v>Deelnemer 7</v>
      </c>
      <c r="D15" s="137">
        <f>Deelnemer7!D143</f>
        <v>0</v>
      </c>
      <c r="E15" s="137">
        <f>Deelnemer7!D144</f>
        <v>0</v>
      </c>
      <c r="F15" s="137">
        <f>Deelnemer7!D145</f>
        <v>0</v>
      </c>
      <c r="G15" s="136">
        <f>Deelnemer7!D146</f>
        <v>0</v>
      </c>
      <c r="H15" s="136">
        <f t="shared" si="0"/>
        <v>0</v>
      </c>
      <c r="I15" s="137">
        <f>Deelnemer7!F143</f>
        <v>0</v>
      </c>
      <c r="J15" s="137">
        <f>Deelnemer7!F144</f>
        <v>0</v>
      </c>
      <c r="K15" s="137">
        <f>Deelnemer7!F145</f>
        <v>0</v>
      </c>
      <c r="L15" s="136">
        <f>Deelnemer7!F146</f>
        <v>0</v>
      </c>
      <c r="M15" s="136">
        <f>SUM(I15:L15)</f>
        <v>0</v>
      </c>
    </row>
    <row r="16" spans="1:13" hidden="1" x14ac:dyDescent="0.35">
      <c r="C16" s="66" t="s">
        <v>122</v>
      </c>
      <c r="D16" s="138"/>
      <c r="E16" s="138"/>
      <c r="F16" s="138"/>
      <c r="G16" s="136"/>
      <c r="H16" s="136"/>
      <c r="I16" s="138"/>
      <c r="J16" s="138"/>
      <c r="K16" s="138"/>
      <c r="L16" s="136"/>
      <c r="M16" s="139"/>
    </row>
    <row r="17" spans="2:13" hidden="1" x14ac:dyDescent="0.35">
      <c r="C17" s="66" t="s">
        <v>123</v>
      </c>
      <c r="D17" s="138"/>
      <c r="E17" s="138"/>
      <c r="F17" s="138"/>
      <c r="G17" s="136"/>
      <c r="H17" s="136"/>
      <c r="I17" s="138"/>
      <c r="J17" s="138"/>
      <c r="K17" s="138"/>
      <c r="L17" s="136"/>
      <c r="M17" s="139"/>
    </row>
    <row r="18" spans="2:13" hidden="1" x14ac:dyDescent="0.35">
      <c r="C18" s="66" t="s">
        <v>124</v>
      </c>
      <c r="D18" s="138"/>
      <c r="E18" s="138"/>
      <c r="F18" s="138"/>
      <c r="G18" s="136"/>
      <c r="H18" s="136"/>
      <c r="I18" s="138"/>
      <c r="J18" s="138"/>
      <c r="K18" s="138"/>
      <c r="L18" s="136"/>
      <c r="M18" s="139"/>
    </row>
    <row r="19" spans="2:13" hidden="1" x14ac:dyDescent="0.35">
      <c r="C19" s="66" t="s">
        <v>125</v>
      </c>
      <c r="D19" s="138"/>
      <c r="E19" s="138"/>
      <c r="F19" s="138"/>
      <c r="G19" s="136"/>
      <c r="H19" s="136"/>
      <c r="I19" s="138"/>
      <c r="J19" s="138"/>
      <c r="K19" s="138"/>
      <c r="L19" s="136"/>
      <c r="M19" s="139"/>
    </row>
    <row r="20" spans="2:13" hidden="1" x14ac:dyDescent="0.35">
      <c r="C20" s="66" t="s">
        <v>126</v>
      </c>
      <c r="D20" s="138"/>
      <c r="E20" s="138"/>
      <c r="F20" s="138"/>
      <c r="G20" s="136"/>
      <c r="H20" s="136"/>
      <c r="I20" s="138"/>
      <c r="J20" s="138"/>
      <c r="K20" s="138"/>
      <c r="L20" s="136"/>
      <c r="M20" s="139"/>
    </row>
    <row r="21" spans="2:13" hidden="1" x14ac:dyDescent="0.35">
      <c r="C21" s="66" t="s">
        <v>127</v>
      </c>
      <c r="D21" s="138"/>
      <c r="E21" s="138"/>
      <c r="F21" s="138"/>
      <c r="G21" s="136"/>
      <c r="H21" s="136"/>
      <c r="I21" s="138"/>
      <c r="J21" s="138"/>
      <c r="K21" s="138"/>
      <c r="L21" s="136"/>
      <c r="M21" s="139"/>
    </row>
    <row r="22" spans="2:13" hidden="1" x14ac:dyDescent="0.35">
      <c r="C22" s="66" t="s">
        <v>128</v>
      </c>
      <c r="D22" s="138"/>
      <c r="E22" s="138"/>
      <c r="F22" s="138"/>
      <c r="G22" s="136"/>
      <c r="H22" s="136"/>
      <c r="I22" s="138"/>
      <c r="J22" s="138"/>
      <c r="K22" s="138"/>
      <c r="L22" s="136"/>
      <c r="M22" s="139"/>
    </row>
    <row r="23" spans="2:13" hidden="1" x14ac:dyDescent="0.35">
      <c r="C23" s="66" t="s">
        <v>129</v>
      </c>
      <c r="D23" s="138"/>
      <c r="E23" s="138"/>
      <c r="F23" s="138"/>
      <c r="G23" s="136"/>
      <c r="H23" s="136"/>
      <c r="I23" s="138"/>
      <c r="J23" s="138"/>
      <c r="K23" s="138"/>
      <c r="L23" s="136"/>
      <c r="M23" s="139"/>
    </row>
    <row r="24" spans="2:13" hidden="1" x14ac:dyDescent="0.35">
      <c r="C24" s="66" t="s">
        <v>130</v>
      </c>
      <c r="D24" s="138"/>
      <c r="E24" s="138"/>
      <c r="F24" s="138"/>
      <c r="G24" s="136"/>
      <c r="H24" s="136"/>
      <c r="I24" s="138"/>
      <c r="J24" s="138"/>
      <c r="K24" s="138"/>
      <c r="L24" s="136"/>
      <c r="M24" s="139"/>
    </row>
    <row r="25" spans="2:13" hidden="1" x14ac:dyDescent="0.35">
      <c r="C25" s="66" t="s">
        <v>131</v>
      </c>
      <c r="D25" s="138"/>
      <c r="E25" s="138"/>
      <c r="F25" s="138"/>
      <c r="G25" s="136"/>
      <c r="H25" s="136"/>
      <c r="I25" s="138"/>
      <c r="J25" s="138"/>
      <c r="K25" s="138"/>
      <c r="L25" s="136"/>
      <c r="M25" s="139"/>
    </row>
    <row r="26" spans="2:13" hidden="1" x14ac:dyDescent="0.35">
      <c r="C26" s="66" t="s">
        <v>132</v>
      </c>
      <c r="D26" s="138"/>
      <c r="E26" s="138"/>
      <c r="F26" s="138"/>
      <c r="G26" s="136"/>
      <c r="H26" s="136"/>
      <c r="I26" s="138"/>
      <c r="J26" s="138"/>
      <c r="K26" s="138"/>
      <c r="L26" s="136"/>
      <c r="M26" s="139"/>
    </row>
    <row r="27" spans="2:13" hidden="1" x14ac:dyDescent="0.35">
      <c r="C27" s="66" t="s">
        <v>133</v>
      </c>
      <c r="D27" s="138"/>
      <c r="E27" s="138"/>
      <c r="F27" s="138"/>
      <c r="G27" s="136"/>
      <c r="H27" s="136"/>
      <c r="I27" s="138"/>
      <c r="J27" s="138"/>
      <c r="K27" s="138"/>
      <c r="L27" s="136"/>
      <c r="M27" s="139"/>
    </row>
    <row r="28" spans="2:13" ht="24" hidden="1" thickBot="1" x14ac:dyDescent="0.4">
      <c r="C28" s="66" t="s">
        <v>134</v>
      </c>
      <c r="D28" s="138"/>
      <c r="E28" s="138"/>
      <c r="F28" s="138"/>
      <c r="G28" s="136"/>
      <c r="H28" s="136"/>
      <c r="I28" s="138"/>
      <c r="J28" s="138"/>
      <c r="K28" s="138"/>
      <c r="L28" s="136"/>
      <c r="M28" s="140"/>
    </row>
    <row r="29" spans="2:13" ht="27.6" customHeight="1" thickBot="1" x14ac:dyDescent="0.45">
      <c r="B29" s="132" t="s">
        <v>135</v>
      </c>
      <c r="C29" s="73" t="s">
        <v>136</v>
      </c>
      <c r="D29" s="141">
        <f>SUM(D8:D28)</f>
        <v>0</v>
      </c>
      <c r="E29" s="141">
        <f>SUM(E8:E28)</f>
        <v>0</v>
      </c>
      <c r="F29" s="141">
        <f>SUM(F8:F28)</f>
        <v>0</v>
      </c>
      <c r="G29" s="141">
        <f>SUM(G8:G28)</f>
        <v>0</v>
      </c>
      <c r="H29" s="141">
        <f>SUM(D29:G29)</f>
        <v>0</v>
      </c>
      <c r="I29" s="141">
        <f>SUM(I8:I28)</f>
        <v>0</v>
      </c>
      <c r="J29" s="141">
        <f>SUM(J8:J28)</f>
        <v>0</v>
      </c>
      <c r="K29" s="141">
        <f>SUM(K8:K28)</f>
        <v>0</v>
      </c>
      <c r="L29" s="142">
        <f>SUM(L8:L15)</f>
        <v>0</v>
      </c>
      <c r="M29" s="143">
        <f>IF(SUM(M8:M15)&gt;750000,750000,IF(SUM(M8:M15)&lt;25000,0,SUM(M8:M15)))</f>
        <v>0</v>
      </c>
    </row>
    <row r="30" spans="2:13" x14ac:dyDescent="0.35">
      <c r="K30" s="134" t="str">
        <f>IF('Aanvrager-Penvoerder'!D153='Aanvrager-Penvoerder'!E153,"","Zie opmerking**")</f>
        <v/>
      </c>
      <c r="L30" s="119"/>
      <c r="M30" s="119" t="str">
        <f>IF(SUM(M8:M15)&gt;750000,"Zie opmerking*",IF((M29=0),"Zie opmerking*",""))</f>
        <v>Zie opmerking*</v>
      </c>
    </row>
    <row r="32" spans="2:13" x14ac:dyDescent="0.35">
      <c r="C32" s="123"/>
    </row>
    <row r="33" spans="1:10" customFormat="1" x14ac:dyDescent="0.35">
      <c r="A33" s="121" t="s">
        <v>137</v>
      </c>
      <c r="B33" s="121"/>
      <c r="C33" s="399"/>
      <c r="D33" s="400"/>
      <c r="E33" s="400"/>
      <c r="F33" s="400"/>
      <c r="G33" s="400"/>
      <c r="H33" s="400"/>
      <c r="I33" s="400"/>
    </row>
    <row r="34" spans="1:10" x14ac:dyDescent="0.35">
      <c r="A34" s="121" t="s">
        <v>137</v>
      </c>
      <c r="B34" s="121"/>
      <c r="C34" s="399" t="str">
        <f>IF('Aanvrager-Penvoerder'!D153='Aanvrager-Penvoerder'!E153,"","** Let op: De subsidiegrondslag voor de post 'Investeringskosten' is afgetopt op 20% van de totale projectkosten.")</f>
        <v/>
      </c>
      <c r="D34" s="400"/>
      <c r="E34" s="400"/>
      <c r="F34" s="400"/>
      <c r="G34" s="400"/>
      <c r="H34" s="400"/>
      <c r="I34" s="400"/>
    </row>
    <row r="35" spans="1:10" x14ac:dyDescent="0.35">
      <c r="A35" s="65" t="s">
        <v>137</v>
      </c>
      <c r="C35" s="399"/>
      <c r="D35" s="400"/>
      <c r="E35" s="400"/>
      <c r="F35" s="400"/>
      <c r="G35" s="400"/>
      <c r="H35" s="400"/>
      <c r="I35" s="400"/>
    </row>
    <row r="39" spans="1:10" ht="24" thickBot="1" x14ac:dyDescent="0.4"/>
    <row r="40" spans="1:10" x14ac:dyDescent="0.35">
      <c r="C40" s="356"/>
      <c r="D40" s="357"/>
      <c r="E40" s="357"/>
      <c r="F40" s="357"/>
      <c r="G40" s="358"/>
    </row>
    <row r="41" spans="1:10" x14ac:dyDescent="0.35">
      <c r="C41" s="359" t="s">
        <v>159</v>
      </c>
      <c r="D41" s="360">
        <f>H29</f>
        <v>0</v>
      </c>
      <c r="G41" s="361"/>
    </row>
    <row r="42" spans="1:10" x14ac:dyDescent="0.35">
      <c r="C42" s="359" t="s">
        <v>160</v>
      </c>
      <c r="D42" s="360">
        <f>F29</f>
        <v>0</v>
      </c>
      <c r="G42" s="361"/>
    </row>
    <row r="43" spans="1:10" x14ac:dyDescent="0.35">
      <c r="C43" s="359" t="s">
        <v>161</v>
      </c>
      <c r="D43" s="360">
        <f>D41*0.2</f>
        <v>0</v>
      </c>
      <c r="G43" s="361"/>
    </row>
    <row r="44" spans="1:10" x14ac:dyDescent="0.35">
      <c r="C44" s="359" t="s">
        <v>162</v>
      </c>
      <c r="D44" s="360">
        <f>IF(D43&gt;D42,D42,D43)</f>
        <v>0</v>
      </c>
      <c r="G44" s="361"/>
    </row>
    <row r="45" spans="1:10" x14ac:dyDescent="0.35">
      <c r="C45" s="359"/>
      <c r="D45" s="360"/>
      <c r="G45" s="361"/>
    </row>
    <row r="46" spans="1:10" x14ac:dyDescent="0.35">
      <c r="C46" s="359"/>
      <c r="D46" s="362"/>
      <c r="G46" s="361"/>
    </row>
    <row r="47" spans="1:10" x14ac:dyDescent="0.35">
      <c r="C47" s="359"/>
      <c r="D47" s="64" t="s">
        <v>163</v>
      </c>
      <c r="F47" s="64" t="s">
        <v>164</v>
      </c>
      <c r="G47" s="361"/>
      <c r="I47" s="135"/>
      <c r="J47" s="133"/>
    </row>
    <row r="48" spans="1:10" x14ac:dyDescent="0.35">
      <c r="C48" s="359" t="s">
        <v>165</v>
      </c>
      <c r="D48" s="363">
        <f>IFERROR(F8/$F$29*100,0)</f>
        <v>0</v>
      </c>
      <c r="F48" s="133">
        <f>(D48/100)*$D$44</f>
        <v>0</v>
      </c>
      <c r="G48" s="361"/>
    </row>
    <row r="49" spans="3:7" x14ac:dyDescent="0.35">
      <c r="C49" s="359" t="s">
        <v>100</v>
      </c>
      <c r="D49" s="363">
        <f t="shared" ref="D49:D53" si="2">IFERROR(F9/$F$29*100,0)</f>
        <v>0</v>
      </c>
      <c r="F49" s="133">
        <f t="shared" ref="F49:F54" si="3">(D49/100)*$D$44</f>
        <v>0</v>
      </c>
      <c r="G49" s="361"/>
    </row>
    <row r="50" spans="3:7" x14ac:dyDescent="0.35">
      <c r="C50" s="359" t="s">
        <v>103</v>
      </c>
      <c r="D50" s="363">
        <f t="shared" si="2"/>
        <v>0</v>
      </c>
      <c r="F50" s="133">
        <f t="shared" si="3"/>
        <v>0</v>
      </c>
      <c r="G50" s="361"/>
    </row>
    <row r="51" spans="3:7" x14ac:dyDescent="0.35">
      <c r="C51" s="359" t="s">
        <v>104</v>
      </c>
      <c r="D51" s="363">
        <f t="shared" si="2"/>
        <v>0</v>
      </c>
      <c r="F51" s="133">
        <f t="shared" si="3"/>
        <v>0</v>
      </c>
      <c r="G51" s="361"/>
    </row>
    <row r="52" spans="3:7" x14ac:dyDescent="0.35">
      <c r="C52" s="359" t="s">
        <v>166</v>
      </c>
      <c r="D52" s="363">
        <f t="shared" si="2"/>
        <v>0</v>
      </c>
      <c r="F52" s="133">
        <f t="shared" si="3"/>
        <v>0</v>
      </c>
      <c r="G52" s="361"/>
    </row>
    <row r="53" spans="3:7" x14ac:dyDescent="0.35">
      <c r="C53" s="359" t="s">
        <v>106</v>
      </c>
      <c r="D53" s="363">
        <f t="shared" si="2"/>
        <v>0</v>
      </c>
      <c r="F53" s="133">
        <f t="shared" si="3"/>
        <v>0</v>
      </c>
      <c r="G53" s="361"/>
    </row>
    <row r="54" spans="3:7" x14ac:dyDescent="0.35">
      <c r="C54" s="359" t="s">
        <v>107</v>
      </c>
      <c r="D54" s="363">
        <f>IFERROR(F14/$F$29*100,0)</f>
        <v>0</v>
      </c>
      <c r="F54" s="133">
        <f t="shared" si="3"/>
        <v>0</v>
      </c>
      <c r="G54" s="361"/>
    </row>
    <row r="55" spans="3:7" x14ac:dyDescent="0.35">
      <c r="C55" s="359" t="s">
        <v>108</v>
      </c>
      <c r="D55" s="363">
        <f>IFERROR(F15/$F$29*100,0)</f>
        <v>0</v>
      </c>
      <c r="F55" s="133">
        <f>(D55/100)*$D$44</f>
        <v>0</v>
      </c>
      <c r="G55" s="361"/>
    </row>
    <row r="56" spans="3:7" ht="24" thickBot="1" x14ac:dyDescent="0.4">
      <c r="C56" s="364"/>
      <c r="D56" s="365">
        <f>SUM(D48:D55)</f>
        <v>0</v>
      </c>
      <c r="E56" s="366"/>
      <c r="F56" s="367">
        <f>SUM(F48:F55)</f>
        <v>0</v>
      </c>
      <c r="G56" s="368"/>
    </row>
  </sheetData>
  <sheetProtection algorithmName="SHA-512" hashValue="p+6sPBWVVHyVvOy8sUq0l0oKRSoBCzpgxMxBUeCHOi+9XYLugD0Z0szwW0GoeCDRQDa+X8ZmkU588MVP/nREIw==" saltValue="tIqzq0fXhtC1Zjezes2TPw==" spinCount="100000" sheet="1" objects="1" scenarios="1"/>
  <mergeCells count="5">
    <mergeCell ref="D3:G3"/>
    <mergeCell ref="C33:I33"/>
    <mergeCell ref="C34:I34"/>
    <mergeCell ref="C35:I35"/>
    <mergeCell ref="C5:G5"/>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H267"/>
  <sheetViews>
    <sheetView showRowColHeaders="0" tabSelected="1" topLeftCell="A4" zoomScaleNormal="100" workbookViewId="0">
      <selection activeCell="B41" sqref="B41"/>
    </sheetView>
  </sheetViews>
  <sheetFormatPr defaultColWidth="0" defaultRowHeight="15" zeroHeight="1" x14ac:dyDescent="0.25"/>
  <cols>
    <col min="1" max="1" width="6.28515625" style="100" customWidth="1"/>
    <col min="2" max="2" width="91.28515625" style="100" customWidth="1"/>
    <col min="3" max="3" width="3.42578125" style="100" customWidth="1"/>
    <col min="4" max="8" width="8.85546875" style="351" customWidth="1"/>
    <col min="9" max="16384" width="8.85546875" hidden="1"/>
  </cols>
  <sheetData>
    <row r="1" spans="1:8" x14ac:dyDescent="0.25">
      <c r="A1" s="351"/>
      <c r="B1" s="351"/>
      <c r="C1" s="351"/>
    </row>
    <row r="2" spans="1:8" x14ac:dyDescent="0.25">
      <c r="A2" s="351"/>
      <c r="B2" s="351"/>
      <c r="C2" s="351"/>
    </row>
    <row r="3" spans="1:8" x14ac:dyDescent="0.25">
      <c r="A3" s="351"/>
      <c r="B3" s="351"/>
      <c r="C3" s="351"/>
    </row>
    <row r="4" spans="1:8" x14ac:dyDescent="0.25">
      <c r="A4" s="351"/>
      <c r="B4" s="351"/>
      <c r="C4" s="351"/>
    </row>
    <row r="5" spans="1:8" x14ac:dyDescent="0.25">
      <c r="A5" s="351"/>
      <c r="B5" s="351"/>
      <c r="C5" s="351"/>
    </row>
    <row r="6" spans="1:8" x14ac:dyDescent="0.25">
      <c r="A6" s="351"/>
      <c r="B6" s="351"/>
      <c r="C6" s="351"/>
    </row>
    <row r="7" spans="1:8" s="353" customFormat="1" ht="41.25" customHeight="1" x14ac:dyDescent="0.25">
      <c r="A7" s="352"/>
      <c r="B7" s="352"/>
      <c r="C7" s="352"/>
      <c r="D7" s="352"/>
      <c r="E7" s="352"/>
      <c r="F7" s="352"/>
      <c r="G7" s="352"/>
      <c r="H7" s="352"/>
    </row>
    <row r="8" spans="1:8" s="353" customFormat="1" ht="25.5" x14ac:dyDescent="0.25">
      <c r="A8" s="352"/>
      <c r="B8" s="350" t="s">
        <v>140</v>
      </c>
      <c r="C8" s="352"/>
      <c r="D8" s="352"/>
      <c r="E8" s="352"/>
      <c r="F8" s="352"/>
      <c r="G8" s="352"/>
      <c r="H8" s="352"/>
    </row>
    <row r="9" spans="1:8" s="353" customFormat="1" ht="12.75" x14ac:dyDescent="0.25">
      <c r="A9" s="352"/>
      <c r="B9" s="308"/>
      <c r="C9" s="352"/>
      <c r="D9" s="352"/>
      <c r="E9" s="352"/>
      <c r="F9" s="352"/>
      <c r="G9" s="352"/>
      <c r="H9" s="352"/>
    </row>
    <row r="10" spans="1:8" s="353" customFormat="1" ht="38.25" x14ac:dyDescent="0.25">
      <c r="A10" s="352"/>
      <c r="B10" s="312" t="s">
        <v>142</v>
      </c>
      <c r="C10" s="352"/>
      <c r="D10" s="352"/>
      <c r="E10" s="352"/>
      <c r="F10" s="352"/>
      <c r="G10" s="352"/>
      <c r="H10" s="352"/>
    </row>
    <row r="11" spans="1:8" s="353" customFormat="1" ht="12.75" x14ac:dyDescent="0.25">
      <c r="A11" s="352"/>
      <c r="B11" s="308"/>
      <c r="C11" s="352"/>
      <c r="D11" s="352"/>
      <c r="E11" s="352"/>
      <c r="F11" s="352"/>
      <c r="G11" s="352"/>
      <c r="H11" s="352"/>
    </row>
    <row r="12" spans="1:8" ht="25.5" x14ac:dyDescent="0.25">
      <c r="A12" s="351"/>
      <c r="B12" s="313" t="s">
        <v>141</v>
      </c>
      <c r="C12" s="351"/>
    </row>
    <row r="13" spans="1:8" x14ac:dyDescent="0.25">
      <c r="A13" s="351"/>
      <c r="B13" s="308"/>
      <c r="C13" s="351"/>
    </row>
    <row r="14" spans="1:8" x14ac:dyDescent="0.25">
      <c r="A14" s="351"/>
      <c r="B14" s="308" t="s">
        <v>143</v>
      </c>
      <c r="C14" s="351"/>
    </row>
    <row r="15" spans="1:8" x14ac:dyDescent="0.25">
      <c r="A15" s="351"/>
      <c r="B15" s="308"/>
      <c r="C15" s="351"/>
    </row>
    <row r="16" spans="1:8" x14ac:dyDescent="0.25">
      <c r="A16" s="351"/>
      <c r="B16" s="308" t="s">
        <v>0</v>
      </c>
      <c r="C16" s="351"/>
    </row>
    <row r="17" spans="1:3" x14ac:dyDescent="0.25">
      <c r="A17" s="351"/>
      <c r="B17" s="314" t="s">
        <v>1</v>
      </c>
      <c r="C17" s="351"/>
    </row>
    <row r="18" spans="1:3" x14ac:dyDescent="0.25">
      <c r="A18" s="351"/>
      <c r="B18" s="314" t="s">
        <v>2</v>
      </c>
      <c r="C18" s="351"/>
    </row>
    <row r="19" spans="1:3" x14ac:dyDescent="0.25">
      <c r="A19" s="351"/>
      <c r="B19" s="314" t="s">
        <v>3</v>
      </c>
      <c r="C19" s="351"/>
    </row>
    <row r="20" spans="1:3" x14ac:dyDescent="0.25">
      <c r="A20" s="351"/>
      <c r="B20" s="309" t="s">
        <v>4</v>
      </c>
      <c r="C20" s="351"/>
    </row>
    <row r="21" spans="1:3" x14ac:dyDescent="0.25">
      <c r="A21" s="351"/>
      <c r="B21" s="309"/>
      <c r="C21" s="351"/>
    </row>
    <row r="22" spans="1:3" x14ac:dyDescent="0.25">
      <c r="A22" s="351"/>
      <c r="B22" s="308" t="s">
        <v>144</v>
      </c>
      <c r="C22" s="351"/>
    </row>
    <row r="23" spans="1:3" x14ac:dyDescent="0.25">
      <c r="A23" s="351"/>
      <c r="B23" s="308"/>
      <c r="C23" s="351"/>
    </row>
    <row r="24" spans="1:3" x14ac:dyDescent="0.25">
      <c r="A24" s="351"/>
      <c r="B24" s="314" t="s">
        <v>5</v>
      </c>
      <c r="C24" s="351"/>
    </row>
    <row r="25" spans="1:3" x14ac:dyDescent="0.25">
      <c r="A25" s="351"/>
      <c r="B25" s="314" t="s">
        <v>6</v>
      </c>
      <c r="C25" s="351"/>
    </row>
    <row r="26" spans="1:3" x14ac:dyDescent="0.25">
      <c r="A26" s="351"/>
      <c r="B26" s="314" t="s">
        <v>7</v>
      </c>
      <c r="C26" s="351"/>
    </row>
    <row r="27" spans="1:3" x14ac:dyDescent="0.25">
      <c r="A27" s="351"/>
      <c r="B27" s="308"/>
      <c r="C27" s="351"/>
    </row>
    <row r="28" spans="1:3" ht="25.5" x14ac:dyDescent="0.25">
      <c r="A28" s="351"/>
      <c r="B28" s="314" t="s">
        <v>145</v>
      </c>
      <c r="C28" s="351"/>
    </row>
    <row r="29" spans="1:3" x14ac:dyDescent="0.25">
      <c r="A29" s="351"/>
      <c r="B29" s="308"/>
      <c r="C29" s="351"/>
    </row>
    <row r="30" spans="1:3" x14ac:dyDescent="0.25">
      <c r="A30" s="351"/>
      <c r="B30" s="314" t="s">
        <v>146</v>
      </c>
      <c r="C30" s="351"/>
    </row>
    <row r="31" spans="1:3" x14ac:dyDescent="0.25">
      <c r="A31" s="351"/>
      <c r="B31" s="308"/>
      <c r="C31" s="351"/>
    </row>
    <row r="32" spans="1:3" x14ac:dyDescent="0.25">
      <c r="A32" s="351"/>
      <c r="B32" s="308" t="s">
        <v>147</v>
      </c>
      <c r="C32" s="351"/>
    </row>
    <row r="33" spans="1:3" ht="25.5" x14ac:dyDescent="0.25">
      <c r="A33" s="351"/>
      <c r="B33" s="310" t="s">
        <v>148</v>
      </c>
      <c r="C33" s="351"/>
    </row>
    <row r="34" spans="1:3" ht="25.5" x14ac:dyDescent="0.25">
      <c r="A34" s="351"/>
      <c r="B34" s="310" t="s">
        <v>149</v>
      </c>
      <c r="C34" s="351"/>
    </row>
    <row r="35" spans="1:3" x14ac:dyDescent="0.25">
      <c r="A35" s="351"/>
      <c r="B35" s="308"/>
      <c r="C35" s="351"/>
    </row>
    <row r="36" spans="1:3" x14ac:dyDescent="0.25">
      <c r="A36" s="351"/>
      <c r="B36" s="308" t="s">
        <v>8</v>
      </c>
      <c r="C36" s="351"/>
    </row>
    <row r="37" spans="1:3" ht="25.5" x14ac:dyDescent="0.25">
      <c r="A37" s="351"/>
      <c r="B37" s="308" t="s">
        <v>150</v>
      </c>
      <c r="C37" s="351"/>
    </row>
    <row r="38" spans="1:3" x14ac:dyDescent="0.25">
      <c r="A38" s="351"/>
      <c r="B38" s="308"/>
      <c r="C38" s="351"/>
    </row>
    <row r="39" spans="1:3" x14ac:dyDescent="0.25">
      <c r="A39" s="351"/>
      <c r="B39" s="351"/>
      <c r="C39" s="351"/>
    </row>
    <row r="40" spans="1:3" x14ac:dyDescent="0.25">
      <c r="A40" s="351"/>
      <c r="B40" s="351" t="s">
        <v>151</v>
      </c>
      <c r="C40" s="351"/>
    </row>
    <row r="41" spans="1:3" x14ac:dyDescent="0.25">
      <c r="A41" s="351"/>
      <c r="B41" s="351"/>
      <c r="C41" s="351"/>
    </row>
    <row r="42" spans="1:3" x14ac:dyDescent="0.25">
      <c r="A42" s="351"/>
      <c r="B42" s="351" t="s">
        <v>9</v>
      </c>
      <c r="C42" s="351"/>
    </row>
    <row r="43" spans="1:3" x14ac:dyDescent="0.25">
      <c r="A43" s="351"/>
      <c r="B43" s="351"/>
      <c r="C43" s="351"/>
    </row>
    <row r="44" spans="1:3" ht="60" x14ac:dyDescent="0.25">
      <c r="A44" s="351"/>
      <c r="B44" s="404" t="s">
        <v>169</v>
      </c>
      <c r="C44" s="351"/>
    </row>
    <row r="45" spans="1:3" x14ac:dyDescent="0.25">
      <c r="A45" s="351"/>
      <c r="B45" s="351"/>
      <c r="C45" s="351"/>
    </row>
    <row r="46" spans="1:3" s="100" customFormat="1" x14ac:dyDescent="0.25">
      <c r="A46" s="351"/>
      <c r="B46" s="405" t="s">
        <v>170</v>
      </c>
      <c r="C46" s="351"/>
    </row>
    <row r="47" spans="1:3" x14ac:dyDescent="0.25">
      <c r="A47" s="351"/>
      <c r="B47" s="351"/>
      <c r="C47" s="351"/>
    </row>
    <row r="48" spans="1:3" ht="15" customHeight="1" x14ac:dyDescent="0.25">
      <c r="A48" s="351"/>
      <c r="B48" s="406" t="s">
        <v>171</v>
      </c>
      <c r="C48" s="351"/>
    </row>
    <row r="49" spans="1:6" x14ac:dyDescent="0.25">
      <c r="A49" s="351"/>
      <c r="B49" s="404" t="s">
        <v>172</v>
      </c>
      <c r="C49" s="351"/>
    </row>
    <row r="50" spans="1:6" x14ac:dyDescent="0.25">
      <c r="A50" s="351"/>
      <c r="B50" s="404" t="s">
        <v>173</v>
      </c>
      <c r="C50" s="351"/>
    </row>
    <row r="51" spans="1:6" x14ac:dyDescent="0.25">
      <c r="A51" s="351"/>
      <c r="B51" s="404" t="s">
        <v>174</v>
      </c>
      <c r="C51" s="351"/>
    </row>
    <row r="52" spans="1:6" ht="30" x14ac:dyDescent="0.25">
      <c r="A52" s="351"/>
      <c r="B52" s="404" t="s">
        <v>175</v>
      </c>
      <c r="C52" s="351"/>
    </row>
    <row r="53" spans="1:6" x14ac:dyDescent="0.25">
      <c r="A53" s="351"/>
      <c r="B53" s="404" t="s">
        <v>176</v>
      </c>
      <c r="C53" s="351"/>
    </row>
    <row r="54" spans="1:6" x14ac:dyDescent="0.25">
      <c r="A54" s="351"/>
      <c r="B54" s="404"/>
      <c r="C54" s="351"/>
    </row>
    <row r="55" spans="1:6" x14ac:dyDescent="0.25">
      <c r="A55" s="351"/>
      <c r="B55" s="406" t="s">
        <v>177</v>
      </c>
      <c r="C55" s="351"/>
    </row>
    <row r="56" spans="1:6" x14ac:dyDescent="0.25">
      <c r="A56" s="351"/>
      <c r="B56" s="404" t="s">
        <v>178</v>
      </c>
      <c r="C56" s="351"/>
    </row>
    <row r="57" spans="1:6" x14ac:dyDescent="0.25">
      <c r="A57" s="351"/>
      <c r="B57" s="404" t="s">
        <v>179</v>
      </c>
      <c r="C57" s="351"/>
    </row>
    <row r="58" spans="1:6" x14ac:dyDescent="0.25">
      <c r="A58" s="351"/>
      <c r="B58" s="404" t="s">
        <v>180</v>
      </c>
      <c r="C58" s="351"/>
    </row>
    <row r="59" spans="1:6" ht="30" x14ac:dyDescent="0.25">
      <c r="A59" s="351"/>
      <c r="B59" s="404" t="s">
        <v>181</v>
      </c>
      <c r="C59" s="351"/>
    </row>
    <row r="60" spans="1:6" x14ac:dyDescent="0.25">
      <c r="A60" s="351"/>
      <c r="B60" s="404" t="s">
        <v>182</v>
      </c>
      <c r="C60" s="351"/>
    </row>
    <row r="61" spans="1:6" x14ac:dyDescent="0.25">
      <c r="A61" s="351"/>
      <c r="B61" s="404" t="s">
        <v>183</v>
      </c>
      <c r="C61" s="351"/>
    </row>
    <row r="62" spans="1:6" x14ac:dyDescent="0.25">
      <c r="A62" s="351"/>
      <c r="B62" s="404" t="s">
        <v>184</v>
      </c>
      <c r="C62" s="354"/>
      <c r="D62" s="354"/>
      <c r="E62" s="354"/>
      <c r="F62" s="354"/>
    </row>
    <row r="63" spans="1:6" x14ac:dyDescent="0.25">
      <c r="A63" s="351"/>
      <c r="B63" s="404" t="s">
        <v>185</v>
      </c>
      <c r="C63" s="354"/>
      <c r="D63" s="354"/>
      <c r="E63" s="354"/>
      <c r="F63" s="354"/>
    </row>
    <row r="64" spans="1:6" x14ac:dyDescent="0.25">
      <c r="A64" s="351"/>
      <c r="B64" s="404" t="s">
        <v>186</v>
      </c>
      <c r="C64" s="354"/>
      <c r="D64" s="354"/>
      <c r="E64" s="354"/>
      <c r="F64" s="354"/>
    </row>
    <row r="65" spans="1:6" x14ac:dyDescent="0.25">
      <c r="A65" s="351"/>
      <c r="B65" s="404" t="s">
        <v>187</v>
      </c>
      <c r="C65" s="354"/>
      <c r="D65" s="354"/>
      <c r="E65" s="354"/>
      <c r="F65" s="354"/>
    </row>
    <row r="66" spans="1:6" x14ac:dyDescent="0.25">
      <c r="A66" s="351"/>
      <c r="B66" s="404" t="s">
        <v>188</v>
      </c>
      <c r="C66" s="354"/>
      <c r="D66" s="354"/>
      <c r="E66" s="354"/>
      <c r="F66" s="354"/>
    </row>
    <row r="67" spans="1:6" x14ac:dyDescent="0.25">
      <c r="A67" s="351"/>
      <c r="B67" s="354"/>
      <c r="C67" s="354"/>
      <c r="D67" s="354"/>
      <c r="E67" s="354"/>
      <c r="F67" s="354"/>
    </row>
    <row r="68" spans="1:6" x14ac:dyDescent="0.25">
      <c r="A68" s="351"/>
      <c r="B68" s="354" t="s">
        <v>10</v>
      </c>
      <c r="C68" s="354"/>
      <c r="D68" s="354"/>
      <c r="E68" s="354"/>
      <c r="F68" s="354"/>
    </row>
    <row r="69" spans="1:6" x14ac:dyDescent="0.25">
      <c r="A69" s="351"/>
      <c r="B69" s="354"/>
      <c r="C69" s="354"/>
      <c r="D69" s="354"/>
      <c r="E69" s="354"/>
      <c r="F69" s="354"/>
    </row>
    <row r="70" spans="1:6" ht="30" x14ac:dyDescent="0.25">
      <c r="A70" s="351"/>
      <c r="B70" s="354" t="s">
        <v>152</v>
      </c>
      <c r="C70" s="354"/>
      <c r="D70" s="354"/>
      <c r="E70" s="354"/>
      <c r="F70" s="354"/>
    </row>
    <row r="71" spans="1:6" x14ac:dyDescent="0.25">
      <c r="A71" s="351"/>
      <c r="B71" s="354"/>
      <c r="C71" s="354"/>
      <c r="D71" s="354"/>
      <c r="E71" s="354"/>
      <c r="F71" s="354"/>
    </row>
    <row r="72" spans="1:6" ht="45" x14ac:dyDescent="0.25">
      <c r="A72" s="351"/>
      <c r="B72" s="354" t="s">
        <v>11</v>
      </c>
      <c r="C72" s="354"/>
      <c r="D72" s="354"/>
      <c r="E72" s="354"/>
      <c r="F72" s="354"/>
    </row>
    <row r="73" spans="1:6" x14ac:dyDescent="0.25">
      <c r="A73" s="351"/>
      <c r="B73" s="354"/>
      <c r="C73" s="354"/>
      <c r="D73" s="354"/>
      <c r="E73" s="354"/>
      <c r="F73" s="354"/>
    </row>
    <row r="74" spans="1:6" ht="27.75" x14ac:dyDescent="0.25">
      <c r="A74" s="351"/>
      <c r="B74" s="354" t="s">
        <v>12</v>
      </c>
      <c r="C74" s="354"/>
      <c r="D74" s="354"/>
      <c r="E74" s="354"/>
      <c r="F74" s="354"/>
    </row>
    <row r="75" spans="1:6" ht="27.75" x14ac:dyDescent="0.25">
      <c r="A75" s="351"/>
      <c r="B75" s="354" t="s">
        <v>13</v>
      </c>
      <c r="C75" s="354"/>
      <c r="D75" s="354"/>
      <c r="E75" s="354"/>
      <c r="F75" s="354"/>
    </row>
    <row r="76" spans="1:6" ht="39" x14ac:dyDescent="0.25">
      <c r="A76" s="351"/>
      <c r="B76" s="354" t="s">
        <v>14</v>
      </c>
      <c r="C76" s="354"/>
      <c r="D76" s="354"/>
      <c r="E76" s="354"/>
      <c r="F76" s="354"/>
    </row>
    <row r="77" spans="1:6" ht="27.75" x14ac:dyDescent="0.25">
      <c r="A77" s="351"/>
      <c r="B77" s="354" t="s">
        <v>15</v>
      </c>
      <c r="C77" s="354"/>
      <c r="D77" s="354"/>
      <c r="E77" s="354"/>
      <c r="F77" s="354"/>
    </row>
    <row r="78" spans="1:6" ht="39" x14ac:dyDescent="0.25">
      <c r="A78" s="351"/>
      <c r="B78" s="354" t="s">
        <v>16</v>
      </c>
      <c r="C78" s="354"/>
      <c r="D78" s="354"/>
      <c r="E78" s="354"/>
      <c r="F78" s="354"/>
    </row>
    <row r="79" spans="1:6" x14ac:dyDescent="0.25">
      <c r="A79" s="351"/>
      <c r="B79" s="354"/>
      <c r="C79" s="354"/>
      <c r="D79" s="354"/>
      <c r="E79" s="354"/>
      <c r="F79" s="354"/>
    </row>
    <row r="80" spans="1:6" ht="45" x14ac:dyDescent="0.25">
      <c r="A80" s="351"/>
      <c r="B80" s="354" t="s">
        <v>17</v>
      </c>
      <c r="C80" s="354"/>
      <c r="D80" s="354"/>
      <c r="E80" s="354"/>
      <c r="F80" s="354"/>
    </row>
    <row r="81" spans="1:6" x14ac:dyDescent="0.25">
      <c r="A81" s="351"/>
      <c r="B81" s="354"/>
      <c r="C81" s="354"/>
      <c r="D81" s="354"/>
      <c r="E81" s="354"/>
      <c r="F81" s="354"/>
    </row>
    <row r="82" spans="1:6" ht="30" x14ac:dyDescent="0.25">
      <c r="A82" s="351"/>
      <c r="B82" s="354" t="s">
        <v>18</v>
      </c>
      <c r="C82" s="354"/>
      <c r="D82" s="354"/>
      <c r="E82" s="354"/>
      <c r="F82" s="354"/>
    </row>
    <row r="83" spans="1:6" x14ac:dyDescent="0.25">
      <c r="A83" s="351"/>
      <c r="B83" s="354" t="s">
        <v>19</v>
      </c>
      <c r="C83" s="354"/>
      <c r="D83" s="354"/>
      <c r="E83" s="354"/>
      <c r="F83" s="354"/>
    </row>
    <row r="84" spans="1:6" ht="27.75" x14ac:dyDescent="0.25">
      <c r="A84" s="351"/>
      <c r="B84" s="354" t="s">
        <v>20</v>
      </c>
      <c r="C84" s="354"/>
      <c r="D84" s="354"/>
      <c r="E84" s="354"/>
      <c r="F84" s="354"/>
    </row>
    <row r="85" spans="1:6" ht="27.75" x14ac:dyDescent="0.25">
      <c r="A85" s="351"/>
      <c r="B85" s="354" t="s">
        <v>21</v>
      </c>
      <c r="C85" s="354"/>
      <c r="D85" s="354"/>
      <c r="E85" s="354"/>
      <c r="F85" s="354"/>
    </row>
    <row r="86" spans="1:6" ht="27.75" x14ac:dyDescent="0.25">
      <c r="A86" s="351"/>
      <c r="B86" s="354" t="s">
        <v>22</v>
      </c>
      <c r="C86" s="354"/>
      <c r="D86" s="354"/>
      <c r="E86" s="354"/>
      <c r="F86" s="354"/>
    </row>
    <row r="87" spans="1:6" x14ac:dyDescent="0.25">
      <c r="A87" s="351"/>
      <c r="B87" s="354"/>
      <c r="C87" s="354"/>
      <c r="D87" s="354"/>
      <c r="E87" s="354"/>
      <c r="F87" s="354"/>
    </row>
    <row r="88" spans="1:6" x14ac:dyDescent="0.25">
      <c r="A88" s="351"/>
      <c r="B88" s="354" t="s">
        <v>23</v>
      </c>
      <c r="C88" s="354"/>
      <c r="D88" s="354"/>
      <c r="E88" s="354"/>
      <c r="F88" s="354"/>
    </row>
    <row r="89" spans="1:6" ht="27.75" x14ac:dyDescent="0.25">
      <c r="A89" s="351"/>
      <c r="B89" s="354" t="s">
        <v>24</v>
      </c>
      <c r="C89" s="354"/>
      <c r="D89" s="354"/>
      <c r="E89" s="354"/>
      <c r="F89" s="354"/>
    </row>
    <row r="90" spans="1:6" ht="50.25" x14ac:dyDescent="0.25">
      <c r="A90" s="351"/>
      <c r="B90" s="354" t="s">
        <v>25</v>
      </c>
      <c r="C90" s="354"/>
      <c r="D90" s="354"/>
      <c r="E90" s="354"/>
      <c r="F90" s="354"/>
    </row>
    <row r="91" spans="1:6" x14ac:dyDescent="0.25">
      <c r="A91" s="351"/>
      <c r="B91" s="354" t="s">
        <v>26</v>
      </c>
      <c r="C91" s="354"/>
      <c r="D91" s="354"/>
      <c r="E91" s="354"/>
      <c r="F91" s="354"/>
    </row>
    <row r="92" spans="1:6" ht="39" x14ac:dyDescent="0.25">
      <c r="A92" s="351"/>
      <c r="B92" s="354" t="s">
        <v>27</v>
      </c>
      <c r="C92" s="354"/>
      <c r="D92" s="354"/>
      <c r="E92" s="354"/>
      <c r="F92" s="354"/>
    </row>
    <row r="93" spans="1:6" x14ac:dyDescent="0.25">
      <c r="A93" s="351"/>
      <c r="B93" s="354"/>
      <c r="C93" s="354"/>
      <c r="D93" s="354"/>
      <c r="E93" s="354"/>
      <c r="F93" s="354"/>
    </row>
    <row r="94" spans="1:6" ht="30" x14ac:dyDescent="0.25">
      <c r="A94" s="351"/>
      <c r="B94" s="354" t="s">
        <v>28</v>
      </c>
      <c r="C94" s="354"/>
      <c r="D94" s="354"/>
      <c r="E94" s="354"/>
      <c r="F94" s="354"/>
    </row>
    <row r="95" spans="1:6" ht="75" x14ac:dyDescent="0.25">
      <c r="A95" s="351"/>
      <c r="B95" s="354" t="s">
        <v>153</v>
      </c>
      <c r="C95" s="354"/>
      <c r="D95" s="354"/>
      <c r="E95" s="354"/>
      <c r="F95" s="354"/>
    </row>
    <row r="96" spans="1:6" x14ac:dyDescent="0.25">
      <c r="A96" s="351"/>
      <c r="B96" s="354"/>
      <c r="C96" s="354"/>
      <c r="D96" s="354"/>
      <c r="E96" s="354"/>
      <c r="F96" s="354"/>
    </row>
    <row r="97" spans="1:6" x14ac:dyDescent="0.25">
      <c r="A97" s="351"/>
      <c r="B97" s="354" t="s">
        <v>29</v>
      </c>
      <c r="C97" s="354"/>
      <c r="D97" s="354"/>
      <c r="E97" s="354"/>
      <c r="F97" s="354"/>
    </row>
    <row r="98" spans="1:6" ht="27.75" x14ac:dyDescent="0.25">
      <c r="A98" s="351"/>
      <c r="B98" s="354" t="s">
        <v>30</v>
      </c>
      <c r="C98" s="354"/>
      <c r="D98" s="354"/>
      <c r="E98" s="354"/>
      <c r="F98" s="354"/>
    </row>
    <row r="99" spans="1:6" x14ac:dyDescent="0.25">
      <c r="A99" s="351"/>
      <c r="B99" s="354"/>
      <c r="C99" s="354"/>
      <c r="D99" s="354"/>
      <c r="E99" s="354"/>
      <c r="F99" s="354"/>
    </row>
    <row r="100" spans="1:6" ht="135" x14ac:dyDescent="0.25">
      <c r="A100" s="351"/>
      <c r="B100" s="354" t="s">
        <v>154</v>
      </c>
      <c r="C100" s="354"/>
      <c r="D100" s="354"/>
      <c r="E100" s="354"/>
      <c r="F100" s="354"/>
    </row>
    <row r="101" spans="1:6" x14ac:dyDescent="0.25">
      <c r="A101" s="351"/>
      <c r="B101" s="354"/>
      <c r="C101" s="354"/>
      <c r="D101" s="354"/>
      <c r="E101" s="354"/>
      <c r="F101" s="354"/>
    </row>
    <row r="102" spans="1:6" x14ac:dyDescent="0.25">
      <c r="A102" s="351"/>
      <c r="B102" s="354" t="s">
        <v>31</v>
      </c>
      <c r="C102" s="354"/>
      <c r="D102" s="354"/>
      <c r="E102" s="354"/>
      <c r="F102" s="354"/>
    </row>
    <row r="103" spans="1:6" x14ac:dyDescent="0.25">
      <c r="A103" s="351"/>
      <c r="B103" s="354"/>
      <c r="C103" s="354"/>
      <c r="D103" s="354"/>
      <c r="E103" s="354"/>
      <c r="F103" s="354"/>
    </row>
    <row r="104" spans="1:6" ht="90" x14ac:dyDescent="0.25">
      <c r="A104" s="351"/>
      <c r="B104" s="354" t="s">
        <v>32</v>
      </c>
      <c r="C104" s="354"/>
      <c r="D104" s="354"/>
      <c r="E104" s="354"/>
      <c r="F104" s="354"/>
    </row>
    <row r="105" spans="1:6" x14ac:dyDescent="0.25">
      <c r="A105" s="351"/>
      <c r="B105" s="354"/>
      <c r="C105" s="354"/>
      <c r="D105" s="354"/>
      <c r="E105" s="354"/>
      <c r="F105" s="354"/>
    </row>
    <row r="106" spans="1:6" ht="120" x14ac:dyDescent="0.25">
      <c r="A106" s="351"/>
      <c r="B106" s="354" t="s">
        <v>155</v>
      </c>
      <c r="C106" s="354"/>
      <c r="D106" s="354"/>
      <c r="E106" s="354"/>
      <c r="F106" s="354"/>
    </row>
    <row r="107" spans="1:6" ht="105" x14ac:dyDescent="0.25">
      <c r="A107" s="351"/>
      <c r="B107" s="354" t="s">
        <v>156</v>
      </c>
      <c r="C107" s="354"/>
      <c r="D107" s="354"/>
      <c r="E107" s="354"/>
      <c r="F107" s="354"/>
    </row>
    <row r="108" spans="1:6" x14ac:dyDescent="0.25">
      <c r="A108" s="351"/>
      <c r="B108" s="354"/>
      <c r="C108" s="354"/>
      <c r="D108" s="354"/>
      <c r="E108" s="354"/>
      <c r="F108" s="354"/>
    </row>
    <row r="109" spans="1:6" ht="60" x14ac:dyDescent="0.25">
      <c r="A109" s="351"/>
      <c r="B109" s="354" t="s">
        <v>157</v>
      </c>
      <c r="C109" s="354"/>
      <c r="D109" s="354"/>
      <c r="E109" s="354"/>
      <c r="F109" s="354"/>
    </row>
    <row r="110" spans="1:6" x14ac:dyDescent="0.25">
      <c r="A110" s="351"/>
      <c r="B110" s="354"/>
      <c r="C110" s="354"/>
      <c r="D110" s="354"/>
      <c r="E110" s="354"/>
      <c r="F110" s="354"/>
    </row>
    <row r="111" spans="1:6" x14ac:dyDescent="0.25">
      <c r="A111" s="351"/>
      <c r="B111" s="354" t="s">
        <v>33</v>
      </c>
      <c r="C111" s="354"/>
      <c r="D111" s="354"/>
      <c r="E111" s="354"/>
      <c r="F111" s="354"/>
    </row>
    <row r="112" spans="1:6" x14ac:dyDescent="0.25">
      <c r="A112" s="351"/>
      <c r="B112" s="354"/>
      <c r="C112" s="354"/>
      <c r="D112" s="354"/>
      <c r="E112" s="354"/>
      <c r="F112" s="354"/>
    </row>
    <row r="113" spans="1:6" x14ac:dyDescent="0.25">
      <c r="A113" s="351"/>
      <c r="B113" s="354"/>
      <c r="C113" s="354"/>
      <c r="D113" s="354"/>
      <c r="E113" s="354"/>
      <c r="F113" s="354"/>
    </row>
    <row r="114" spans="1:6" x14ac:dyDescent="0.25">
      <c r="A114" s="351"/>
      <c r="B114" s="354"/>
      <c r="C114" s="354"/>
      <c r="D114" s="354"/>
      <c r="E114" s="354"/>
      <c r="F114" s="354"/>
    </row>
    <row r="115" spans="1:6" x14ac:dyDescent="0.25">
      <c r="A115" s="351"/>
      <c r="B115" s="354"/>
      <c r="C115" s="354"/>
      <c r="D115" s="354"/>
      <c r="E115" s="354"/>
      <c r="F115" s="354"/>
    </row>
    <row r="116" spans="1:6" hidden="1" x14ac:dyDescent="0.25">
      <c r="A116" s="351"/>
      <c r="B116" s="354"/>
      <c r="C116" s="354"/>
      <c r="D116" s="354"/>
      <c r="E116" s="354"/>
      <c r="F116" s="354"/>
    </row>
    <row r="117" spans="1:6" hidden="1" x14ac:dyDescent="0.25">
      <c r="A117" s="351"/>
      <c r="B117" s="354"/>
      <c r="C117" s="354"/>
      <c r="D117" s="354"/>
      <c r="E117" s="354"/>
      <c r="F117" s="354"/>
    </row>
    <row r="118" spans="1:6" hidden="1" x14ac:dyDescent="0.25">
      <c r="A118" s="351"/>
      <c r="B118" s="354"/>
      <c r="C118" s="354"/>
      <c r="D118" s="354"/>
      <c r="E118" s="354"/>
      <c r="F118" s="354"/>
    </row>
    <row r="119" spans="1:6" hidden="1" x14ac:dyDescent="0.25">
      <c r="A119" s="351"/>
      <c r="B119" s="354"/>
      <c r="C119" s="354"/>
      <c r="D119" s="354"/>
      <c r="E119" s="354"/>
      <c r="F119" s="354"/>
    </row>
    <row r="120" spans="1:6" hidden="1" x14ac:dyDescent="0.25">
      <c r="A120" s="351"/>
      <c r="B120" s="354"/>
      <c r="C120" s="354"/>
      <c r="D120" s="354"/>
      <c r="E120" s="354"/>
      <c r="F120" s="354"/>
    </row>
    <row r="121" spans="1:6" hidden="1" x14ac:dyDescent="0.25">
      <c r="A121" s="351"/>
      <c r="B121" s="354"/>
      <c r="C121" s="354"/>
      <c r="D121" s="354"/>
      <c r="E121" s="354"/>
      <c r="F121" s="354"/>
    </row>
    <row r="122" spans="1:6" hidden="1" x14ac:dyDescent="0.25">
      <c r="A122" s="351"/>
      <c r="B122" s="354"/>
      <c r="C122" s="354"/>
      <c r="D122" s="354"/>
      <c r="E122" s="354"/>
      <c r="F122" s="354"/>
    </row>
    <row r="123" spans="1:6" hidden="1" x14ac:dyDescent="0.25">
      <c r="A123" s="351"/>
      <c r="B123" s="354"/>
      <c r="C123" s="354"/>
      <c r="D123" s="354"/>
      <c r="E123" s="354"/>
      <c r="F123" s="354"/>
    </row>
    <row r="124" spans="1:6" hidden="1" x14ac:dyDescent="0.25">
      <c r="A124" s="351"/>
      <c r="B124" s="354"/>
      <c r="C124" s="354"/>
      <c r="D124" s="354"/>
      <c r="E124" s="354"/>
      <c r="F124" s="354"/>
    </row>
    <row r="125" spans="1:6" hidden="1" x14ac:dyDescent="0.25">
      <c r="A125" s="351"/>
      <c r="B125" s="354"/>
      <c r="C125" s="354"/>
      <c r="D125" s="354"/>
      <c r="E125" s="354"/>
      <c r="F125" s="354"/>
    </row>
    <row r="126" spans="1:6" hidden="1" x14ac:dyDescent="0.25">
      <c r="A126" s="351"/>
      <c r="B126" s="354"/>
      <c r="C126" s="354"/>
      <c r="D126" s="354"/>
      <c r="E126" s="354"/>
      <c r="F126" s="354"/>
    </row>
    <row r="127" spans="1:6" hidden="1" x14ac:dyDescent="0.25">
      <c r="A127" s="351"/>
      <c r="B127" s="354"/>
      <c r="C127" s="354"/>
      <c r="D127" s="354"/>
      <c r="E127" s="354"/>
      <c r="F127" s="354"/>
    </row>
    <row r="128" spans="1:6" hidden="1" x14ac:dyDescent="0.25">
      <c r="A128" s="351"/>
      <c r="B128" s="354"/>
      <c r="C128" s="354"/>
      <c r="D128" s="354"/>
      <c r="E128" s="354"/>
      <c r="F128" s="354"/>
    </row>
    <row r="129" spans="1:6" hidden="1" x14ac:dyDescent="0.25">
      <c r="A129" s="351"/>
      <c r="B129" s="354"/>
      <c r="C129" s="354"/>
      <c r="D129" s="354"/>
      <c r="E129" s="354"/>
      <c r="F129" s="354"/>
    </row>
    <row r="130" spans="1:6" hidden="1" x14ac:dyDescent="0.25">
      <c r="A130" s="351"/>
      <c r="B130" s="354"/>
      <c r="C130" s="354"/>
      <c r="D130" s="354"/>
      <c r="E130" s="354"/>
      <c r="F130" s="354"/>
    </row>
    <row r="131" spans="1:6" hidden="1" x14ac:dyDescent="0.25">
      <c r="A131" s="351"/>
      <c r="B131" s="354"/>
      <c r="C131" s="354"/>
      <c r="D131" s="354"/>
      <c r="E131" s="354"/>
      <c r="F131" s="354"/>
    </row>
    <row r="132" spans="1:6" hidden="1" x14ac:dyDescent="0.25">
      <c r="A132" s="351"/>
      <c r="B132" s="354"/>
      <c r="C132" s="354"/>
      <c r="D132" s="354"/>
      <c r="E132" s="354"/>
      <c r="F132" s="354"/>
    </row>
    <row r="133" spans="1:6" hidden="1" x14ac:dyDescent="0.25">
      <c r="A133" s="351"/>
      <c r="B133" s="354"/>
      <c r="C133" s="354"/>
      <c r="D133" s="354"/>
      <c r="E133" s="354"/>
      <c r="F133" s="354"/>
    </row>
    <row r="134" spans="1:6" hidden="1" x14ac:dyDescent="0.25">
      <c r="A134" s="351"/>
      <c r="B134" s="354"/>
      <c r="C134" s="354"/>
      <c r="D134" s="354"/>
      <c r="E134" s="354"/>
      <c r="F134" s="354"/>
    </row>
    <row r="135" spans="1:6" hidden="1" x14ac:dyDescent="0.25">
      <c r="A135" s="351"/>
      <c r="B135" s="354"/>
      <c r="C135" s="354"/>
      <c r="D135" s="354"/>
      <c r="E135" s="354"/>
      <c r="F135" s="354"/>
    </row>
    <row r="136" spans="1:6" hidden="1" x14ac:dyDescent="0.25">
      <c r="A136" s="351"/>
      <c r="B136" s="354"/>
      <c r="C136" s="354"/>
      <c r="D136" s="354"/>
      <c r="E136" s="354"/>
      <c r="F136" s="354"/>
    </row>
    <row r="137" spans="1:6" hidden="1" x14ac:dyDescent="0.25">
      <c r="A137" s="351"/>
      <c r="B137" s="354"/>
      <c r="C137" s="354"/>
      <c r="D137" s="354"/>
      <c r="E137" s="354"/>
      <c r="F137" s="354"/>
    </row>
    <row r="138" spans="1:6" hidden="1" x14ac:dyDescent="0.25">
      <c r="A138" s="351"/>
      <c r="B138" s="354"/>
      <c r="C138" s="354"/>
      <c r="D138" s="354"/>
      <c r="E138" s="354"/>
      <c r="F138" s="354"/>
    </row>
    <row r="139" spans="1:6" hidden="1" x14ac:dyDescent="0.25">
      <c r="A139" s="351"/>
      <c r="B139" s="354"/>
      <c r="C139" s="354"/>
      <c r="D139" s="354"/>
      <c r="E139" s="354"/>
      <c r="F139" s="354"/>
    </row>
    <row r="140" spans="1:6" hidden="1" x14ac:dyDescent="0.25">
      <c r="A140" s="351"/>
      <c r="B140" s="354"/>
      <c r="C140" s="354"/>
      <c r="D140" s="354"/>
      <c r="E140" s="354"/>
      <c r="F140" s="354"/>
    </row>
    <row r="141" spans="1:6" hidden="1" x14ac:dyDescent="0.25">
      <c r="A141" s="351"/>
      <c r="B141" s="354"/>
      <c r="C141" s="354"/>
      <c r="D141" s="354"/>
      <c r="E141" s="354"/>
      <c r="F141" s="354"/>
    </row>
    <row r="142" spans="1:6" hidden="1" x14ac:dyDescent="0.25">
      <c r="A142" s="351"/>
      <c r="B142" s="354"/>
      <c r="C142" s="354"/>
      <c r="D142" s="354"/>
      <c r="E142" s="354"/>
      <c r="F142" s="354"/>
    </row>
    <row r="143" spans="1:6" hidden="1" x14ac:dyDescent="0.25">
      <c r="A143" s="351"/>
      <c r="B143" s="354"/>
      <c r="C143" s="354"/>
      <c r="D143" s="354"/>
      <c r="E143" s="354"/>
      <c r="F143" s="354"/>
    </row>
    <row r="144" spans="1:6" hidden="1" x14ac:dyDescent="0.25">
      <c r="A144" s="351"/>
      <c r="B144" s="354"/>
      <c r="C144" s="354"/>
      <c r="D144" s="354"/>
      <c r="E144" s="354"/>
      <c r="F144" s="354"/>
    </row>
    <row r="145" spans="1:6" hidden="1" x14ac:dyDescent="0.25">
      <c r="A145" s="351"/>
      <c r="B145" s="354"/>
      <c r="C145" s="354"/>
      <c r="D145" s="354"/>
      <c r="E145" s="354"/>
      <c r="F145" s="354"/>
    </row>
    <row r="146" spans="1:6" hidden="1" x14ac:dyDescent="0.25">
      <c r="A146" s="351"/>
      <c r="B146" s="354"/>
      <c r="C146" s="354"/>
      <c r="D146" s="354"/>
      <c r="E146" s="354"/>
      <c r="F146" s="354"/>
    </row>
    <row r="147" spans="1:6" hidden="1" x14ac:dyDescent="0.25">
      <c r="A147" s="351"/>
      <c r="B147" s="354"/>
      <c r="C147" s="354"/>
      <c r="D147" s="354"/>
      <c r="E147" s="354"/>
      <c r="F147" s="354"/>
    </row>
    <row r="148" spans="1:6" hidden="1" x14ac:dyDescent="0.25">
      <c r="A148" s="351"/>
      <c r="B148" s="351"/>
      <c r="C148" s="351"/>
    </row>
    <row r="149" spans="1:6" hidden="1" x14ac:dyDescent="0.25">
      <c r="A149" s="351"/>
      <c r="B149" s="351"/>
      <c r="C149" s="351"/>
    </row>
    <row r="150" spans="1:6" hidden="1" x14ac:dyDescent="0.25">
      <c r="A150" s="351"/>
      <c r="B150" s="351"/>
      <c r="C150" s="351"/>
    </row>
    <row r="151" spans="1:6" hidden="1" x14ac:dyDescent="0.25">
      <c r="A151" s="351"/>
      <c r="B151" s="351"/>
      <c r="C151" s="351"/>
    </row>
    <row r="152" spans="1:6" hidden="1" x14ac:dyDescent="0.25">
      <c r="A152" s="351"/>
      <c r="B152" s="351"/>
      <c r="C152" s="351"/>
    </row>
    <row r="153" spans="1:6" hidden="1" x14ac:dyDescent="0.25">
      <c r="A153" s="351"/>
      <c r="B153" s="351"/>
      <c r="C153" s="351"/>
    </row>
    <row r="154" spans="1:6" hidden="1" x14ac:dyDescent="0.25">
      <c r="A154" s="351"/>
      <c r="B154" s="351"/>
      <c r="C154" s="351"/>
    </row>
    <row r="155" spans="1:6" hidden="1" x14ac:dyDescent="0.25">
      <c r="A155" s="351"/>
      <c r="B155" s="351"/>
      <c r="C155" s="351"/>
    </row>
    <row r="156" spans="1:6" hidden="1" x14ac:dyDescent="0.25">
      <c r="A156" s="351"/>
      <c r="B156" s="351"/>
      <c r="C156" s="351"/>
    </row>
    <row r="157" spans="1:6" hidden="1" x14ac:dyDescent="0.25">
      <c r="A157" s="351"/>
      <c r="B157" s="351"/>
      <c r="C157" s="351"/>
    </row>
    <row r="158" spans="1:6" hidden="1" x14ac:dyDescent="0.25">
      <c r="A158" s="351"/>
      <c r="B158" s="351"/>
      <c r="C158" s="351"/>
    </row>
    <row r="159" spans="1:6" hidden="1" x14ac:dyDescent="0.25">
      <c r="A159" s="351"/>
      <c r="B159" s="351"/>
      <c r="C159" s="351"/>
    </row>
    <row r="160" spans="1:6" hidden="1" x14ac:dyDescent="0.25">
      <c r="A160" s="351"/>
      <c r="B160" s="351"/>
      <c r="C160" s="351"/>
    </row>
    <row r="161" spans="1:3" hidden="1" x14ac:dyDescent="0.25">
      <c r="A161" s="351"/>
      <c r="B161" s="351"/>
      <c r="C161" s="351"/>
    </row>
    <row r="162" spans="1:3" hidden="1" x14ac:dyDescent="0.25">
      <c r="A162" s="351"/>
      <c r="B162" s="351"/>
      <c r="C162" s="351"/>
    </row>
    <row r="163" spans="1:3" hidden="1" x14ac:dyDescent="0.25">
      <c r="A163" s="351"/>
      <c r="B163" s="351"/>
      <c r="C163" s="351"/>
    </row>
    <row r="164" spans="1:3" hidden="1" x14ac:dyDescent="0.25">
      <c r="A164" s="351"/>
      <c r="B164" s="351"/>
      <c r="C164" s="351"/>
    </row>
    <row r="165" spans="1:3" hidden="1" x14ac:dyDescent="0.25">
      <c r="A165" s="351"/>
      <c r="B165" s="351"/>
      <c r="C165" s="351"/>
    </row>
    <row r="166" spans="1:3" hidden="1" x14ac:dyDescent="0.25">
      <c r="A166" s="351"/>
      <c r="B166" s="351"/>
      <c r="C166" s="351"/>
    </row>
    <row r="167" spans="1:3" hidden="1" x14ac:dyDescent="0.25">
      <c r="A167" s="351"/>
      <c r="B167" s="351"/>
      <c r="C167" s="351"/>
    </row>
    <row r="168" spans="1:3" hidden="1" x14ac:dyDescent="0.25">
      <c r="A168" s="351"/>
      <c r="B168" s="351"/>
      <c r="C168" s="351"/>
    </row>
    <row r="169" spans="1:3" hidden="1" x14ac:dyDescent="0.25">
      <c r="A169" s="351"/>
      <c r="B169" s="351"/>
      <c r="C169" s="351"/>
    </row>
    <row r="170" spans="1:3" hidden="1" x14ac:dyDescent="0.25">
      <c r="A170" s="351"/>
      <c r="B170" s="351"/>
      <c r="C170" s="351"/>
    </row>
    <row r="171" spans="1:3" hidden="1" x14ac:dyDescent="0.25">
      <c r="A171" s="351"/>
      <c r="B171" s="351"/>
      <c r="C171" s="351"/>
    </row>
    <row r="172" spans="1:3" hidden="1" x14ac:dyDescent="0.25">
      <c r="A172" s="351"/>
      <c r="B172" s="351"/>
      <c r="C172" s="351"/>
    </row>
    <row r="173" spans="1:3" hidden="1" x14ac:dyDescent="0.25">
      <c r="A173" s="351"/>
      <c r="B173" s="351"/>
      <c r="C173" s="351"/>
    </row>
    <row r="174" spans="1:3" hidden="1" x14ac:dyDescent="0.25">
      <c r="A174" s="351"/>
      <c r="B174" s="351"/>
      <c r="C174" s="351"/>
    </row>
    <row r="175" spans="1:3" hidden="1" x14ac:dyDescent="0.25">
      <c r="A175" s="351"/>
      <c r="B175" s="351"/>
      <c r="C175" s="351"/>
    </row>
    <row r="176" spans="1:3" hidden="1" x14ac:dyDescent="0.25">
      <c r="A176" s="351"/>
      <c r="B176" s="351"/>
      <c r="C176" s="351"/>
    </row>
    <row r="177" spans="1:3" hidden="1" x14ac:dyDescent="0.25">
      <c r="A177" s="351"/>
      <c r="B177" s="351"/>
      <c r="C177" s="351"/>
    </row>
    <row r="178" spans="1:3" hidden="1" x14ac:dyDescent="0.25">
      <c r="A178" s="351"/>
      <c r="B178" s="351"/>
      <c r="C178" s="351"/>
    </row>
    <row r="179" spans="1:3" hidden="1" x14ac:dyDescent="0.25">
      <c r="A179" s="351"/>
      <c r="B179" s="351"/>
      <c r="C179" s="351"/>
    </row>
    <row r="180" spans="1:3" hidden="1" x14ac:dyDescent="0.25">
      <c r="A180" s="351"/>
      <c r="B180" s="351"/>
      <c r="C180" s="351"/>
    </row>
    <row r="181" spans="1:3" hidden="1" x14ac:dyDescent="0.25">
      <c r="A181" s="351"/>
      <c r="B181" s="351"/>
      <c r="C181" s="351"/>
    </row>
    <row r="182" spans="1:3" hidden="1" x14ac:dyDescent="0.25">
      <c r="A182" s="351"/>
      <c r="B182" s="351"/>
      <c r="C182" s="351"/>
    </row>
    <row r="183" spans="1:3" hidden="1" x14ac:dyDescent="0.25">
      <c r="A183" s="351"/>
      <c r="B183" s="351"/>
      <c r="C183" s="351"/>
    </row>
    <row r="184" spans="1:3" hidden="1" x14ac:dyDescent="0.25">
      <c r="A184" s="351"/>
      <c r="B184" s="351"/>
      <c r="C184" s="351"/>
    </row>
    <row r="185" spans="1:3" hidden="1" x14ac:dyDescent="0.25">
      <c r="A185" s="351"/>
      <c r="B185" s="351"/>
      <c r="C185" s="351"/>
    </row>
    <row r="186" spans="1:3" hidden="1" x14ac:dyDescent="0.25">
      <c r="A186" s="351"/>
      <c r="B186" s="351"/>
      <c r="C186" s="351"/>
    </row>
    <row r="187" spans="1:3" hidden="1" x14ac:dyDescent="0.25">
      <c r="A187" s="351"/>
      <c r="B187" s="351"/>
      <c r="C187" s="351"/>
    </row>
    <row r="188" spans="1:3" hidden="1" x14ac:dyDescent="0.25">
      <c r="A188" s="351"/>
      <c r="B188" s="351"/>
      <c r="C188" s="351"/>
    </row>
    <row r="189" spans="1:3" hidden="1" x14ac:dyDescent="0.25">
      <c r="A189" s="351"/>
      <c r="B189" s="351"/>
      <c r="C189" s="351"/>
    </row>
    <row r="190" spans="1:3" hidden="1" x14ac:dyDescent="0.25">
      <c r="A190" s="351"/>
      <c r="B190" s="351"/>
      <c r="C190" s="351"/>
    </row>
    <row r="191" spans="1:3" hidden="1" x14ac:dyDescent="0.25">
      <c r="A191" s="351"/>
      <c r="B191" s="351"/>
      <c r="C191" s="351"/>
    </row>
    <row r="192" spans="1:3" hidden="1" x14ac:dyDescent="0.25">
      <c r="A192" s="351"/>
      <c r="B192" s="351"/>
      <c r="C192" s="351"/>
    </row>
    <row r="193" spans="1:3" hidden="1" x14ac:dyDescent="0.25">
      <c r="A193" s="351"/>
      <c r="B193" s="351"/>
      <c r="C193" s="351"/>
    </row>
    <row r="194" spans="1:3" hidden="1" x14ac:dyDescent="0.25">
      <c r="A194" s="351"/>
      <c r="B194" s="351"/>
      <c r="C194" s="351"/>
    </row>
    <row r="195" spans="1:3" hidden="1" x14ac:dyDescent="0.25">
      <c r="A195" s="351"/>
      <c r="B195" s="351"/>
      <c r="C195" s="351"/>
    </row>
    <row r="196" spans="1:3" hidden="1" x14ac:dyDescent="0.25">
      <c r="A196" s="351"/>
      <c r="B196" s="351"/>
      <c r="C196" s="351"/>
    </row>
    <row r="197" spans="1:3" hidden="1" x14ac:dyDescent="0.25">
      <c r="A197" s="351"/>
      <c r="B197" s="351"/>
      <c r="C197" s="351"/>
    </row>
    <row r="198" spans="1:3" hidden="1" x14ac:dyDescent="0.25">
      <c r="A198" s="351"/>
      <c r="B198" s="351"/>
      <c r="C198" s="351"/>
    </row>
    <row r="199" spans="1:3" hidden="1" x14ac:dyDescent="0.25">
      <c r="A199" s="351"/>
      <c r="B199" s="351"/>
      <c r="C199" s="351"/>
    </row>
    <row r="200" spans="1:3" hidden="1" x14ac:dyDescent="0.25">
      <c r="A200" s="351"/>
      <c r="B200" s="351"/>
      <c r="C200" s="351"/>
    </row>
    <row r="201" spans="1:3" hidden="1" x14ac:dyDescent="0.25">
      <c r="A201" s="351"/>
      <c r="B201" s="351"/>
      <c r="C201" s="351"/>
    </row>
    <row r="202" spans="1:3" hidden="1" x14ac:dyDescent="0.25">
      <c r="A202" s="351"/>
      <c r="B202" s="351"/>
      <c r="C202" s="351"/>
    </row>
    <row r="203" spans="1:3" hidden="1" x14ac:dyDescent="0.25">
      <c r="A203" s="351"/>
      <c r="B203" s="351"/>
      <c r="C203" s="351"/>
    </row>
    <row r="204" spans="1:3" hidden="1" x14ac:dyDescent="0.25">
      <c r="A204" s="351"/>
      <c r="B204" s="351"/>
      <c r="C204" s="351"/>
    </row>
    <row r="205" spans="1:3" hidden="1" x14ac:dyDescent="0.25">
      <c r="A205" s="351"/>
      <c r="B205" s="351"/>
      <c r="C205" s="351"/>
    </row>
    <row r="206" spans="1:3" hidden="1" x14ac:dyDescent="0.25">
      <c r="A206" s="351"/>
      <c r="B206" s="351"/>
      <c r="C206" s="351"/>
    </row>
    <row r="207" spans="1:3" hidden="1" x14ac:dyDescent="0.25">
      <c r="A207" s="351"/>
      <c r="B207" s="351"/>
      <c r="C207" s="351"/>
    </row>
    <row r="208" spans="1:3" hidden="1" x14ac:dyDescent="0.25">
      <c r="A208" s="351"/>
      <c r="B208" s="351"/>
      <c r="C208" s="351"/>
    </row>
    <row r="209" spans="1:3" hidden="1" x14ac:dyDescent="0.25">
      <c r="A209" s="351"/>
      <c r="B209" s="351"/>
      <c r="C209" s="351"/>
    </row>
    <row r="210" spans="1:3" hidden="1" x14ac:dyDescent="0.25">
      <c r="A210" s="351"/>
      <c r="B210" s="351"/>
      <c r="C210" s="351"/>
    </row>
    <row r="211" spans="1:3" hidden="1" x14ac:dyDescent="0.25">
      <c r="A211" s="351"/>
      <c r="B211" s="351"/>
      <c r="C211" s="351"/>
    </row>
    <row r="212" spans="1:3" hidden="1" x14ac:dyDescent="0.25">
      <c r="A212" s="351"/>
      <c r="B212" s="351"/>
      <c r="C212" s="351"/>
    </row>
    <row r="213" spans="1:3" hidden="1" x14ac:dyDescent="0.25">
      <c r="A213" s="351"/>
      <c r="B213" s="351"/>
      <c r="C213" s="351"/>
    </row>
    <row r="214" spans="1:3" hidden="1" x14ac:dyDescent="0.25">
      <c r="A214" s="351"/>
      <c r="B214" s="351"/>
      <c r="C214" s="351"/>
    </row>
    <row r="215" spans="1:3" hidden="1" x14ac:dyDescent="0.25">
      <c r="A215" s="351"/>
      <c r="B215" s="351"/>
      <c r="C215" s="351"/>
    </row>
    <row r="216" spans="1:3" hidden="1" x14ac:dyDescent="0.25">
      <c r="A216" s="351"/>
      <c r="B216" s="351"/>
      <c r="C216" s="351"/>
    </row>
    <row r="217" spans="1:3" hidden="1" x14ac:dyDescent="0.25">
      <c r="A217" s="351"/>
      <c r="B217" s="351"/>
      <c r="C217" s="351"/>
    </row>
    <row r="218" spans="1:3" hidden="1" x14ac:dyDescent="0.25">
      <c r="A218" s="351"/>
      <c r="B218" s="351"/>
      <c r="C218" s="351"/>
    </row>
    <row r="219" spans="1:3" hidden="1" x14ac:dyDescent="0.25">
      <c r="A219" s="351"/>
      <c r="B219" s="351"/>
      <c r="C219" s="351"/>
    </row>
    <row r="220" spans="1:3" hidden="1" x14ac:dyDescent="0.25">
      <c r="A220" s="351"/>
      <c r="B220" s="351"/>
      <c r="C220" s="351"/>
    </row>
    <row r="221" spans="1:3" hidden="1" x14ac:dyDescent="0.25">
      <c r="A221" s="351"/>
      <c r="B221" s="351"/>
      <c r="C221" s="351"/>
    </row>
    <row r="222" spans="1:3" hidden="1" x14ac:dyDescent="0.25">
      <c r="A222" s="351"/>
      <c r="B222" s="351"/>
      <c r="C222" s="351"/>
    </row>
    <row r="223" spans="1:3" hidden="1" x14ac:dyDescent="0.25">
      <c r="A223" s="351"/>
      <c r="B223" s="351"/>
      <c r="C223" s="351"/>
    </row>
    <row r="224" spans="1:3" hidden="1" x14ac:dyDescent="0.25">
      <c r="A224" s="351"/>
      <c r="B224" s="351"/>
      <c r="C224" s="351"/>
    </row>
    <row r="225" spans="1:3" hidden="1" x14ac:dyDescent="0.25">
      <c r="A225" s="351"/>
      <c r="B225" s="351"/>
      <c r="C225" s="351"/>
    </row>
    <row r="226" spans="1:3" hidden="1" x14ac:dyDescent="0.25">
      <c r="A226" s="351"/>
      <c r="B226" s="351"/>
      <c r="C226" s="351"/>
    </row>
    <row r="227" spans="1:3" hidden="1" x14ac:dyDescent="0.25">
      <c r="A227" s="351"/>
      <c r="B227" s="351"/>
      <c r="C227" s="351"/>
    </row>
    <row r="228" spans="1:3" hidden="1" x14ac:dyDescent="0.25">
      <c r="A228" s="351"/>
      <c r="B228" s="351"/>
      <c r="C228" s="351"/>
    </row>
    <row r="229" spans="1:3" hidden="1" x14ac:dyDescent="0.25">
      <c r="A229" s="351"/>
      <c r="B229" s="351"/>
      <c r="C229" s="351"/>
    </row>
    <row r="230" spans="1:3" hidden="1" x14ac:dyDescent="0.25">
      <c r="A230" s="351"/>
      <c r="B230" s="351"/>
      <c r="C230" s="351"/>
    </row>
    <row r="231" spans="1:3" hidden="1" x14ac:dyDescent="0.25">
      <c r="A231" s="351"/>
      <c r="B231" s="351"/>
      <c r="C231" s="351"/>
    </row>
    <row r="232" spans="1:3" hidden="1" x14ac:dyDescent="0.25">
      <c r="A232" s="351"/>
      <c r="B232" s="351"/>
      <c r="C232" s="351"/>
    </row>
    <row r="233" spans="1:3" hidden="1" x14ac:dyDescent="0.25">
      <c r="A233" s="351"/>
      <c r="B233" s="351"/>
      <c r="C233" s="351"/>
    </row>
    <row r="234" spans="1:3" hidden="1" x14ac:dyDescent="0.25">
      <c r="A234" s="351"/>
      <c r="B234" s="351"/>
      <c r="C234" s="351"/>
    </row>
    <row r="235" spans="1:3" hidden="1" x14ac:dyDescent="0.25">
      <c r="A235" s="351"/>
      <c r="B235" s="351"/>
      <c r="C235" s="351"/>
    </row>
    <row r="236" spans="1:3" hidden="1" x14ac:dyDescent="0.25">
      <c r="A236" s="351"/>
      <c r="B236" s="351"/>
      <c r="C236" s="351"/>
    </row>
    <row r="237" spans="1:3" hidden="1" x14ac:dyDescent="0.25">
      <c r="A237" s="351"/>
      <c r="B237" s="351"/>
      <c r="C237" s="351"/>
    </row>
    <row r="238" spans="1:3" hidden="1" x14ac:dyDescent="0.25">
      <c r="A238" s="351"/>
      <c r="B238" s="351"/>
      <c r="C238" s="351"/>
    </row>
    <row r="239" spans="1:3" hidden="1" x14ac:dyDescent="0.25">
      <c r="A239" s="351"/>
      <c r="B239" s="351"/>
      <c r="C239" s="351"/>
    </row>
    <row r="240" spans="1:3" hidden="1" x14ac:dyDescent="0.25">
      <c r="A240" s="351"/>
      <c r="B240" s="351"/>
      <c r="C240" s="351"/>
    </row>
    <row r="241" spans="1:3" hidden="1" x14ac:dyDescent="0.25">
      <c r="A241" s="351"/>
      <c r="B241" s="351"/>
      <c r="C241" s="351"/>
    </row>
    <row r="242" spans="1:3" hidden="1" x14ac:dyDescent="0.25">
      <c r="A242" s="351"/>
      <c r="B242" s="351"/>
      <c r="C242" s="351"/>
    </row>
    <row r="243" spans="1:3" hidden="1" x14ac:dyDescent="0.25">
      <c r="A243" s="351"/>
      <c r="B243" s="351"/>
      <c r="C243" s="351"/>
    </row>
    <row r="244" spans="1:3" hidden="1" x14ac:dyDescent="0.25">
      <c r="A244" s="351"/>
      <c r="B244" s="351"/>
      <c r="C244" s="351"/>
    </row>
    <row r="245" spans="1:3" hidden="1" x14ac:dyDescent="0.25">
      <c r="A245" s="351"/>
      <c r="B245" s="351"/>
      <c r="C245" s="351"/>
    </row>
    <row r="246" spans="1:3" hidden="1" x14ac:dyDescent="0.25">
      <c r="A246" s="351"/>
      <c r="B246" s="351"/>
      <c r="C246" s="351"/>
    </row>
    <row r="247" spans="1:3" hidden="1" x14ac:dyDescent="0.25">
      <c r="A247" s="351"/>
      <c r="B247" s="351"/>
      <c r="C247" s="351"/>
    </row>
    <row r="248" spans="1:3" hidden="1" x14ac:dyDescent="0.25">
      <c r="A248" s="351"/>
      <c r="B248" s="351"/>
      <c r="C248" s="351"/>
    </row>
    <row r="249" spans="1:3" hidden="1" x14ac:dyDescent="0.25">
      <c r="A249" s="351"/>
      <c r="B249" s="351"/>
      <c r="C249" s="351"/>
    </row>
    <row r="250" spans="1:3" hidden="1" x14ac:dyDescent="0.25">
      <c r="A250" s="351"/>
      <c r="B250" s="351"/>
      <c r="C250" s="351"/>
    </row>
    <row r="251" spans="1:3" hidden="1" x14ac:dyDescent="0.25">
      <c r="A251" s="351"/>
      <c r="B251" s="351"/>
      <c r="C251" s="351"/>
    </row>
    <row r="252" spans="1:3" hidden="1" x14ac:dyDescent="0.25">
      <c r="A252" s="351"/>
      <c r="B252" s="351"/>
      <c r="C252" s="351"/>
    </row>
    <row r="253" spans="1:3" hidden="1" x14ac:dyDescent="0.25">
      <c r="A253" s="351"/>
      <c r="B253" s="351"/>
      <c r="C253" s="351"/>
    </row>
    <row r="254" spans="1:3" hidden="1" x14ac:dyDescent="0.25">
      <c r="A254" s="351"/>
      <c r="B254" s="351"/>
      <c r="C254" s="351"/>
    </row>
    <row r="255" spans="1:3" hidden="1" x14ac:dyDescent="0.25">
      <c r="A255" s="351"/>
      <c r="B255" s="351"/>
      <c r="C255" s="351"/>
    </row>
    <row r="256" spans="1:3" hidden="1" x14ac:dyDescent="0.25">
      <c r="A256" s="351"/>
      <c r="B256" s="351"/>
      <c r="C256" s="351"/>
    </row>
    <row r="257" spans="1:3" hidden="1" x14ac:dyDescent="0.25">
      <c r="A257" s="351"/>
      <c r="B257" s="351"/>
      <c r="C257" s="351"/>
    </row>
    <row r="258" spans="1:3" hidden="1" x14ac:dyDescent="0.25">
      <c r="A258" s="351"/>
      <c r="B258" s="351"/>
      <c r="C258" s="351"/>
    </row>
    <row r="259" spans="1:3" hidden="1" x14ac:dyDescent="0.25">
      <c r="A259" s="351"/>
      <c r="B259" s="351"/>
      <c r="C259" s="351"/>
    </row>
    <row r="260" spans="1:3" hidden="1" x14ac:dyDescent="0.25">
      <c r="A260" s="351"/>
      <c r="B260" s="351"/>
      <c r="C260" s="351"/>
    </row>
    <row r="261" spans="1:3" hidden="1" x14ac:dyDescent="0.25">
      <c r="A261" s="351"/>
      <c r="B261" s="351"/>
      <c r="C261" s="351"/>
    </row>
    <row r="262" spans="1:3" hidden="1" x14ac:dyDescent="0.25">
      <c r="A262" s="351"/>
      <c r="B262" s="351"/>
      <c r="C262" s="351"/>
    </row>
    <row r="263" spans="1:3" hidden="1" x14ac:dyDescent="0.25">
      <c r="A263" s="351"/>
      <c r="B263" s="351"/>
      <c r="C263" s="351"/>
    </row>
    <row r="264" spans="1:3" hidden="1" x14ac:dyDescent="0.25">
      <c r="A264" s="351"/>
      <c r="B264" s="351"/>
      <c r="C264" s="351"/>
    </row>
    <row r="265" spans="1:3" hidden="1" x14ac:dyDescent="0.25">
      <c r="A265" s="351"/>
      <c r="B265" s="351"/>
      <c r="C265" s="351"/>
    </row>
    <row r="266" spans="1:3" hidden="1" x14ac:dyDescent="0.25">
      <c r="A266" s="351"/>
      <c r="B266" s="351"/>
      <c r="C266" s="351"/>
    </row>
    <row r="267" spans="1:3" hidden="1" x14ac:dyDescent="0.25">
      <c r="A267" s="351"/>
      <c r="B267" s="351"/>
      <c r="C267" s="351"/>
    </row>
  </sheetData>
  <sheetProtection algorithmName="SHA-512" hashValue="w1KfZjU5a6qXUnfZssEe3LBAkGKTOaIWKDZYM2OX62XL/mzsVC+8zBHkSIXgEPgtCq3OhgBsc7P3DgzR6H8F3w==" saltValue="ZC6anU4igZaUihjZuRy+MQ==" spinCount="100000" sheet="1" objects="1" scenarios="1"/>
  <hyperlinks>
    <hyperlink ref="B20" r:id="rId1" display="&quot;- Beleidsregels handhaving subsidiebepalingen VWS" xr:uid="{6E442F0C-4D2B-4CF8-A6A1-7AFAD6F70FF5}"/>
    <hyperlink ref="B46" r:id="rId2" location="voorwaarden%2C-beoordelingscriteria-en-subsidiabele-kosten" display="https://www.rvo.nl/subsidies-financiering/stoz - voorwaarden%2C-beoordelingscriteria-en-subsidiabele-kosten" xr:uid="{1703DEEE-F050-46C1-841D-278A151E0DB5}"/>
  </hyperlinks>
  <pageMargins left="0.70866141732283472" right="0.70866141732283472" top="0.74803149606299213" bottom="0.74803149606299213" header="0.31496062992125984" footer="0.31496062992125984"/>
  <pageSetup paperSize="9" scale="62" fitToHeight="2" orientation="portrait" r:id="rId3"/>
  <rowBreaks count="2" manualBreakCount="2">
    <brk id="62" min="1" max="1" man="1"/>
    <brk id="94" min="1" max="1"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P178"/>
  <sheetViews>
    <sheetView zoomScaleNormal="100" workbookViewId="0">
      <selection activeCell="C28" sqref="C27:C28"/>
    </sheetView>
  </sheetViews>
  <sheetFormatPr defaultColWidth="12.42578125" defaultRowHeight="12.75" x14ac:dyDescent="0.25"/>
  <cols>
    <col min="1" max="1" width="4.140625" style="144" customWidth="1"/>
    <col min="2" max="2" width="43" style="147" customWidth="1"/>
    <col min="3" max="3" width="23.42578125" style="147" customWidth="1"/>
    <col min="4" max="4" width="18.85546875" style="147" bestFit="1" customWidth="1"/>
    <col min="5" max="5" width="33.7109375" style="147" customWidth="1"/>
    <col min="6" max="6" width="26.42578125" style="283" bestFit="1" customWidth="1"/>
    <col min="7" max="7" width="6.85546875" style="214" bestFit="1" customWidth="1"/>
    <col min="8" max="8" width="5" style="146" customWidth="1"/>
    <col min="9" max="9" width="56.5703125" style="146" bestFit="1" customWidth="1"/>
    <col min="10" max="10" width="19.5703125" style="146" customWidth="1"/>
    <col min="11" max="16" width="49.140625" style="146" customWidth="1"/>
    <col min="17" max="16384" width="12.42578125" style="147"/>
  </cols>
  <sheetData>
    <row r="1" spans="1:16" ht="13.5" thickBot="1" x14ac:dyDescent="0.3">
      <c r="B1" s="145"/>
      <c r="C1" s="145"/>
      <c r="D1" s="145"/>
      <c r="E1" s="145"/>
      <c r="F1" s="216" t="s">
        <v>34</v>
      </c>
      <c r="G1" s="145"/>
    </row>
    <row r="2" spans="1:16" s="155" customFormat="1" ht="15.75" thickBot="1" x14ac:dyDescent="0.3">
      <c r="A2" s="148"/>
      <c r="B2" s="149" t="s">
        <v>35</v>
      </c>
      <c r="C2" s="150" t="s">
        <v>36</v>
      </c>
      <c r="D2" s="151"/>
      <c r="E2" s="152"/>
      <c r="F2" s="218"/>
      <c r="G2" s="154"/>
      <c r="H2" s="153"/>
      <c r="I2" s="153"/>
      <c r="J2" s="153"/>
      <c r="K2" s="153"/>
      <c r="L2" s="153"/>
      <c r="M2" s="153"/>
      <c r="N2" s="153"/>
      <c r="O2" s="153"/>
      <c r="P2" s="153"/>
    </row>
    <row r="3" spans="1:16" s="157" customFormat="1" ht="15.75" thickBot="1" x14ac:dyDescent="0.3">
      <c r="A3" s="156"/>
      <c r="B3" s="149" t="s">
        <v>37</v>
      </c>
      <c r="C3" s="372" t="s">
        <v>38</v>
      </c>
      <c r="D3" s="373"/>
      <c r="E3" s="374"/>
      <c r="F3" s="221"/>
      <c r="G3" s="154"/>
      <c r="H3" s="145"/>
      <c r="I3" s="145"/>
      <c r="J3" s="145"/>
      <c r="K3" s="145"/>
      <c r="L3" s="145"/>
      <c r="M3" s="145"/>
      <c r="N3" s="145"/>
      <c r="O3" s="145"/>
      <c r="P3" s="145"/>
    </row>
    <row r="4" spans="1:16" s="157" customFormat="1" thickBot="1" x14ac:dyDescent="0.3">
      <c r="A4" s="156"/>
      <c r="C4" s="153"/>
      <c r="D4" s="153"/>
      <c r="E4" s="153"/>
      <c r="F4" s="221"/>
      <c r="G4" s="154"/>
      <c r="H4" s="145"/>
      <c r="I4" s="145"/>
      <c r="J4" s="145"/>
      <c r="K4" s="145"/>
      <c r="L4" s="145"/>
      <c r="M4" s="145"/>
      <c r="N4" s="145"/>
      <c r="O4" s="145"/>
      <c r="P4" s="145"/>
    </row>
    <row r="5" spans="1:16" s="157" customFormat="1" thickBot="1" x14ac:dyDescent="0.3">
      <c r="A5" s="156"/>
      <c r="B5" s="55" t="s">
        <v>39</v>
      </c>
      <c r="C5" s="159"/>
      <c r="D5" s="159"/>
      <c r="E5" s="159"/>
      <c r="F5" s="225"/>
      <c r="G5" s="160"/>
      <c r="H5" s="145"/>
      <c r="I5" s="145"/>
      <c r="J5" s="145"/>
      <c r="K5" s="145"/>
      <c r="L5" s="145"/>
      <c r="M5" s="145"/>
      <c r="N5" s="145"/>
      <c r="O5" s="145"/>
      <c r="P5" s="145"/>
    </row>
    <row r="6" spans="1:16" s="157" customFormat="1" thickBot="1" x14ac:dyDescent="0.3">
      <c r="A6" s="156"/>
      <c r="B6" s="158" t="s">
        <v>40</v>
      </c>
      <c r="C6" s="161"/>
      <c r="D6" s="161"/>
      <c r="E6" s="161"/>
      <c r="F6" s="228"/>
      <c r="G6" s="160"/>
      <c r="H6" s="145"/>
      <c r="I6" s="145"/>
      <c r="J6" s="145"/>
      <c r="K6" s="145"/>
      <c r="L6" s="145"/>
      <c r="M6" s="145"/>
      <c r="N6" s="145"/>
      <c r="O6" s="145"/>
      <c r="P6" s="145"/>
    </row>
    <row r="7" spans="1:16" s="157" customFormat="1" thickBot="1" x14ac:dyDescent="0.3">
      <c r="A7" s="156"/>
      <c r="B7" s="158" t="s">
        <v>41</v>
      </c>
      <c r="C7" s="161"/>
      <c r="D7" s="161"/>
      <c r="E7" s="161"/>
      <c r="F7" s="228"/>
      <c r="G7" s="160"/>
      <c r="H7" s="145"/>
      <c r="I7" s="145"/>
      <c r="J7" s="145"/>
      <c r="K7" s="145"/>
      <c r="L7" s="145"/>
      <c r="M7" s="145"/>
      <c r="N7" s="145"/>
      <c r="O7" s="145"/>
      <c r="P7" s="145"/>
    </row>
    <row r="8" spans="1:16" s="157" customFormat="1" thickBot="1" x14ac:dyDescent="0.3">
      <c r="A8" s="156"/>
      <c r="B8" s="158" t="s">
        <v>42</v>
      </c>
      <c r="C8" s="161"/>
      <c r="D8" s="161"/>
      <c r="E8" s="161"/>
      <c r="F8" s="228"/>
      <c r="G8" s="160"/>
      <c r="H8" s="145"/>
      <c r="I8" s="145"/>
      <c r="J8" s="145"/>
      <c r="K8" s="145"/>
      <c r="L8" s="145"/>
      <c r="M8" s="145"/>
      <c r="N8" s="145"/>
      <c r="O8" s="145"/>
      <c r="P8" s="145"/>
    </row>
    <row r="9" spans="1:16" s="157" customFormat="1" thickBot="1" x14ac:dyDescent="0.3">
      <c r="A9" s="156"/>
      <c r="B9" s="55" t="s">
        <v>43</v>
      </c>
      <c r="C9" s="39"/>
      <c r="D9" s="39"/>
      <c r="E9" s="41"/>
      <c r="F9" s="228"/>
      <c r="G9" s="160"/>
      <c r="H9" s="145"/>
      <c r="I9" s="145"/>
      <c r="J9" s="145"/>
      <c r="K9" s="145"/>
      <c r="L9" s="145"/>
      <c r="M9" s="145"/>
      <c r="N9" s="145"/>
      <c r="O9" s="145"/>
      <c r="P9" s="145"/>
    </row>
    <row r="10" spans="1:16" s="157" customFormat="1" ht="12" x14ac:dyDescent="0.25">
      <c r="A10" s="156"/>
      <c r="B10" s="9"/>
      <c r="C10" s="9"/>
      <c r="D10" s="9"/>
      <c r="E10" s="9"/>
      <c r="F10" s="315"/>
      <c r="G10" s="160"/>
      <c r="H10" s="145"/>
      <c r="I10" s="145"/>
      <c r="J10" s="145"/>
      <c r="K10" s="145"/>
      <c r="L10" s="145"/>
      <c r="M10" s="145"/>
      <c r="N10" s="145"/>
      <c r="O10" s="145"/>
      <c r="P10" s="145"/>
    </row>
    <row r="11" spans="1:16" s="157" customFormat="1" ht="15.75" x14ac:dyDescent="0.25">
      <c r="A11" s="156"/>
      <c r="B11" s="369" t="s">
        <v>44</v>
      </c>
      <c r="C11" s="145"/>
      <c r="D11" s="145"/>
      <c r="E11" s="145"/>
      <c r="F11" s="285"/>
      <c r="G11" s="163"/>
      <c r="H11" s="145"/>
      <c r="I11" s="369" t="s">
        <v>45</v>
      </c>
      <c r="J11" s="10"/>
      <c r="K11" s="145"/>
      <c r="L11" s="145"/>
      <c r="M11" s="145"/>
      <c r="N11" s="145"/>
      <c r="O11" s="145"/>
      <c r="P11" s="145"/>
    </row>
    <row r="12" spans="1:16" s="155" customFormat="1" thickBot="1" x14ac:dyDescent="0.3">
      <c r="A12" s="148"/>
      <c r="B12" s="153"/>
      <c r="C12" s="153"/>
      <c r="D12" s="153"/>
      <c r="E12" s="153"/>
      <c r="F12" s="218"/>
      <c r="G12" s="154"/>
      <c r="H12" s="145"/>
      <c r="I12" s="9"/>
      <c r="J12" s="5"/>
      <c r="K12" s="153"/>
      <c r="L12" s="153"/>
      <c r="M12" s="153"/>
      <c r="N12" s="153"/>
      <c r="O12" s="153"/>
      <c r="P12" s="153"/>
    </row>
    <row r="13" spans="1:16" s="155" customFormat="1" ht="15.75" x14ac:dyDescent="0.25">
      <c r="A13" s="164" t="s">
        <v>46</v>
      </c>
      <c r="B13" s="90" t="s">
        <v>47</v>
      </c>
      <c r="C13" s="165"/>
      <c r="D13" s="165"/>
      <c r="E13" s="165"/>
      <c r="F13" s="230"/>
      <c r="G13" s="166"/>
      <c r="H13" s="153"/>
      <c r="I13" s="316" t="s">
        <v>47</v>
      </c>
      <c r="J13" s="5"/>
      <c r="K13" s="153"/>
      <c r="L13" s="153"/>
      <c r="M13" s="153"/>
      <c r="N13" s="153"/>
      <c r="O13" s="153"/>
      <c r="P13" s="153"/>
    </row>
    <row r="14" spans="1:16" s="155" customFormat="1" ht="12" x14ac:dyDescent="0.25">
      <c r="A14" s="156"/>
      <c r="B14" s="51" t="s">
        <v>48</v>
      </c>
      <c r="C14" s="288"/>
      <c r="D14" s="288"/>
      <c r="E14" s="153"/>
      <c r="F14" s="233"/>
      <c r="G14" s="168"/>
      <c r="H14" s="153"/>
      <c r="I14" s="317"/>
      <c r="J14" s="5"/>
      <c r="K14" s="153"/>
      <c r="L14" s="153"/>
      <c r="M14" s="153"/>
      <c r="N14" s="153"/>
      <c r="O14" s="153"/>
      <c r="P14" s="153"/>
    </row>
    <row r="15" spans="1:16" s="169" customFormat="1" ht="12" x14ac:dyDescent="0.25">
      <c r="A15" s="156"/>
      <c r="B15" s="52" t="s">
        <v>49</v>
      </c>
      <c r="C15" s="18" t="s">
        <v>50</v>
      </c>
      <c r="D15" s="4" t="s">
        <v>51</v>
      </c>
      <c r="E15" s="154" t="s">
        <v>52</v>
      </c>
      <c r="F15" s="219" t="s">
        <v>53</v>
      </c>
      <c r="G15" s="168"/>
      <c r="H15" s="154"/>
      <c r="I15" s="318"/>
      <c r="J15" s="19"/>
      <c r="K15" s="154"/>
      <c r="L15" s="154"/>
      <c r="M15" s="154"/>
      <c r="N15" s="154"/>
      <c r="O15" s="154"/>
      <c r="P15" s="154"/>
    </row>
    <row r="16" spans="1:16" s="155" customFormat="1" ht="12" x14ac:dyDescent="0.25">
      <c r="A16" s="148"/>
      <c r="B16" s="170"/>
      <c r="C16" s="171"/>
      <c r="D16" s="172"/>
      <c r="E16" s="172"/>
      <c r="F16" s="218">
        <f>$D$16*E16</f>
        <v>0</v>
      </c>
      <c r="G16" s="168"/>
      <c r="H16" s="153"/>
      <c r="I16" s="320">
        <v>0</v>
      </c>
      <c r="J16" s="5"/>
      <c r="K16" s="153"/>
      <c r="L16" s="153"/>
      <c r="M16" s="153"/>
      <c r="N16" s="153"/>
      <c r="O16" s="153"/>
      <c r="P16" s="153"/>
    </row>
    <row r="17" spans="1:16" s="155" customFormat="1" ht="12" x14ac:dyDescent="0.25">
      <c r="A17" s="148"/>
      <c r="B17" s="170"/>
      <c r="C17" s="171"/>
      <c r="D17" s="172"/>
      <c r="E17" s="172"/>
      <c r="F17" s="218">
        <f>$D$17*E17</f>
        <v>0</v>
      </c>
      <c r="G17" s="168"/>
      <c r="H17" s="153"/>
      <c r="I17" s="320">
        <v>0</v>
      </c>
      <c r="J17" s="5"/>
      <c r="K17" s="153"/>
      <c r="L17" s="153"/>
      <c r="M17" s="153"/>
      <c r="N17" s="153"/>
      <c r="O17" s="153"/>
      <c r="P17" s="153"/>
    </row>
    <row r="18" spans="1:16" s="155" customFormat="1" ht="12" x14ac:dyDescent="0.25">
      <c r="A18" s="148"/>
      <c r="B18" s="170"/>
      <c r="C18" s="171"/>
      <c r="D18" s="172"/>
      <c r="E18" s="172"/>
      <c r="F18" s="218">
        <f>$D$18*E18</f>
        <v>0</v>
      </c>
      <c r="G18" s="168"/>
      <c r="H18" s="153"/>
      <c r="I18" s="320">
        <v>0</v>
      </c>
      <c r="J18" s="5"/>
      <c r="K18" s="153"/>
      <c r="L18" s="153"/>
      <c r="M18" s="153"/>
      <c r="N18" s="153"/>
      <c r="O18" s="153"/>
      <c r="P18" s="153"/>
    </row>
    <row r="19" spans="1:16" s="155" customFormat="1" ht="12" x14ac:dyDescent="0.25">
      <c r="A19" s="148"/>
      <c r="B19" s="170"/>
      <c r="C19" s="171"/>
      <c r="D19" s="172"/>
      <c r="E19" s="172"/>
      <c r="F19" s="218">
        <f>$D$19*E19</f>
        <v>0</v>
      </c>
      <c r="G19" s="168"/>
      <c r="H19" s="153"/>
      <c r="I19" s="320">
        <v>0</v>
      </c>
      <c r="J19" s="5"/>
      <c r="K19" s="153"/>
      <c r="L19" s="153"/>
      <c r="M19" s="153"/>
      <c r="N19" s="153"/>
      <c r="O19" s="153"/>
      <c r="P19" s="153"/>
    </row>
    <row r="20" spans="1:16" s="155" customFormat="1" ht="12" x14ac:dyDescent="0.25">
      <c r="A20" s="148"/>
      <c r="B20" s="170"/>
      <c r="C20" s="171"/>
      <c r="D20" s="172"/>
      <c r="E20" s="172"/>
      <c r="F20" s="218">
        <f>$D$20*E20</f>
        <v>0</v>
      </c>
      <c r="G20" s="168"/>
      <c r="H20" s="153"/>
      <c r="I20" s="320">
        <v>0</v>
      </c>
      <c r="J20" s="5"/>
      <c r="K20" s="153"/>
      <c r="L20" s="153"/>
      <c r="M20" s="153"/>
      <c r="N20" s="153"/>
      <c r="O20" s="153"/>
      <c r="P20" s="153"/>
    </row>
    <row r="21" spans="1:16" s="155" customFormat="1" ht="12" x14ac:dyDescent="0.25">
      <c r="A21" s="148"/>
      <c r="B21" s="170"/>
      <c r="C21" s="171"/>
      <c r="D21" s="172"/>
      <c r="E21" s="172"/>
      <c r="F21" s="218">
        <f>$D$21*E21</f>
        <v>0</v>
      </c>
      <c r="G21" s="168"/>
      <c r="H21" s="153"/>
      <c r="I21" s="320">
        <v>0</v>
      </c>
      <c r="J21" s="5"/>
      <c r="K21" s="153"/>
      <c r="L21" s="153"/>
      <c r="M21" s="153"/>
      <c r="N21" s="153"/>
      <c r="O21" s="153"/>
      <c r="P21" s="153"/>
    </row>
    <row r="22" spans="1:16" s="155" customFormat="1" ht="12" x14ac:dyDescent="0.25">
      <c r="A22" s="148"/>
      <c r="B22" s="170"/>
      <c r="C22" s="171"/>
      <c r="D22" s="172"/>
      <c r="E22" s="172"/>
      <c r="F22" s="218">
        <f>$D$22*E22</f>
        <v>0</v>
      </c>
      <c r="G22" s="168"/>
      <c r="H22" s="153"/>
      <c r="I22" s="320">
        <v>0</v>
      </c>
      <c r="J22" s="5"/>
      <c r="K22" s="153"/>
      <c r="L22" s="153"/>
      <c r="M22" s="153"/>
      <c r="N22" s="153"/>
      <c r="O22" s="153"/>
      <c r="P22" s="153"/>
    </row>
    <row r="23" spans="1:16" s="155" customFormat="1" ht="12" x14ac:dyDescent="0.25">
      <c r="A23" s="148"/>
      <c r="B23" s="170"/>
      <c r="C23" s="171"/>
      <c r="D23" s="172"/>
      <c r="E23" s="172"/>
      <c r="F23" s="218">
        <f>$D$23*E23</f>
        <v>0</v>
      </c>
      <c r="G23" s="168"/>
      <c r="H23" s="153"/>
      <c r="I23" s="320">
        <v>0</v>
      </c>
      <c r="J23" s="5"/>
      <c r="K23" s="153"/>
      <c r="L23" s="153"/>
      <c r="M23" s="153"/>
      <c r="N23" s="153"/>
      <c r="O23" s="153"/>
      <c r="P23" s="153"/>
    </row>
    <row r="24" spans="1:16" s="155" customFormat="1" ht="12" x14ac:dyDescent="0.25">
      <c r="A24" s="148"/>
      <c r="B24" s="170"/>
      <c r="C24" s="171"/>
      <c r="D24" s="172"/>
      <c r="E24" s="172"/>
      <c r="F24" s="218">
        <f>$D$24*E24</f>
        <v>0</v>
      </c>
      <c r="G24" s="168"/>
      <c r="H24" s="153"/>
      <c r="I24" s="319">
        <v>0</v>
      </c>
      <c r="J24" s="5"/>
      <c r="K24" s="153"/>
      <c r="L24" s="153"/>
      <c r="M24" s="153"/>
      <c r="N24" s="153"/>
      <c r="O24" s="153"/>
      <c r="P24" s="153"/>
    </row>
    <row r="25" spans="1:16" s="155" customFormat="1" ht="12" x14ac:dyDescent="0.25">
      <c r="A25" s="148"/>
      <c r="B25" s="173"/>
      <c r="C25" s="153"/>
      <c r="D25" s="153"/>
      <c r="E25" s="174" t="s">
        <v>54</v>
      </c>
      <c r="F25" s="218">
        <f>SUM(F16:F24)</f>
        <v>0</v>
      </c>
      <c r="G25" s="168"/>
      <c r="H25" s="153"/>
      <c r="I25" s="320">
        <f>SUM(I16:I24)</f>
        <v>0</v>
      </c>
      <c r="J25" s="5"/>
      <c r="K25" s="153"/>
      <c r="L25" s="153"/>
      <c r="M25" s="153"/>
      <c r="N25" s="153"/>
      <c r="O25" s="153"/>
      <c r="P25" s="153"/>
    </row>
    <row r="26" spans="1:16" s="157" customFormat="1" ht="12" x14ac:dyDescent="0.25">
      <c r="A26" s="156"/>
      <c r="B26" s="167"/>
      <c r="C26" s="145"/>
      <c r="D26" s="145"/>
      <c r="E26" s="145"/>
      <c r="F26" s="215"/>
      <c r="G26" s="168"/>
      <c r="H26" s="145"/>
      <c r="I26" s="321"/>
      <c r="J26" s="10"/>
      <c r="K26" s="145"/>
      <c r="L26" s="145"/>
      <c r="M26" s="145"/>
      <c r="N26" s="145"/>
      <c r="O26" s="145"/>
      <c r="P26" s="145"/>
    </row>
    <row r="27" spans="1:16" s="155" customFormat="1" ht="14.25" customHeight="1" x14ac:dyDescent="0.25">
      <c r="A27" s="156"/>
      <c r="B27" s="167" t="s">
        <v>55</v>
      </c>
      <c r="C27" s="145"/>
      <c r="D27" s="153"/>
      <c r="E27" s="175"/>
      <c r="F27" s="242">
        <f>F25*0.15</f>
        <v>0</v>
      </c>
      <c r="G27" s="168"/>
      <c r="H27" s="153"/>
      <c r="I27" s="320">
        <f>I25*0.15</f>
        <v>0</v>
      </c>
      <c r="J27" s="5"/>
      <c r="K27" s="153"/>
      <c r="L27" s="153"/>
      <c r="M27" s="153"/>
      <c r="N27" s="153"/>
      <c r="O27" s="153"/>
      <c r="P27" s="153"/>
    </row>
    <row r="28" spans="1:16" s="155" customFormat="1" ht="14.25" customHeight="1" x14ac:dyDescent="0.25">
      <c r="A28" s="156"/>
      <c r="B28" s="167"/>
      <c r="C28" s="145"/>
      <c r="D28" s="153"/>
      <c r="E28" s="175"/>
      <c r="F28" s="242"/>
      <c r="G28" s="168"/>
      <c r="H28" s="153"/>
      <c r="I28" s="322"/>
      <c r="J28" s="5"/>
      <c r="K28" s="153"/>
      <c r="L28" s="153"/>
      <c r="M28" s="153"/>
      <c r="N28" s="153"/>
      <c r="O28" s="153"/>
      <c r="P28" s="153"/>
    </row>
    <row r="29" spans="1:16" s="157" customFormat="1" ht="12" x14ac:dyDescent="0.25">
      <c r="A29" s="156"/>
      <c r="B29" s="51" t="s">
        <v>56</v>
      </c>
      <c r="C29" s="9"/>
      <c r="D29" s="12"/>
      <c r="E29" s="57"/>
      <c r="F29" s="243"/>
      <c r="G29" s="168"/>
      <c r="H29" s="145"/>
      <c r="I29" s="321"/>
      <c r="J29" s="9"/>
      <c r="K29" s="145"/>
      <c r="L29" s="145"/>
      <c r="M29" s="145"/>
      <c r="N29" s="145"/>
      <c r="O29" s="145"/>
      <c r="P29" s="145"/>
    </row>
    <row r="30" spans="1:16" s="157" customFormat="1" ht="12" x14ac:dyDescent="0.25">
      <c r="A30" s="156"/>
      <c r="B30" s="52" t="s">
        <v>57</v>
      </c>
      <c r="C30" s="9"/>
      <c r="D30" s="4" t="s">
        <v>51</v>
      </c>
      <c r="E30" s="18" t="s">
        <v>52</v>
      </c>
      <c r="F30" s="219" t="s">
        <v>53</v>
      </c>
      <c r="G30" s="168"/>
      <c r="H30" s="145"/>
      <c r="I30" s="321"/>
      <c r="J30" s="9"/>
      <c r="K30" s="145"/>
      <c r="L30" s="145"/>
      <c r="M30" s="145"/>
      <c r="N30" s="145"/>
      <c r="O30" s="145"/>
      <c r="P30" s="145"/>
    </row>
    <row r="31" spans="1:16" s="157" customFormat="1" ht="12" x14ac:dyDescent="0.25">
      <c r="A31" s="156"/>
      <c r="B31" s="85"/>
      <c r="C31" s="22"/>
      <c r="D31" s="22"/>
      <c r="E31" s="22"/>
      <c r="F31" s="218">
        <f>$D31*E31</f>
        <v>0</v>
      </c>
      <c r="G31" s="168"/>
      <c r="H31" s="145"/>
      <c r="I31" s="319">
        <v>0</v>
      </c>
      <c r="J31" s="9"/>
      <c r="K31" s="145"/>
      <c r="L31" s="145"/>
      <c r="M31" s="145"/>
      <c r="N31" s="145"/>
      <c r="O31" s="145"/>
      <c r="P31" s="145"/>
    </row>
    <row r="32" spans="1:16" s="157" customFormat="1" ht="12" x14ac:dyDescent="0.25">
      <c r="A32" s="156"/>
      <c r="B32" s="85"/>
      <c r="C32" s="22"/>
      <c r="D32" s="22"/>
      <c r="E32" s="22"/>
      <c r="F32" s="218">
        <f>$D32*E32</f>
        <v>0</v>
      </c>
      <c r="G32" s="168"/>
      <c r="H32" s="145"/>
      <c r="I32" s="320">
        <v>0</v>
      </c>
      <c r="J32" s="9"/>
      <c r="K32" s="145"/>
      <c r="L32" s="145"/>
      <c r="M32" s="145"/>
      <c r="N32" s="145"/>
      <c r="O32" s="145"/>
      <c r="P32" s="145"/>
    </row>
    <row r="33" spans="1:16" s="157" customFormat="1" ht="12" x14ac:dyDescent="0.25">
      <c r="A33" s="156"/>
      <c r="B33" s="85"/>
      <c r="C33" s="22"/>
      <c r="D33" s="22"/>
      <c r="E33" s="22"/>
      <c r="F33" s="218">
        <f>$D33*E33</f>
        <v>0</v>
      </c>
      <c r="G33" s="168"/>
      <c r="H33" s="145"/>
      <c r="I33" s="320">
        <v>0</v>
      </c>
      <c r="J33" s="9"/>
      <c r="K33" s="145"/>
      <c r="L33" s="145"/>
      <c r="M33" s="145"/>
      <c r="N33" s="145"/>
      <c r="O33" s="145"/>
      <c r="P33" s="145"/>
    </row>
    <row r="34" spans="1:16" s="157" customFormat="1" ht="12" x14ac:dyDescent="0.25">
      <c r="A34" s="156"/>
      <c r="B34" s="85"/>
      <c r="C34" s="22"/>
      <c r="D34" s="22"/>
      <c r="E34" s="22"/>
      <c r="F34" s="218">
        <f>$D34*E34</f>
        <v>0</v>
      </c>
      <c r="G34" s="168"/>
      <c r="H34" s="145"/>
      <c r="I34" s="320">
        <v>0</v>
      </c>
      <c r="J34" s="9"/>
      <c r="K34" s="145"/>
      <c r="L34" s="145"/>
      <c r="M34" s="145"/>
      <c r="N34" s="145"/>
      <c r="O34" s="145"/>
      <c r="P34" s="145"/>
    </row>
    <row r="35" spans="1:16" s="157" customFormat="1" ht="12" x14ac:dyDescent="0.25">
      <c r="A35" s="156"/>
      <c r="B35" s="51"/>
      <c r="C35" s="9"/>
      <c r="D35" s="2"/>
      <c r="E35" s="82" t="s">
        <v>58</v>
      </c>
      <c r="F35" s="218">
        <f>SUM(F31:F34)</f>
        <v>0</v>
      </c>
      <c r="G35" s="168"/>
      <c r="H35" s="145"/>
      <c r="I35" s="320">
        <f>SUM(I31:I34)</f>
        <v>0</v>
      </c>
      <c r="J35" s="5"/>
      <c r="K35" s="145"/>
      <c r="L35" s="145"/>
      <c r="M35" s="145"/>
      <c r="N35" s="145"/>
      <c r="O35" s="145"/>
      <c r="P35" s="145"/>
    </row>
    <row r="36" spans="1:16" s="157" customFormat="1" ht="12" x14ac:dyDescent="0.25">
      <c r="A36" s="156"/>
      <c r="B36" s="51" t="s">
        <v>59</v>
      </c>
      <c r="C36" s="9"/>
      <c r="D36" s="12"/>
      <c r="E36" s="57"/>
      <c r="F36" s="243"/>
      <c r="G36" s="168"/>
      <c r="H36" s="145"/>
      <c r="I36" s="321"/>
      <c r="J36" s="9"/>
      <c r="K36" s="145"/>
      <c r="L36" s="145"/>
      <c r="M36" s="145"/>
      <c r="N36" s="145"/>
      <c r="O36" s="145"/>
      <c r="P36" s="145"/>
    </row>
    <row r="37" spans="1:16" s="157" customFormat="1" ht="12" x14ac:dyDescent="0.25">
      <c r="A37" s="156"/>
      <c r="B37" s="52" t="s">
        <v>57</v>
      </c>
      <c r="C37" s="9"/>
      <c r="D37" s="11"/>
      <c r="E37" s="57"/>
      <c r="F37" s="219" t="s">
        <v>60</v>
      </c>
      <c r="G37" s="168"/>
      <c r="H37" s="145"/>
      <c r="I37" s="321"/>
      <c r="J37" s="9"/>
      <c r="K37" s="145"/>
      <c r="L37" s="145"/>
      <c r="M37" s="145"/>
      <c r="N37" s="145"/>
      <c r="O37" s="145"/>
      <c r="P37" s="145"/>
    </row>
    <row r="38" spans="1:16" s="157" customFormat="1" ht="12" x14ac:dyDescent="0.25">
      <c r="A38" s="156"/>
      <c r="B38" s="85"/>
      <c r="C38" s="22"/>
      <c r="D38" s="22"/>
      <c r="E38" s="22"/>
      <c r="F38" s="237">
        <v>0</v>
      </c>
      <c r="G38" s="168"/>
      <c r="H38" s="145"/>
      <c r="I38" s="320">
        <v>0</v>
      </c>
      <c r="J38" s="9"/>
      <c r="K38" s="145"/>
      <c r="L38" s="145"/>
      <c r="M38" s="145"/>
      <c r="N38" s="145"/>
      <c r="O38" s="145"/>
      <c r="P38" s="145"/>
    </row>
    <row r="39" spans="1:16" s="157" customFormat="1" ht="12" x14ac:dyDescent="0.25">
      <c r="A39" s="156"/>
      <c r="B39" s="85"/>
      <c r="C39" s="22"/>
      <c r="D39" s="22"/>
      <c r="E39" s="22"/>
      <c r="F39" s="237">
        <v>0</v>
      </c>
      <c r="G39" s="168"/>
      <c r="H39" s="145"/>
      <c r="I39" s="320">
        <v>0</v>
      </c>
      <c r="J39" s="9"/>
      <c r="K39" s="145"/>
      <c r="L39" s="145"/>
      <c r="M39" s="145"/>
      <c r="N39" s="145"/>
      <c r="O39" s="145"/>
      <c r="P39" s="145"/>
    </row>
    <row r="40" spans="1:16" s="157" customFormat="1" ht="12" x14ac:dyDescent="0.25">
      <c r="A40" s="156"/>
      <c r="B40" s="85"/>
      <c r="C40" s="22"/>
      <c r="D40" s="22"/>
      <c r="E40" s="22"/>
      <c r="F40" s="237">
        <v>0</v>
      </c>
      <c r="G40" s="168"/>
      <c r="H40" s="145"/>
      <c r="I40" s="320">
        <v>0</v>
      </c>
      <c r="J40" s="9"/>
      <c r="K40" s="145"/>
      <c r="L40" s="145"/>
      <c r="M40" s="145"/>
      <c r="N40" s="145"/>
      <c r="O40" s="145"/>
      <c r="P40" s="145"/>
    </row>
    <row r="41" spans="1:16" s="157" customFormat="1" ht="12" x14ac:dyDescent="0.25">
      <c r="A41" s="156"/>
      <c r="B41" s="85"/>
      <c r="C41" s="22"/>
      <c r="D41" s="22"/>
      <c r="E41" s="22"/>
      <c r="F41" s="237">
        <v>0</v>
      </c>
      <c r="G41" s="168"/>
      <c r="H41" s="145"/>
      <c r="I41" s="319">
        <v>0</v>
      </c>
      <c r="J41" s="9"/>
      <c r="K41" s="145"/>
      <c r="L41" s="145"/>
      <c r="M41" s="145"/>
      <c r="N41" s="145"/>
      <c r="O41" s="145"/>
      <c r="P41" s="145"/>
    </row>
    <row r="42" spans="1:16" s="157" customFormat="1" ht="12" x14ac:dyDescent="0.25">
      <c r="A42" s="156"/>
      <c r="B42" s="79"/>
      <c r="C42" s="80"/>
      <c r="D42" s="81"/>
      <c r="E42" s="82" t="s">
        <v>61</v>
      </c>
      <c r="F42" s="259">
        <f>SUM(F38:F41)</f>
        <v>0</v>
      </c>
      <c r="G42" s="168"/>
      <c r="H42" s="145"/>
      <c r="I42" s="320">
        <f>SUM(I38:I41)</f>
        <v>0</v>
      </c>
      <c r="J42" s="9"/>
      <c r="K42" s="145"/>
      <c r="L42" s="145"/>
      <c r="M42" s="145"/>
      <c r="N42" s="145"/>
      <c r="O42" s="145"/>
      <c r="P42" s="145"/>
    </row>
    <row r="43" spans="1:16" s="157" customFormat="1" ht="12" x14ac:dyDescent="0.25">
      <c r="A43" s="156"/>
      <c r="B43" s="177"/>
      <c r="C43" s="176"/>
      <c r="D43" s="176"/>
      <c r="E43" s="178"/>
      <c r="F43" s="243"/>
      <c r="G43" s="168"/>
      <c r="H43" s="145"/>
      <c r="I43" s="320"/>
      <c r="J43" s="9"/>
      <c r="K43" s="145"/>
      <c r="L43" s="145"/>
      <c r="M43" s="145"/>
      <c r="N43" s="145"/>
      <c r="O43" s="145"/>
      <c r="P43" s="145"/>
    </row>
    <row r="44" spans="1:16" s="157" customFormat="1" ht="12" x14ac:dyDescent="0.25">
      <c r="A44" s="156"/>
      <c r="B44" s="177"/>
      <c r="C44" s="176"/>
      <c r="D44" s="176"/>
      <c r="E44" s="178"/>
      <c r="F44" s="243"/>
      <c r="G44" s="168"/>
      <c r="H44" s="145"/>
      <c r="I44" s="320"/>
      <c r="K44" s="145"/>
      <c r="L44" s="145"/>
      <c r="M44" s="145"/>
      <c r="N44" s="145"/>
      <c r="O44" s="145"/>
      <c r="P44" s="145"/>
    </row>
    <row r="45" spans="1:16" s="157" customFormat="1" ht="12" x14ac:dyDescent="0.25">
      <c r="A45" s="156"/>
      <c r="B45" s="177"/>
      <c r="C45" s="176"/>
      <c r="D45" s="176"/>
      <c r="E45" s="178"/>
      <c r="F45" s="243"/>
      <c r="G45" s="168"/>
      <c r="H45" s="145"/>
      <c r="I45" s="320"/>
      <c r="J45" s="9"/>
      <c r="K45" s="145"/>
      <c r="L45" s="145"/>
      <c r="M45" s="145"/>
      <c r="N45" s="145"/>
      <c r="O45" s="145"/>
      <c r="P45" s="145"/>
    </row>
    <row r="46" spans="1:16" s="157" customFormat="1" thickBot="1" x14ac:dyDescent="0.3">
      <c r="A46" s="156"/>
      <c r="B46" s="167"/>
      <c r="C46" s="145"/>
      <c r="D46" s="145"/>
      <c r="E46" s="174"/>
      <c r="F46" s="243"/>
      <c r="G46" s="168"/>
      <c r="H46" s="145"/>
      <c r="I46" s="321"/>
      <c r="J46" s="10"/>
      <c r="K46" s="145"/>
      <c r="L46" s="145"/>
      <c r="M46" s="145"/>
      <c r="N46" s="145"/>
      <c r="O46" s="145"/>
      <c r="P46" s="145"/>
    </row>
    <row r="47" spans="1:16" s="157" customFormat="1" thickBot="1" x14ac:dyDescent="0.3">
      <c r="A47" s="156"/>
      <c r="B47" s="179"/>
      <c r="C47" s="180"/>
      <c r="D47" s="180"/>
      <c r="E47" s="181" t="s">
        <v>62</v>
      </c>
      <c r="F47" s="249">
        <f>F25+F27+F35+F42</f>
        <v>0</v>
      </c>
      <c r="G47" s="182"/>
      <c r="H47" s="145"/>
      <c r="I47" s="323">
        <f>I25+I27+I35+I42</f>
        <v>0</v>
      </c>
      <c r="J47" s="324" t="e">
        <f>F47/I47*100</f>
        <v>#DIV/0!</v>
      </c>
      <c r="K47" s="145"/>
      <c r="L47" s="145"/>
      <c r="M47" s="145"/>
      <c r="N47" s="145"/>
      <c r="O47" s="145"/>
      <c r="P47" s="145"/>
    </row>
    <row r="48" spans="1:16" s="157" customFormat="1" thickBot="1" x14ac:dyDescent="0.3">
      <c r="A48" s="156"/>
      <c r="B48" s="145"/>
      <c r="C48" s="145"/>
      <c r="D48" s="145"/>
      <c r="E48" s="174"/>
      <c r="F48" s="243"/>
      <c r="G48" s="169"/>
      <c r="H48" s="145"/>
      <c r="I48" s="9"/>
      <c r="J48" s="10"/>
      <c r="K48" s="145"/>
      <c r="L48" s="145"/>
      <c r="M48" s="145"/>
      <c r="N48" s="145"/>
      <c r="O48" s="145"/>
      <c r="P48" s="145"/>
    </row>
    <row r="49" spans="1:16" s="157" customFormat="1" ht="15.75" x14ac:dyDescent="0.25">
      <c r="A49" s="164" t="s">
        <v>63</v>
      </c>
      <c r="B49" s="91" t="s">
        <v>64</v>
      </c>
      <c r="C49" s="183"/>
      <c r="D49" s="183"/>
      <c r="E49" s="183"/>
      <c r="F49" s="230"/>
      <c r="G49" s="166"/>
      <c r="H49" s="145"/>
      <c r="I49" s="325" t="s">
        <v>65</v>
      </c>
      <c r="J49" s="10"/>
      <c r="K49" s="145"/>
      <c r="L49" s="145"/>
      <c r="M49" s="145"/>
      <c r="N49" s="145"/>
      <c r="O49" s="145"/>
      <c r="P49" s="145"/>
    </row>
    <row r="50" spans="1:16" s="157" customFormat="1" ht="12" x14ac:dyDescent="0.25">
      <c r="A50" s="156"/>
      <c r="B50" s="51" t="s">
        <v>48</v>
      </c>
      <c r="C50" s="288"/>
      <c r="D50" s="288"/>
      <c r="E50" s="153"/>
      <c r="F50" s="233"/>
      <c r="G50" s="168"/>
      <c r="H50" s="145"/>
      <c r="I50" s="326"/>
      <c r="J50" s="10"/>
      <c r="K50" s="145"/>
      <c r="L50" s="145"/>
      <c r="M50" s="145"/>
      <c r="N50" s="145"/>
      <c r="O50" s="145"/>
      <c r="P50" s="145"/>
    </row>
    <row r="51" spans="1:16" s="157" customFormat="1" ht="12" x14ac:dyDescent="0.25">
      <c r="A51" s="156"/>
      <c r="B51" s="52" t="s">
        <v>49</v>
      </c>
      <c r="C51" s="18" t="s">
        <v>50</v>
      </c>
      <c r="D51" s="4" t="s">
        <v>51</v>
      </c>
      <c r="E51" s="154" t="s">
        <v>52</v>
      </c>
      <c r="F51" s="219" t="s">
        <v>53</v>
      </c>
      <c r="G51" s="168"/>
      <c r="H51" s="145"/>
      <c r="I51" s="327"/>
      <c r="J51" s="10"/>
      <c r="K51" s="145"/>
      <c r="L51" s="145"/>
      <c r="M51" s="145"/>
      <c r="N51" s="145"/>
      <c r="O51" s="145"/>
      <c r="P51" s="145"/>
    </row>
    <row r="52" spans="1:16" s="157" customFormat="1" ht="12" x14ac:dyDescent="0.25">
      <c r="A52" s="156"/>
      <c r="B52" s="170"/>
      <c r="C52" s="171"/>
      <c r="D52" s="172"/>
      <c r="E52" s="172"/>
      <c r="F52" s="218">
        <f>$D52*E52</f>
        <v>0</v>
      </c>
      <c r="G52" s="168"/>
      <c r="H52" s="145"/>
      <c r="I52" s="320">
        <v>0</v>
      </c>
      <c r="J52" s="10"/>
      <c r="K52" s="145"/>
      <c r="L52" s="145"/>
      <c r="M52" s="145"/>
      <c r="N52" s="145"/>
      <c r="O52" s="145"/>
      <c r="P52" s="145"/>
    </row>
    <row r="53" spans="1:16" s="157" customFormat="1" ht="12" x14ac:dyDescent="0.25">
      <c r="A53" s="156"/>
      <c r="B53" s="170"/>
      <c r="C53" s="171"/>
      <c r="D53" s="172"/>
      <c r="E53" s="172"/>
      <c r="F53" s="218">
        <f t="shared" ref="F53:F60" si="0">$D53*E53</f>
        <v>0</v>
      </c>
      <c r="G53" s="168"/>
      <c r="H53" s="145"/>
      <c r="I53" s="320">
        <v>0</v>
      </c>
      <c r="J53" s="10"/>
      <c r="K53" s="145"/>
      <c r="L53" s="145"/>
      <c r="M53" s="145"/>
      <c r="N53" s="145"/>
      <c r="O53" s="145"/>
      <c r="P53" s="145"/>
    </row>
    <row r="54" spans="1:16" s="157" customFormat="1" ht="12" x14ac:dyDescent="0.25">
      <c r="A54" s="156"/>
      <c r="B54" s="170"/>
      <c r="C54" s="171"/>
      <c r="D54" s="172"/>
      <c r="E54" s="172"/>
      <c r="F54" s="218">
        <f t="shared" si="0"/>
        <v>0</v>
      </c>
      <c r="G54" s="168"/>
      <c r="H54" s="145"/>
      <c r="I54" s="320">
        <v>0</v>
      </c>
      <c r="J54" s="10"/>
      <c r="K54" s="145"/>
      <c r="L54" s="145"/>
      <c r="M54" s="145"/>
      <c r="N54" s="145"/>
      <c r="O54" s="145"/>
      <c r="P54" s="145"/>
    </row>
    <row r="55" spans="1:16" s="157" customFormat="1" ht="12" x14ac:dyDescent="0.25">
      <c r="A55" s="156"/>
      <c r="B55" s="170"/>
      <c r="C55" s="171"/>
      <c r="D55" s="172"/>
      <c r="E55" s="172"/>
      <c r="F55" s="218">
        <f t="shared" si="0"/>
        <v>0</v>
      </c>
      <c r="G55" s="168"/>
      <c r="H55" s="145"/>
      <c r="I55" s="320">
        <v>0</v>
      </c>
      <c r="J55" s="10"/>
      <c r="K55" s="145"/>
      <c r="L55" s="145"/>
      <c r="M55" s="145"/>
      <c r="N55" s="145"/>
      <c r="O55" s="145"/>
      <c r="P55" s="145"/>
    </row>
    <row r="56" spans="1:16" s="157" customFormat="1" ht="12" x14ac:dyDescent="0.25">
      <c r="A56" s="156"/>
      <c r="B56" s="170"/>
      <c r="C56" s="171"/>
      <c r="D56" s="172"/>
      <c r="E56" s="172"/>
      <c r="F56" s="218">
        <f t="shared" si="0"/>
        <v>0</v>
      </c>
      <c r="G56" s="168"/>
      <c r="H56" s="145"/>
      <c r="I56" s="320">
        <v>0</v>
      </c>
      <c r="J56" s="10"/>
      <c r="K56" s="145"/>
      <c r="L56" s="145"/>
      <c r="M56" s="145"/>
      <c r="N56" s="145"/>
      <c r="O56" s="145"/>
      <c r="P56" s="145"/>
    </row>
    <row r="57" spans="1:16" s="157" customFormat="1" ht="12" x14ac:dyDescent="0.25">
      <c r="A57" s="156"/>
      <c r="B57" s="170"/>
      <c r="C57" s="171"/>
      <c r="D57" s="172"/>
      <c r="E57" s="172"/>
      <c r="F57" s="218">
        <f t="shared" si="0"/>
        <v>0</v>
      </c>
      <c r="G57" s="168"/>
      <c r="H57" s="145"/>
      <c r="I57" s="320">
        <v>0</v>
      </c>
      <c r="J57" s="10"/>
      <c r="K57" s="145"/>
      <c r="L57" s="145"/>
      <c r="M57" s="145"/>
      <c r="N57" s="145"/>
      <c r="O57" s="145"/>
      <c r="P57" s="145"/>
    </row>
    <row r="58" spans="1:16" s="157" customFormat="1" ht="12" x14ac:dyDescent="0.25">
      <c r="A58" s="156"/>
      <c r="B58" s="170"/>
      <c r="C58" s="171"/>
      <c r="D58" s="172"/>
      <c r="E58" s="172"/>
      <c r="F58" s="218">
        <f t="shared" si="0"/>
        <v>0</v>
      </c>
      <c r="G58" s="168"/>
      <c r="H58" s="145"/>
      <c r="I58" s="320">
        <v>0</v>
      </c>
      <c r="J58" s="10"/>
      <c r="K58" s="145"/>
      <c r="L58" s="145"/>
      <c r="M58" s="145"/>
      <c r="N58" s="145"/>
      <c r="O58" s="145"/>
      <c r="P58" s="145"/>
    </row>
    <row r="59" spans="1:16" s="157" customFormat="1" ht="12" x14ac:dyDescent="0.25">
      <c r="A59" s="156"/>
      <c r="B59" s="170"/>
      <c r="C59" s="171"/>
      <c r="D59" s="172"/>
      <c r="E59" s="172"/>
      <c r="F59" s="218">
        <f t="shared" si="0"/>
        <v>0</v>
      </c>
      <c r="G59" s="168"/>
      <c r="H59" s="145"/>
      <c r="I59" s="320">
        <v>0</v>
      </c>
      <c r="J59" s="10"/>
      <c r="K59" s="145"/>
      <c r="L59" s="145"/>
      <c r="M59" s="145"/>
      <c r="N59" s="145"/>
      <c r="O59" s="145"/>
      <c r="P59" s="145"/>
    </row>
    <row r="60" spans="1:16" s="157" customFormat="1" ht="12" x14ac:dyDescent="0.25">
      <c r="A60" s="156"/>
      <c r="B60" s="170"/>
      <c r="C60" s="171"/>
      <c r="D60" s="172"/>
      <c r="E60" s="172"/>
      <c r="F60" s="218">
        <f t="shared" si="0"/>
        <v>0</v>
      </c>
      <c r="G60" s="168"/>
      <c r="H60" s="145"/>
      <c r="I60" s="320">
        <v>0</v>
      </c>
      <c r="J60" s="10"/>
      <c r="K60" s="145"/>
      <c r="L60" s="145"/>
      <c r="M60" s="145"/>
      <c r="N60" s="145"/>
      <c r="O60" s="145"/>
      <c r="P60" s="145"/>
    </row>
    <row r="61" spans="1:16" s="157" customFormat="1" ht="12" x14ac:dyDescent="0.25">
      <c r="A61" s="156"/>
      <c r="B61" s="173"/>
      <c r="C61" s="153"/>
      <c r="D61" s="153"/>
      <c r="E61" s="174" t="s">
        <v>54</v>
      </c>
      <c r="F61" s="218">
        <f>SUM(F52:F60)</f>
        <v>0</v>
      </c>
      <c r="G61" s="168"/>
      <c r="H61" s="145"/>
      <c r="I61" s="320">
        <f>SUM(I52:I60)</f>
        <v>0</v>
      </c>
      <c r="J61" s="10"/>
      <c r="K61" s="145"/>
      <c r="L61" s="145"/>
      <c r="M61" s="145"/>
      <c r="N61" s="145"/>
      <c r="O61" s="145"/>
      <c r="P61" s="145"/>
    </row>
    <row r="62" spans="1:16" s="157" customFormat="1" ht="12" x14ac:dyDescent="0.25">
      <c r="A62" s="156"/>
      <c r="B62" s="167"/>
      <c r="C62" s="145"/>
      <c r="D62" s="145"/>
      <c r="E62" s="145"/>
      <c r="F62" s="215"/>
      <c r="G62" s="168"/>
      <c r="H62" s="145"/>
      <c r="I62" s="328"/>
      <c r="J62" s="10"/>
      <c r="K62" s="145"/>
      <c r="L62" s="145"/>
      <c r="M62" s="145"/>
      <c r="N62" s="145"/>
      <c r="O62" s="145"/>
      <c r="P62" s="145"/>
    </row>
    <row r="63" spans="1:16" s="157" customFormat="1" ht="12" x14ac:dyDescent="0.25">
      <c r="A63" s="156"/>
      <c r="B63" s="167" t="s">
        <v>55</v>
      </c>
      <c r="C63" s="145"/>
      <c r="D63" s="153"/>
      <c r="E63" s="175"/>
      <c r="F63" s="242">
        <f>F61*0.15</f>
        <v>0</v>
      </c>
      <c r="G63" s="168"/>
      <c r="H63" s="145"/>
      <c r="I63" s="329">
        <f>I61*0.15</f>
        <v>0</v>
      </c>
      <c r="J63" s="10"/>
      <c r="K63" s="145"/>
      <c r="L63" s="145"/>
      <c r="M63" s="145"/>
      <c r="N63" s="145"/>
      <c r="O63" s="145"/>
      <c r="P63" s="145"/>
    </row>
    <row r="64" spans="1:16" s="157" customFormat="1" ht="12" x14ac:dyDescent="0.25">
      <c r="A64" s="156"/>
      <c r="B64" s="167"/>
      <c r="C64" s="145"/>
      <c r="D64" s="145"/>
      <c r="E64" s="174"/>
      <c r="F64" s="243"/>
      <c r="G64" s="168"/>
      <c r="H64" s="145"/>
      <c r="I64" s="330"/>
      <c r="J64" s="10"/>
      <c r="K64" s="145"/>
      <c r="L64" s="145"/>
      <c r="M64" s="145"/>
      <c r="N64" s="145"/>
      <c r="O64" s="145"/>
      <c r="P64" s="145"/>
    </row>
    <row r="65" spans="1:16" s="157" customFormat="1" ht="12" x14ac:dyDescent="0.25">
      <c r="A65" s="156"/>
      <c r="B65" s="167"/>
      <c r="C65" s="145"/>
      <c r="D65" s="145"/>
      <c r="E65" s="174"/>
      <c r="F65" s="243"/>
      <c r="G65" s="168"/>
      <c r="H65" s="145"/>
      <c r="I65" s="330"/>
      <c r="J65" s="10"/>
      <c r="K65" s="145"/>
      <c r="L65" s="145"/>
      <c r="M65" s="145"/>
      <c r="N65" s="145"/>
      <c r="O65" s="145"/>
      <c r="P65" s="145"/>
    </row>
    <row r="66" spans="1:16" s="157" customFormat="1" ht="12" x14ac:dyDescent="0.25">
      <c r="A66" s="156"/>
      <c r="B66" s="51" t="s">
        <v>56</v>
      </c>
      <c r="C66" s="9"/>
      <c r="D66" s="12"/>
      <c r="E66" s="57"/>
      <c r="F66" s="243"/>
      <c r="G66" s="168"/>
      <c r="H66" s="145"/>
      <c r="I66" s="330"/>
      <c r="J66" s="10"/>
      <c r="K66" s="145"/>
      <c r="L66" s="145"/>
      <c r="M66" s="145"/>
      <c r="N66" s="145"/>
      <c r="O66" s="145"/>
      <c r="P66" s="145"/>
    </row>
    <row r="67" spans="1:16" s="157" customFormat="1" ht="12" x14ac:dyDescent="0.25">
      <c r="A67" s="156"/>
      <c r="B67" s="52" t="s">
        <v>57</v>
      </c>
      <c r="C67" s="9"/>
      <c r="D67" s="4" t="s">
        <v>51</v>
      </c>
      <c r="E67" s="18" t="s">
        <v>52</v>
      </c>
      <c r="F67" s="219" t="s">
        <v>53</v>
      </c>
      <c r="G67" s="168"/>
      <c r="H67" s="145"/>
      <c r="I67" s="327"/>
      <c r="J67" s="10"/>
      <c r="K67" s="145"/>
      <c r="L67" s="145"/>
      <c r="M67" s="145"/>
      <c r="N67" s="145"/>
      <c r="O67" s="145"/>
      <c r="P67" s="145"/>
    </row>
    <row r="68" spans="1:16" s="157" customFormat="1" ht="12" x14ac:dyDescent="0.25">
      <c r="A68" s="156"/>
      <c r="B68" s="85"/>
      <c r="C68" s="22"/>
      <c r="D68" s="22"/>
      <c r="E68" s="22"/>
      <c r="F68" s="218">
        <f>$D68*E68</f>
        <v>0</v>
      </c>
      <c r="G68" s="168"/>
      <c r="H68" s="145"/>
      <c r="I68" s="320">
        <v>0</v>
      </c>
      <c r="J68" s="10"/>
      <c r="K68" s="145"/>
      <c r="L68" s="145"/>
      <c r="M68" s="145"/>
      <c r="N68" s="145"/>
      <c r="O68" s="145"/>
      <c r="P68" s="145"/>
    </row>
    <row r="69" spans="1:16" s="157" customFormat="1" ht="12" x14ac:dyDescent="0.25">
      <c r="A69" s="156"/>
      <c r="B69" s="85"/>
      <c r="C69" s="22"/>
      <c r="D69" s="22"/>
      <c r="E69" s="22"/>
      <c r="F69" s="218">
        <f>$D69*E69</f>
        <v>0</v>
      </c>
      <c r="G69" s="168"/>
      <c r="H69" s="145"/>
      <c r="I69" s="320">
        <v>0</v>
      </c>
      <c r="J69" s="10"/>
      <c r="K69" s="145"/>
      <c r="L69" s="145"/>
      <c r="M69" s="145"/>
      <c r="N69" s="145"/>
      <c r="O69" s="145"/>
      <c r="P69" s="145"/>
    </row>
    <row r="70" spans="1:16" s="157" customFormat="1" ht="12" x14ac:dyDescent="0.25">
      <c r="A70" s="156"/>
      <c r="B70" s="85"/>
      <c r="C70" s="22"/>
      <c r="D70" s="22"/>
      <c r="E70" s="22"/>
      <c r="F70" s="218">
        <f>$D70*E70</f>
        <v>0</v>
      </c>
      <c r="G70" s="168"/>
      <c r="H70" s="145"/>
      <c r="I70" s="320">
        <v>0</v>
      </c>
      <c r="J70" s="10"/>
      <c r="K70" s="145"/>
      <c r="L70" s="145"/>
      <c r="M70" s="145"/>
      <c r="N70" s="145"/>
      <c r="O70" s="145"/>
      <c r="P70" s="145"/>
    </row>
    <row r="71" spans="1:16" s="157" customFormat="1" ht="12" x14ac:dyDescent="0.25">
      <c r="A71" s="156"/>
      <c r="B71" s="85"/>
      <c r="C71" s="22"/>
      <c r="D71" s="22"/>
      <c r="E71" s="22"/>
      <c r="F71" s="218">
        <f>$D71*E71</f>
        <v>0</v>
      </c>
      <c r="G71" s="168"/>
      <c r="H71" s="145"/>
      <c r="I71" s="320">
        <v>0</v>
      </c>
      <c r="J71" s="10"/>
      <c r="K71" s="145"/>
      <c r="L71" s="145"/>
      <c r="M71" s="145"/>
      <c r="N71" s="145"/>
      <c r="O71" s="145"/>
      <c r="P71" s="145"/>
    </row>
    <row r="72" spans="1:16" s="157" customFormat="1" ht="12" x14ac:dyDescent="0.25">
      <c r="A72" s="156"/>
      <c r="B72" s="51"/>
      <c r="C72" s="9"/>
      <c r="D72" s="2"/>
      <c r="E72" s="82" t="s">
        <v>58</v>
      </c>
      <c r="F72" s="259">
        <f>SUM(F68:F71)</f>
        <v>0</v>
      </c>
      <c r="G72" s="168"/>
      <c r="H72" s="145"/>
      <c r="I72" s="331">
        <f>SUM(I68:I71)</f>
        <v>0</v>
      </c>
      <c r="J72" s="10"/>
      <c r="K72" s="145"/>
      <c r="L72" s="145"/>
      <c r="M72" s="145"/>
      <c r="N72" s="145"/>
      <c r="O72" s="145"/>
      <c r="P72" s="145"/>
    </row>
    <row r="73" spans="1:16" s="157" customFormat="1" ht="12" x14ac:dyDescent="0.25">
      <c r="A73" s="156"/>
      <c r="B73" s="51" t="s">
        <v>59</v>
      </c>
      <c r="C73" s="9"/>
      <c r="D73" s="12"/>
      <c r="E73" s="57"/>
      <c r="F73" s="243"/>
      <c r="G73" s="168"/>
      <c r="H73" s="145"/>
      <c r="I73" s="330"/>
      <c r="J73" s="10"/>
      <c r="K73" s="145"/>
      <c r="L73" s="145"/>
      <c r="M73" s="145"/>
      <c r="N73" s="145"/>
      <c r="O73" s="145"/>
      <c r="P73" s="145"/>
    </row>
    <row r="74" spans="1:16" s="157" customFormat="1" ht="12" x14ac:dyDescent="0.25">
      <c r="A74" s="156"/>
      <c r="B74" s="52" t="s">
        <v>57</v>
      </c>
      <c r="C74" s="9"/>
      <c r="D74" s="11"/>
      <c r="E74" s="57"/>
      <c r="F74" s="219" t="s">
        <v>60</v>
      </c>
      <c r="G74" s="168"/>
      <c r="H74" s="145"/>
      <c r="I74" s="327"/>
      <c r="J74" s="10"/>
      <c r="K74" s="145"/>
      <c r="L74" s="145"/>
      <c r="M74" s="145"/>
      <c r="N74" s="145"/>
      <c r="O74" s="145"/>
      <c r="P74" s="145"/>
    </row>
    <row r="75" spans="1:16" s="157" customFormat="1" ht="12" x14ac:dyDescent="0.25">
      <c r="A75" s="156"/>
      <c r="B75" s="85"/>
      <c r="C75" s="22"/>
      <c r="D75" s="22"/>
      <c r="E75" s="22"/>
      <c r="F75" s="237">
        <v>0</v>
      </c>
      <c r="G75" s="168"/>
      <c r="H75" s="145"/>
      <c r="I75" s="320">
        <v>0</v>
      </c>
      <c r="J75" s="10"/>
      <c r="K75" s="145"/>
      <c r="L75" s="145"/>
      <c r="M75" s="145"/>
      <c r="N75" s="145"/>
      <c r="O75" s="145"/>
      <c r="P75" s="145"/>
    </row>
    <row r="76" spans="1:16" s="157" customFormat="1" ht="12" x14ac:dyDescent="0.25">
      <c r="A76" s="156"/>
      <c r="B76" s="85"/>
      <c r="C76" s="22"/>
      <c r="D76" s="22"/>
      <c r="E76" s="22"/>
      <c r="F76" s="237">
        <v>0</v>
      </c>
      <c r="G76" s="168"/>
      <c r="H76" s="145"/>
      <c r="I76" s="320">
        <v>0</v>
      </c>
      <c r="J76" s="10"/>
      <c r="K76" s="145"/>
      <c r="L76" s="145"/>
      <c r="M76" s="145"/>
      <c r="N76" s="145"/>
      <c r="O76" s="145"/>
      <c r="P76" s="145"/>
    </row>
    <row r="77" spans="1:16" s="157" customFormat="1" ht="12" x14ac:dyDescent="0.25">
      <c r="A77" s="156"/>
      <c r="B77" s="85"/>
      <c r="C77" s="22"/>
      <c r="D77" s="22"/>
      <c r="E77" s="22"/>
      <c r="F77" s="237">
        <v>0</v>
      </c>
      <c r="G77" s="168"/>
      <c r="H77" s="145"/>
      <c r="I77" s="320">
        <v>0</v>
      </c>
      <c r="J77" s="10"/>
      <c r="K77" s="145"/>
      <c r="L77" s="145"/>
      <c r="M77" s="145"/>
      <c r="N77" s="145"/>
      <c r="O77" s="145"/>
      <c r="P77" s="145"/>
    </row>
    <row r="78" spans="1:16" s="157" customFormat="1" ht="12" x14ac:dyDescent="0.25">
      <c r="A78" s="156"/>
      <c r="B78" s="85"/>
      <c r="C78" s="22"/>
      <c r="D78" s="22"/>
      <c r="E78" s="22"/>
      <c r="F78" s="237">
        <v>0</v>
      </c>
      <c r="G78" s="168"/>
      <c r="H78" s="145"/>
      <c r="I78" s="319">
        <v>0</v>
      </c>
      <c r="K78" s="145"/>
      <c r="L78" s="145"/>
      <c r="M78" s="145"/>
      <c r="N78" s="145"/>
      <c r="O78" s="145"/>
      <c r="P78" s="145"/>
    </row>
    <row r="79" spans="1:16" s="157" customFormat="1" ht="12" x14ac:dyDescent="0.25">
      <c r="A79" s="156"/>
      <c r="B79" s="79"/>
      <c r="C79" s="80"/>
      <c r="D79" s="81"/>
      <c r="E79" s="82" t="s">
        <v>61</v>
      </c>
      <c r="F79" s="259">
        <f>SUM(F75:F78)</f>
        <v>0</v>
      </c>
      <c r="G79" s="168"/>
      <c r="H79" s="145"/>
      <c r="I79" s="331">
        <f>SUM(I75:I78)</f>
        <v>0</v>
      </c>
      <c r="J79" s="10"/>
      <c r="K79" s="145"/>
      <c r="L79" s="145"/>
      <c r="M79" s="145"/>
      <c r="N79" s="145"/>
      <c r="O79" s="145"/>
      <c r="P79" s="145"/>
    </row>
    <row r="80" spans="1:16" s="157" customFormat="1" ht="12" x14ac:dyDescent="0.25">
      <c r="A80" s="156"/>
      <c r="B80" s="177"/>
      <c r="C80" s="176"/>
      <c r="D80" s="176"/>
      <c r="E80" s="178"/>
      <c r="F80" s="243"/>
      <c r="G80" s="168"/>
      <c r="H80" s="145"/>
      <c r="I80" s="331"/>
      <c r="J80" s="10"/>
      <c r="K80" s="145"/>
      <c r="L80" s="145"/>
      <c r="M80" s="145"/>
      <c r="N80" s="145"/>
      <c r="O80" s="145"/>
      <c r="P80" s="145"/>
    </row>
    <row r="81" spans="1:16" s="157" customFormat="1" thickBot="1" x14ac:dyDescent="0.3">
      <c r="A81" s="156"/>
      <c r="B81" s="167"/>
      <c r="C81" s="145"/>
      <c r="D81" s="145"/>
      <c r="E81" s="174"/>
      <c r="F81" s="243"/>
      <c r="G81" s="168"/>
      <c r="H81" s="145"/>
      <c r="I81" s="330"/>
      <c r="J81" s="10" t="e">
        <f>F82/I82*100</f>
        <v>#DIV/0!</v>
      </c>
      <c r="K81" s="145"/>
      <c r="L81" s="145"/>
      <c r="M81" s="145"/>
      <c r="N81" s="145"/>
      <c r="O81" s="145"/>
      <c r="P81" s="145"/>
    </row>
    <row r="82" spans="1:16" s="157" customFormat="1" thickBot="1" x14ac:dyDescent="0.3">
      <c r="A82" s="156"/>
      <c r="B82" s="179"/>
      <c r="C82" s="180"/>
      <c r="D82" s="180"/>
      <c r="E82" s="181" t="s">
        <v>66</v>
      </c>
      <c r="F82" s="249">
        <f>F61+F63+F72+F79</f>
        <v>0</v>
      </c>
      <c r="G82" s="182"/>
      <c r="H82" s="145"/>
      <c r="I82" s="323">
        <f>I61+I63+I72+I79</f>
        <v>0</v>
      </c>
      <c r="J82" s="10"/>
      <c r="K82" s="145"/>
      <c r="L82" s="145"/>
      <c r="M82" s="145"/>
      <c r="N82" s="145"/>
      <c r="O82" s="145"/>
      <c r="P82" s="145"/>
    </row>
    <row r="83" spans="1:16" s="157" customFormat="1" thickBot="1" x14ac:dyDescent="0.3">
      <c r="A83" s="156"/>
      <c r="B83" s="145"/>
      <c r="C83" s="145"/>
      <c r="D83" s="145"/>
      <c r="E83" s="174"/>
      <c r="F83" s="243"/>
      <c r="G83" s="154"/>
      <c r="H83" s="145"/>
      <c r="I83" s="9"/>
      <c r="J83" s="10"/>
      <c r="K83" s="145"/>
      <c r="L83" s="145"/>
      <c r="M83" s="145"/>
      <c r="N83" s="145"/>
      <c r="O83" s="145"/>
      <c r="P83" s="145"/>
    </row>
    <row r="84" spans="1:16" s="157" customFormat="1" ht="15.75" x14ac:dyDescent="0.25">
      <c r="A84" s="164" t="s">
        <v>67</v>
      </c>
      <c r="B84" s="91" t="s">
        <v>68</v>
      </c>
      <c r="C84" s="102"/>
      <c r="D84" s="36"/>
      <c r="E84" s="14"/>
      <c r="F84" s="230"/>
      <c r="G84" s="166"/>
      <c r="H84" s="145"/>
      <c r="I84" s="325" t="s">
        <v>68</v>
      </c>
      <c r="J84" s="10"/>
      <c r="K84" s="145"/>
      <c r="L84" s="145"/>
      <c r="M84" s="145"/>
      <c r="N84" s="145"/>
      <c r="O84" s="145"/>
      <c r="P84" s="145"/>
    </row>
    <row r="85" spans="1:16" s="157" customFormat="1" ht="12" x14ac:dyDescent="0.25">
      <c r="A85" s="156"/>
      <c r="B85" s="51"/>
      <c r="C85" s="18"/>
      <c r="D85" s="4"/>
      <c r="E85" s="18"/>
      <c r="F85" s="233"/>
      <c r="G85" s="168"/>
      <c r="H85" s="145"/>
      <c r="I85" s="332"/>
      <c r="J85" s="10"/>
      <c r="K85" s="145"/>
      <c r="L85" s="145"/>
      <c r="M85" s="145"/>
      <c r="N85" s="145"/>
      <c r="O85" s="145"/>
      <c r="P85" s="145"/>
    </row>
    <row r="86" spans="1:16" s="157" customFormat="1" ht="12" x14ac:dyDescent="0.25">
      <c r="A86" s="156"/>
      <c r="B86" s="289" t="s">
        <v>69</v>
      </c>
      <c r="C86" s="18" t="s">
        <v>50</v>
      </c>
      <c r="D86" s="4" t="s">
        <v>70</v>
      </c>
      <c r="E86" s="18" t="s">
        <v>71</v>
      </c>
      <c r="F86" s="219" t="s">
        <v>60</v>
      </c>
      <c r="G86" s="168"/>
      <c r="H86" s="145"/>
      <c r="I86" s="332"/>
      <c r="J86" s="10"/>
      <c r="K86" s="145"/>
      <c r="L86" s="145"/>
      <c r="M86" s="145"/>
      <c r="N86" s="145"/>
      <c r="O86" s="145"/>
      <c r="P86" s="145"/>
    </row>
    <row r="87" spans="1:16" s="157" customFormat="1" ht="12" x14ac:dyDescent="0.25">
      <c r="A87" s="156"/>
      <c r="B87" s="170"/>
      <c r="C87" s="171"/>
      <c r="D87" s="172"/>
      <c r="E87" s="172"/>
      <c r="F87" s="253">
        <f>D87*E87</f>
        <v>0</v>
      </c>
      <c r="G87" s="168"/>
      <c r="H87" s="145"/>
      <c r="I87" s="333">
        <v>0</v>
      </c>
      <c r="J87" s="10"/>
      <c r="K87" s="145"/>
      <c r="L87" s="145"/>
      <c r="M87" s="145"/>
      <c r="N87" s="145"/>
      <c r="O87" s="145"/>
      <c r="P87" s="145"/>
    </row>
    <row r="88" spans="1:16" s="157" customFormat="1" ht="12" x14ac:dyDescent="0.25">
      <c r="A88" s="156"/>
      <c r="B88" s="170"/>
      <c r="C88" s="171"/>
      <c r="D88" s="172"/>
      <c r="E88" s="172"/>
      <c r="F88" s="253">
        <f t="shared" ref="F88:F94" si="1">D88*E88</f>
        <v>0</v>
      </c>
      <c r="G88" s="168"/>
      <c r="H88" s="145"/>
      <c r="I88" s="333">
        <v>0</v>
      </c>
      <c r="J88" s="10"/>
      <c r="K88" s="145"/>
      <c r="L88" s="145"/>
      <c r="M88" s="145"/>
      <c r="N88" s="145"/>
      <c r="O88" s="145"/>
      <c r="P88" s="145"/>
    </row>
    <row r="89" spans="1:16" s="157" customFormat="1" ht="12" x14ac:dyDescent="0.25">
      <c r="A89" s="156"/>
      <c r="B89" s="170"/>
      <c r="C89" s="171"/>
      <c r="D89" s="172"/>
      <c r="E89" s="172"/>
      <c r="F89" s="253">
        <f t="shared" si="1"/>
        <v>0</v>
      </c>
      <c r="G89" s="168"/>
      <c r="H89" s="145"/>
      <c r="I89" s="333">
        <v>0</v>
      </c>
      <c r="J89" s="10"/>
      <c r="K89" s="145"/>
      <c r="L89" s="145"/>
      <c r="M89" s="145"/>
      <c r="N89" s="145"/>
      <c r="O89" s="145"/>
      <c r="P89" s="145"/>
    </row>
    <row r="90" spans="1:16" s="157" customFormat="1" ht="12" x14ac:dyDescent="0.25">
      <c r="A90" s="156"/>
      <c r="B90" s="170"/>
      <c r="C90" s="171"/>
      <c r="D90" s="172"/>
      <c r="E90" s="172"/>
      <c r="F90" s="253">
        <f t="shared" si="1"/>
        <v>0</v>
      </c>
      <c r="G90" s="168"/>
      <c r="H90" s="145"/>
      <c r="I90" s="333">
        <v>0</v>
      </c>
      <c r="J90" s="10"/>
      <c r="K90" s="145"/>
      <c r="L90" s="145"/>
      <c r="M90" s="145"/>
      <c r="N90" s="145"/>
      <c r="O90" s="145"/>
      <c r="P90" s="145"/>
    </row>
    <row r="91" spans="1:16" s="157" customFormat="1" ht="12" x14ac:dyDescent="0.25">
      <c r="A91" s="156"/>
      <c r="B91" s="170"/>
      <c r="C91" s="171"/>
      <c r="D91" s="172"/>
      <c r="E91" s="172"/>
      <c r="F91" s="253">
        <f t="shared" si="1"/>
        <v>0</v>
      </c>
      <c r="G91" s="168"/>
      <c r="H91" s="145"/>
      <c r="I91" s="333">
        <v>0</v>
      </c>
      <c r="J91" s="10"/>
      <c r="K91" s="145"/>
      <c r="L91" s="145"/>
      <c r="M91" s="145"/>
      <c r="N91" s="145"/>
      <c r="O91" s="145"/>
      <c r="P91" s="145"/>
    </row>
    <row r="92" spans="1:16" s="157" customFormat="1" ht="12" x14ac:dyDescent="0.25">
      <c r="A92" s="156"/>
      <c r="B92" s="184"/>
      <c r="C92" s="185"/>
      <c r="D92" s="186"/>
      <c r="E92" s="186"/>
      <c r="F92" s="253">
        <f t="shared" si="1"/>
        <v>0</v>
      </c>
      <c r="G92" s="168"/>
      <c r="H92" s="145"/>
      <c r="I92" s="333">
        <v>0</v>
      </c>
      <c r="K92" s="145"/>
      <c r="L92" s="145"/>
      <c r="M92" s="145"/>
      <c r="N92" s="145"/>
      <c r="O92" s="145"/>
      <c r="P92" s="145"/>
    </row>
    <row r="93" spans="1:16" s="157" customFormat="1" ht="12" x14ac:dyDescent="0.25">
      <c r="A93" s="156"/>
      <c r="B93" s="184"/>
      <c r="C93" s="185"/>
      <c r="D93" s="186"/>
      <c r="E93" s="186"/>
      <c r="F93" s="253">
        <f t="shared" si="1"/>
        <v>0</v>
      </c>
      <c r="G93" s="168"/>
      <c r="H93" s="145"/>
      <c r="I93" s="333">
        <v>0</v>
      </c>
      <c r="J93" s="10"/>
      <c r="K93" s="145"/>
      <c r="L93" s="145"/>
      <c r="M93" s="145"/>
      <c r="N93" s="145"/>
      <c r="O93" s="145"/>
      <c r="P93" s="145"/>
    </row>
    <row r="94" spans="1:16" s="157" customFormat="1" ht="12" x14ac:dyDescent="0.25">
      <c r="A94" s="148"/>
      <c r="B94" s="184"/>
      <c r="C94" s="185"/>
      <c r="D94" s="186"/>
      <c r="E94" s="186"/>
      <c r="F94" s="253">
        <f t="shared" si="1"/>
        <v>0</v>
      </c>
      <c r="G94" s="168"/>
      <c r="H94" s="145"/>
      <c r="I94" s="333">
        <v>0</v>
      </c>
      <c r="J94" s="10"/>
      <c r="K94" s="145"/>
      <c r="L94" s="145"/>
      <c r="M94" s="145"/>
      <c r="N94" s="145"/>
      <c r="O94" s="145"/>
      <c r="P94" s="145"/>
    </row>
    <row r="95" spans="1:16" s="157" customFormat="1" thickBot="1" x14ac:dyDescent="0.3">
      <c r="A95" s="148"/>
      <c r="B95" s="173"/>
      <c r="C95" s="153"/>
      <c r="D95" s="153"/>
      <c r="E95" s="153"/>
      <c r="F95" s="257"/>
      <c r="G95" s="168"/>
      <c r="H95" s="145"/>
      <c r="I95" s="334"/>
      <c r="K95" s="145"/>
      <c r="L95" s="145"/>
      <c r="M95" s="145"/>
      <c r="N95" s="145"/>
      <c r="O95" s="145"/>
      <c r="P95" s="145"/>
    </row>
    <row r="96" spans="1:16" s="157" customFormat="1" thickBot="1" x14ac:dyDescent="0.3">
      <c r="A96" s="156"/>
      <c r="B96" s="179"/>
      <c r="C96" s="180"/>
      <c r="D96" s="180"/>
      <c r="E96" s="181" t="s">
        <v>72</v>
      </c>
      <c r="F96" s="249">
        <f>SUM(F87:F94)</f>
        <v>0</v>
      </c>
      <c r="G96" s="182"/>
      <c r="H96" s="145"/>
      <c r="I96" s="323">
        <f>SUM(I87:I94)</f>
        <v>0</v>
      </c>
      <c r="J96" s="10" t="e">
        <f>F96/I96*100</f>
        <v>#DIV/0!</v>
      </c>
      <c r="K96" s="145"/>
      <c r="L96" s="145"/>
      <c r="M96" s="145"/>
      <c r="N96" s="145"/>
      <c r="O96" s="145"/>
      <c r="P96" s="145"/>
    </row>
    <row r="97" spans="1:16" s="157" customFormat="1" ht="12" x14ac:dyDescent="0.25">
      <c r="A97" s="156"/>
      <c r="B97" s="145"/>
      <c r="C97" s="145"/>
      <c r="D97" s="145"/>
      <c r="E97" s="174"/>
      <c r="F97" s="243"/>
      <c r="G97" s="154"/>
      <c r="H97" s="145"/>
      <c r="I97" s="9"/>
      <c r="J97" s="10"/>
      <c r="K97" s="145"/>
      <c r="L97" s="145"/>
      <c r="M97" s="145"/>
      <c r="N97" s="145"/>
      <c r="O97" s="145"/>
      <c r="P97" s="145"/>
    </row>
    <row r="98" spans="1:16" s="157" customFormat="1" thickBot="1" x14ac:dyDescent="0.3">
      <c r="A98" s="156"/>
      <c r="B98" s="145"/>
      <c r="C98" s="145"/>
      <c r="D98" s="145"/>
      <c r="E98" s="174"/>
      <c r="F98" s="243"/>
      <c r="G98" s="154"/>
      <c r="H98" s="145"/>
      <c r="I98" s="9"/>
      <c r="J98" s="10"/>
      <c r="K98" s="145"/>
      <c r="L98" s="145"/>
      <c r="M98" s="145"/>
      <c r="N98" s="145"/>
      <c r="O98" s="145"/>
      <c r="P98" s="145"/>
    </row>
    <row r="99" spans="1:16" s="157" customFormat="1" ht="15.75" x14ac:dyDescent="0.25">
      <c r="A99" s="164" t="s">
        <v>73</v>
      </c>
      <c r="B99" s="91" t="s">
        <v>74</v>
      </c>
      <c r="C99" s="102"/>
      <c r="D99" s="102"/>
      <c r="E99" s="183"/>
      <c r="F99" s="230"/>
      <c r="G99" s="166"/>
      <c r="H99" s="145"/>
      <c r="I99" s="325" t="s">
        <v>75</v>
      </c>
      <c r="J99" s="10"/>
      <c r="K99" s="145"/>
      <c r="L99" s="145"/>
      <c r="M99" s="145"/>
      <c r="N99" s="145"/>
      <c r="O99" s="145"/>
      <c r="P99" s="145"/>
    </row>
    <row r="100" spans="1:16" s="157" customFormat="1" ht="12" x14ac:dyDescent="0.25">
      <c r="A100" s="156"/>
      <c r="B100" s="51" t="s">
        <v>76</v>
      </c>
      <c r="C100" s="288"/>
      <c r="D100" s="288"/>
      <c r="E100" s="153"/>
      <c r="F100" s="233"/>
      <c r="G100" s="168"/>
      <c r="H100" s="145"/>
      <c r="I100" s="332"/>
      <c r="J100" s="10"/>
      <c r="K100" s="145"/>
      <c r="L100" s="145"/>
      <c r="M100" s="145"/>
      <c r="N100" s="145"/>
      <c r="O100" s="145"/>
      <c r="P100" s="145"/>
    </row>
    <row r="101" spans="1:16" s="157" customFormat="1" ht="12" x14ac:dyDescent="0.25">
      <c r="A101" s="156"/>
      <c r="B101" s="52" t="s">
        <v>77</v>
      </c>
      <c r="C101" s="18" t="s">
        <v>78</v>
      </c>
      <c r="D101" s="4" t="s">
        <v>51</v>
      </c>
      <c r="E101" s="154" t="s">
        <v>52</v>
      </c>
      <c r="F101" s="219" t="s">
        <v>79</v>
      </c>
      <c r="G101" s="168"/>
      <c r="H101" s="145"/>
      <c r="I101" s="327"/>
      <c r="J101" s="10"/>
      <c r="K101" s="145"/>
      <c r="L101" s="145"/>
      <c r="M101" s="145"/>
      <c r="N101" s="145"/>
      <c r="O101" s="145"/>
      <c r="P101" s="145"/>
    </row>
    <row r="102" spans="1:16" s="157" customFormat="1" ht="12" x14ac:dyDescent="0.25">
      <c r="A102" s="156"/>
      <c r="B102" s="170"/>
      <c r="C102" s="172"/>
      <c r="D102" s="172"/>
      <c r="E102" s="172"/>
      <c r="F102" s="218">
        <f t="shared" ref="F102:F110" si="2">C102*D102*E102</f>
        <v>0</v>
      </c>
      <c r="G102" s="168"/>
      <c r="H102" s="145"/>
      <c r="I102" s="320">
        <v>0</v>
      </c>
      <c r="J102" s="10"/>
      <c r="K102" s="145"/>
      <c r="L102" s="145"/>
      <c r="M102" s="145"/>
      <c r="N102" s="145"/>
      <c r="O102" s="145"/>
      <c r="P102" s="145"/>
    </row>
    <row r="103" spans="1:16" s="157" customFormat="1" ht="12" x14ac:dyDescent="0.25">
      <c r="A103" s="156"/>
      <c r="B103" s="170"/>
      <c r="C103" s="172"/>
      <c r="D103" s="172"/>
      <c r="E103" s="172"/>
      <c r="F103" s="218">
        <f t="shared" si="2"/>
        <v>0</v>
      </c>
      <c r="G103" s="168"/>
      <c r="H103" s="145"/>
      <c r="I103" s="320">
        <v>0</v>
      </c>
      <c r="J103" s="10"/>
      <c r="K103" s="145"/>
      <c r="L103" s="145"/>
      <c r="M103" s="145"/>
      <c r="N103" s="145"/>
      <c r="O103" s="145"/>
      <c r="P103" s="145"/>
    </row>
    <row r="104" spans="1:16" s="157" customFormat="1" ht="12" x14ac:dyDescent="0.25">
      <c r="A104" s="156"/>
      <c r="B104" s="170"/>
      <c r="C104" s="172"/>
      <c r="D104" s="172"/>
      <c r="E104" s="172"/>
      <c r="F104" s="218">
        <f t="shared" si="2"/>
        <v>0</v>
      </c>
      <c r="G104" s="168"/>
      <c r="H104" s="145"/>
      <c r="I104" s="320">
        <v>0</v>
      </c>
      <c r="J104" s="10"/>
      <c r="K104" s="145"/>
      <c r="L104" s="145"/>
      <c r="M104" s="145"/>
      <c r="N104" s="145"/>
      <c r="O104" s="145"/>
      <c r="P104" s="145"/>
    </row>
    <row r="105" spans="1:16" s="157" customFormat="1" ht="12" x14ac:dyDescent="0.25">
      <c r="A105" s="156"/>
      <c r="B105" s="170"/>
      <c r="C105" s="172"/>
      <c r="D105" s="172"/>
      <c r="E105" s="172"/>
      <c r="F105" s="218">
        <f t="shared" si="2"/>
        <v>0</v>
      </c>
      <c r="G105" s="168"/>
      <c r="H105" s="145"/>
      <c r="I105" s="320">
        <v>0</v>
      </c>
      <c r="J105" s="10"/>
      <c r="K105" s="145"/>
      <c r="L105" s="145"/>
      <c r="M105" s="145"/>
      <c r="N105" s="145"/>
      <c r="O105" s="145"/>
      <c r="P105" s="145"/>
    </row>
    <row r="106" spans="1:16" s="157" customFormat="1" ht="12" x14ac:dyDescent="0.25">
      <c r="A106" s="156"/>
      <c r="B106" s="170"/>
      <c r="C106" s="172"/>
      <c r="D106" s="172"/>
      <c r="E106" s="172"/>
      <c r="F106" s="218">
        <f t="shared" si="2"/>
        <v>0</v>
      </c>
      <c r="G106" s="168"/>
      <c r="H106" s="145"/>
      <c r="I106" s="320">
        <v>0</v>
      </c>
      <c r="J106" s="10"/>
      <c r="K106" s="145"/>
      <c r="L106" s="145"/>
      <c r="M106" s="145"/>
      <c r="N106" s="145"/>
      <c r="O106" s="145"/>
      <c r="P106" s="145"/>
    </row>
    <row r="107" spans="1:16" s="157" customFormat="1" ht="12" x14ac:dyDescent="0.25">
      <c r="A107" s="156"/>
      <c r="B107" s="170"/>
      <c r="C107" s="172"/>
      <c r="D107" s="172"/>
      <c r="E107" s="172"/>
      <c r="F107" s="218">
        <f t="shared" si="2"/>
        <v>0</v>
      </c>
      <c r="G107" s="168"/>
      <c r="H107" s="145"/>
      <c r="I107" s="320">
        <v>0</v>
      </c>
      <c r="J107" s="10"/>
      <c r="K107" s="145"/>
      <c r="L107" s="145"/>
      <c r="M107" s="145"/>
      <c r="N107" s="145"/>
      <c r="O107" s="145"/>
      <c r="P107" s="145"/>
    </row>
    <row r="108" spans="1:16" s="157" customFormat="1" ht="12" x14ac:dyDescent="0.25">
      <c r="A108" s="156"/>
      <c r="B108" s="170"/>
      <c r="C108" s="172"/>
      <c r="D108" s="172"/>
      <c r="E108" s="172"/>
      <c r="F108" s="218">
        <f t="shared" si="2"/>
        <v>0</v>
      </c>
      <c r="G108" s="168"/>
      <c r="H108" s="145"/>
      <c r="I108" s="320">
        <v>0</v>
      </c>
      <c r="J108" s="10"/>
      <c r="K108" s="145"/>
      <c r="L108" s="145"/>
      <c r="M108" s="145"/>
      <c r="N108" s="145"/>
      <c r="O108" s="145"/>
      <c r="P108" s="145"/>
    </row>
    <row r="109" spans="1:16" s="157" customFormat="1" ht="12" x14ac:dyDescent="0.25">
      <c r="A109" s="156"/>
      <c r="B109" s="170"/>
      <c r="C109" s="172"/>
      <c r="D109" s="172"/>
      <c r="E109" s="172"/>
      <c r="F109" s="218">
        <f t="shared" si="2"/>
        <v>0</v>
      </c>
      <c r="G109" s="168"/>
      <c r="H109" s="145"/>
      <c r="I109" s="320">
        <v>0</v>
      </c>
      <c r="J109" s="10"/>
      <c r="K109" s="145"/>
      <c r="L109" s="145"/>
      <c r="M109" s="145"/>
      <c r="N109" s="145"/>
      <c r="O109" s="145"/>
      <c r="P109" s="145"/>
    </row>
    <row r="110" spans="1:16" s="157" customFormat="1" ht="12" x14ac:dyDescent="0.25">
      <c r="A110" s="156"/>
      <c r="B110" s="170"/>
      <c r="C110" s="172"/>
      <c r="D110" s="172"/>
      <c r="E110" s="172"/>
      <c r="F110" s="218">
        <f t="shared" si="2"/>
        <v>0</v>
      </c>
      <c r="G110" s="168"/>
      <c r="H110" s="145"/>
      <c r="I110" s="320">
        <v>0</v>
      </c>
      <c r="J110" s="10"/>
      <c r="K110" s="145"/>
      <c r="L110" s="145"/>
      <c r="M110" s="145"/>
      <c r="N110" s="145"/>
      <c r="O110" s="145"/>
      <c r="P110" s="145"/>
    </row>
    <row r="111" spans="1:16" s="157" customFormat="1" ht="12" x14ac:dyDescent="0.25">
      <c r="A111" s="156"/>
      <c r="B111" s="173"/>
      <c r="C111" s="153"/>
      <c r="D111" s="153"/>
      <c r="E111" s="174" t="s">
        <v>80</v>
      </c>
      <c r="F111" s="218">
        <f>SUM(F102:F110)</f>
        <v>0</v>
      </c>
      <c r="G111" s="168"/>
      <c r="H111" s="145"/>
      <c r="I111" s="320">
        <f>SUM(I102:I110)</f>
        <v>0</v>
      </c>
      <c r="J111" s="10"/>
      <c r="K111" s="145"/>
      <c r="L111" s="145"/>
      <c r="M111" s="145"/>
      <c r="N111" s="145"/>
      <c r="O111" s="145"/>
      <c r="P111" s="145"/>
    </row>
    <row r="112" spans="1:16" s="157" customFormat="1" ht="12" x14ac:dyDescent="0.25">
      <c r="A112" s="156"/>
      <c r="B112" s="167"/>
      <c r="C112" s="145"/>
      <c r="D112" s="145"/>
      <c r="E112" s="145"/>
      <c r="F112" s="215"/>
      <c r="G112" s="168"/>
      <c r="H112" s="145"/>
      <c r="I112" s="328"/>
      <c r="J112" s="10"/>
      <c r="K112" s="145"/>
      <c r="L112" s="145"/>
      <c r="M112" s="145"/>
      <c r="N112" s="145"/>
      <c r="O112" s="145"/>
      <c r="P112" s="145"/>
    </row>
    <row r="113" spans="1:16" s="157" customFormat="1" ht="12" x14ac:dyDescent="0.25">
      <c r="A113" s="156"/>
      <c r="B113" s="167"/>
      <c r="C113" s="145"/>
      <c r="D113" s="145"/>
      <c r="E113" s="174"/>
      <c r="F113" s="243"/>
      <c r="G113" s="168"/>
      <c r="H113" s="145"/>
      <c r="I113" s="330"/>
      <c r="J113" s="10"/>
      <c r="K113" s="145"/>
      <c r="L113" s="145"/>
      <c r="M113" s="145"/>
      <c r="N113" s="145"/>
      <c r="O113" s="145"/>
      <c r="P113" s="145"/>
    </row>
    <row r="114" spans="1:16" s="157" customFormat="1" ht="12" x14ac:dyDescent="0.25">
      <c r="A114" s="156"/>
      <c r="B114" s="51" t="s">
        <v>81</v>
      </c>
      <c r="C114" s="9"/>
      <c r="D114" s="12"/>
      <c r="E114" s="174"/>
      <c r="F114" s="243"/>
      <c r="G114" s="187"/>
      <c r="H114" s="145"/>
      <c r="I114" s="330"/>
      <c r="J114" s="10"/>
      <c r="K114" s="145"/>
      <c r="L114" s="145"/>
      <c r="M114" s="145"/>
      <c r="N114" s="145"/>
      <c r="O114" s="145"/>
      <c r="P114" s="145"/>
    </row>
    <row r="115" spans="1:16" s="157" customFormat="1" ht="12" x14ac:dyDescent="0.25">
      <c r="A115" s="156"/>
      <c r="B115" s="52" t="s">
        <v>77</v>
      </c>
      <c r="C115" s="18" t="s">
        <v>82</v>
      </c>
      <c r="D115" s="4" t="s">
        <v>51</v>
      </c>
      <c r="E115" s="154" t="s">
        <v>52</v>
      </c>
      <c r="F115" s="219" t="s">
        <v>53</v>
      </c>
      <c r="G115" s="168"/>
      <c r="H115" s="145"/>
      <c r="I115" s="327"/>
      <c r="J115" s="10"/>
      <c r="K115" s="145"/>
      <c r="L115" s="145"/>
      <c r="M115" s="145"/>
      <c r="N115" s="145"/>
      <c r="O115" s="145"/>
      <c r="P115" s="145"/>
    </row>
    <row r="116" spans="1:16" s="157" customFormat="1" ht="12" x14ac:dyDescent="0.25">
      <c r="A116" s="156"/>
      <c r="B116" s="170"/>
      <c r="C116" s="172"/>
      <c r="D116" s="172"/>
      <c r="E116" s="172"/>
      <c r="F116" s="218">
        <f t="shared" ref="F116:F124" si="3">$D116*E116</f>
        <v>0</v>
      </c>
      <c r="G116" s="168"/>
      <c r="H116" s="145"/>
      <c r="I116" s="320">
        <v>0</v>
      </c>
      <c r="J116" s="10"/>
      <c r="K116" s="145"/>
      <c r="L116" s="145"/>
      <c r="M116" s="145"/>
      <c r="N116" s="145"/>
      <c r="O116" s="145"/>
      <c r="P116" s="145"/>
    </row>
    <row r="117" spans="1:16" s="157" customFormat="1" ht="12" x14ac:dyDescent="0.25">
      <c r="A117" s="156"/>
      <c r="B117" s="170"/>
      <c r="C117" s="172"/>
      <c r="D117" s="172"/>
      <c r="E117" s="172"/>
      <c r="F117" s="218">
        <f t="shared" si="3"/>
        <v>0</v>
      </c>
      <c r="G117" s="168"/>
      <c r="H117" s="145"/>
      <c r="I117" s="320">
        <v>0</v>
      </c>
      <c r="J117" s="10"/>
      <c r="K117" s="145"/>
      <c r="L117" s="145"/>
      <c r="M117" s="145"/>
      <c r="N117" s="145"/>
      <c r="O117" s="145"/>
      <c r="P117" s="145"/>
    </row>
    <row r="118" spans="1:16" s="157" customFormat="1" ht="12" x14ac:dyDescent="0.25">
      <c r="A118" s="156"/>
      <c r="B118" s="170"/>
      <c r="C118" s="172"/>
      <c r="D118" s="172"/>
      <c r="E118" s="172"/>
      <c r="F118" s="218">
        <f t="shared" si="3"/>
        <v>0</v>
      </c>
      <c r="G118" s="168"/>
      <c r="H118" s="145"/>
      <c r="I118" s="320">
        <v>0</v>
      </c>
      <c r="J118" s="10"/>
      <c r="K118" s="145"/>
      <c r="L118" s="145"/>
      <c r="M118" s="145"/>
      <c r="N118" s="145"/>
      <c r="O118" s="145"/>
      <c r="P118" s="145"/>
    </row>
    <row r="119" spans="1:16" s="157" customFormat="1" ht="12" x14ac:dyDescent="0.25">
      <c r="A119" s="156"/>
      <c r="B119" s="170"/>
      <c r="C119" s="172"/>
      <c r="D119" s="172"/>
      <c r="E119" s="172"/>
      <c r="F119" s="218">
        <f t="shared" si="3"/>
        <v>0</v>
      </c>
      <c r="G119" s="168"/>
      <c r="H119" s="145"/>
      <c r="I119" s="320">
        <v>0</v>
      </c>
      <c r="J119" s="10"/>
      <c r="K119" s="145"/>
      <c r="L119" s="145"/>
      <c r="M119" s="145"/>
      <c r="N119" s="145"/>
      <c r="O119" s="145"/>
      <c r="P119" s="145"/>
    </row>
    <row r="120" spans="1:16" s="157" customFormat="1" ht="12" x14ac:dyDescent="0.25">
      <c r="A120" s="156"/>
      <c r="B120" s="170"/>
      <c r="C120" s="172"/>
      <c r="D120" s="172"/>
      <c r="E120" s="172"/>
      <c r="F120" s="218">
        <f t="shared" si="3"/>
        <v>0</v>
      </c>
      <c r="G120" s="168"/>
      <c r="H120" s="145"/>
      <c r="I120" s="320">
        <v>0</v>
      </c>
      <c r="J120" s="10"/>
      <c r="K120" s="145"/>
      <c r="L120" s="145"/>
      <c r="M120" s="145"/>
      <c r="N120" s="145"/>
      <c r="O120" s="145"/>
      <c r="P120" s="145"/>
    </row>
    <row r="121" spans="1:16" s="157" customFormat="1" ht="12" x14ac:dyDescent="0.25">
      <c r="A121" s="156"/>
      <c r="B121" s="170"/>
      <c r="C121" s="172"/>
      <c r="D121" s="172"/>
      <c r="E121" s="172"/>
      <c r="F121" s="218">
        <f t="shared" si="3"/>
        <v>0</v>
      </c>
      <c r="G121" s="168"/>
      <c r="H121" s="145"/>
      <c r="I121" s="320">
        <v>0</v>
      </c>
      <c r="J121" s="10"/>
      <c r="K121" s="145"/>
      <c r="L121" s="145"/>
      <c r="M121" s="145"/>
      <c r="N121" s="145"/>
      <c r="O121" s="145"/>
      <c r="P121" s="145"/>
    </row>
    <row r="122" spans="1:16" s="157" customFormat="1" ht="12" x14ac:dyDescent="0.25">
      <c r="A122" s="156"/>
      <c r="B122" s="170"/>
      <c r="C122" s="172"/>
      <c r="D122" s="172"/>
      <c r="E122" s="172"/>
      <c r="F122" s="218">
        <f t="shared" si="3"/>
        <v>0</v>
      </c>
      <c r="G122" s="168"/>
      <c r="H122" s="145"/>
      <c r="I122" s="320">
        <v>0</v>
      </c>
      <c r="J122" s="10"/>
      <c r="K122" s="145"/>
      <c r="L122" s="145"/>
      <c r="M122" s="145"/>
      <c r="N122" s="145"/>
      <c r="O122" s="145"/>
      <c r="P122" s="145"/>
    </row>
    <row r="123" spans="1:16" s="157" customFormat="1" ht="12" x14ac:dyDescent="0.25">
      <c r="A123" s="156"/>
      <c r="B123" s="170"/>
      <c r="C123" s="172"/>
      <c r="D123" s="172"/>
      <c r="E123" s="172"/>
      <c r="F123" s="218">
        <f t="shared" si="3"/>
        <v>0</v>
      </c>
      <c r="G123" s="168"/>
      <c r="H123" s="145"/>
      <c r="I123" s="320">
        <v>0</v>
      </c>
      <c r="J123" s="5"/>
      <c r="K123" s="145"/>
      <c r="L123" s="145"/>
      <c r="M123" s="145"/>
      <c r="N123" s="145"/>
      <c r="O123" s="145"/>
      <c r="P123" s="145"/>
    </row>
    <row r="124" spans="1:16" s="157" customFormat="1" ht="12" x14ac:dyDescent="0.25">
      <c r="A124" s="156"/>
      <c r="B124" s="170"/>
      <c r="C124" s="172"/>
      <c r="D124" s="172"/>
      <c r="E124" s="172"/>
      <c r="F124" s="218">
        <f t="shared" si="3"/>
        <v>0</v>
      </c>
      <c r="G124" s="168"/>
      <c r="H124" s="145"/>
      <c r="I124" s="320">
        <v>0</v>
      </c>
      <c r="J124" s="10"/>
      <c r="K124" s="145"/>
      <c r="L124" s="145"/>
      <c r="M124" s="145"/>
      <c r="N124" s="145"/>
      <c r="O124" s="145"/>
      <c r="P124" s="145"/>
    </row>
    <row r="125" spans="1:16" s="157" customFormat="1" ht="12" x14ac:dyDescent="0.25">
      <c r="A125" s="156"/>
      <c r="B125" s="173"/>
      <c r="C125" s="153"/>
      <c r="D125" s="153"/>
      <c r="E125" s="174" t="s">
        <v>83</v>
      </c>
      <c r="F125" s="218">
        <f>SUM(F116:F124)</f>
        <v>0</v>
      </c>
      <c r="G125" s="168"/>
      <c r="H125" s="145"/>
      <c r="I125" s="320">
        <f>SUM(I116:I124)</f>
        <v>0</v>
      </c>
      <c r="J125" s="10"/>
      <c r="K125" s="145"/>
      <c r="L125" s="145"/>
      <c r="M125" s="145"/>
      <c r="N125" s="145"/>
      <c r="O125" s="145"/>
      <c r="P125" s="145"/>
    </row>
    <row r="126" spans="1:16" s="157" customFormat="1" ht="12" x14ac:dyDescent="0.25">
      <c r="A126" s="156"/>
      <c r="B126" s="173"/>
      <c r="C126" s="153"/>
      <c r="D126" s="153"/>
      <c r="E126" s="174"/>
      <c r="F126" s="218"/>
      <c r="G126" s="168"/>
      <c r="H126" s="145"/>
      <c r="I126" s="320"/>
      <c r="J126" s="10"/>
      <c r="K126" s="145"/>
      <c r="L126" s="145"/>
      <c r="M126" s="145"/>
      <c r="N126" s="145"/>
      <c r="O126" s="145"/>
      <c r="P126" s="145"/>
    </row>
    <row r="127" spans="1:16" s="155" customFormat="1" ht="14.25" customHeight="1" x14ac:dyDescent="0.25">
      <c r="A127" s="156"/>
      <c r="B127" s="167" t="s">
        <v>55</v>
      </c>
      <c r="C127" s="145"/>
      <c r="D127" s="153"/>
      <c r="E127" s="175"/>
      <c r="F127" s="242">
        <f>(F111+F125)*0.15</f>
        <v>0</v>
      </c>
      <c r="G127" s="168"/>
      <c r="H127" s="153"/>
      <c r="I127" s="329">
        <f>(I111+I125)*0.15</f>
        <v>0</v>
      </c>
      <c r="J127" s="10"/>
      <c r="K127" s="153"/>
      <c r="L127" s="153"/>
      <c r="M127" s="153"/>
      <c r="N127" s="153"/>
      <c r="O127" s="153"/>
      <c r="P127" s="153"/>
    </row>
    <row r="128" spans="1:16" s="157" customFormat="1" ht="12" x14ac:dyDescent="0.25">
      <c r="A128" s="156"/>
      <c r="B128" s="167"/>
      <c r="C128" s="145"/>
      <c r="D128" s="145"/>
      <c r="E128" s="174"/>
      <c r="F128" s="243"/>
      <c r="G128" s="168"/>
      <c r="H128" s="145"/>
      <c r="I128" s="330"/>
      <c r="J128" s="10"/>
      <c r="K128" s="145"/>
      <c r="L128" s="145"/>
      <c r="M128" s="145"/>
      <c r="N128" s="145"/>
      <c r="O128" s="145"/>
      <c r="P128" s="145"/>
    </row>
    <row r="129" spans="1:16" s="157" customFormat="1" ht="12" x14ac:dyDescent="0.25">
      <c r="A129" s="156"/>
      <c r="B129" s="167"/>
      <c r="C129" s="145"/>
      <c r="D129" s="145"/>
      <c r="E129" s="174"/>
      <c r="F129" s="243"/>
      <c r="G129" s="187"/>
      <c r="H129" s="145"/>
      <c r="I129" s="330"/>
      <c r="J129" s="10"/>
      <c r="K129" s="145"/>
      <c r="L129" s="145"/>
      <c r="M129" s="145"/>
      <c r="N129" s="145"/>
      <c r="O129" s="145"/>
      <c r="P129" s="145"/>
    </row>
    <row r="130" spans="1:16" s="157" customFormat="1" ht="12" x14ac:dyDescent="0.25">
      <c r="A130" s="156"/>
      <c r="B130" s="51" t="s">
        <v>56</v>
      </c>
      <c r="C130" s="9"/>
      <c r="D130" s="12"/>
      <c r="E130" s="57"/>
      <c r="F130" s="243"/>
      <c r="G130" s="168"/>
      <c r="H130" s="145"/>
      <c r="I130" s="330"/>
      <c r="J130" s="10"/>
      <c r="K130" s="145"/>
      <c r="L130" s="145"/>
      <c r="M130" s="188"/>
      <c r="N130" s="188"/>
      <c r="O130" s="188"/>
      <c r="P130" s="145"/>
    </row>
    <row r="131" spans="1:16" s="157" customFormat="1" ht="12" x14ac:dyDescent="0.25">
      <c r="A131" s="156"/>
      <c r="B131" s="52" t="s">
        <v>57</v>
      </c>
      <c r="C131" s="9"/>
      <c r="D131" s="4" t="s">
        <v>51</v>
      </c>
      <c r="E131" s="18" t="s">
        <v>52</v>
      </c>
      <c r="F131" s="219" t="s">
        <v>53</v>
      </c>
      <c r="G131" s="168"/>
      <c r="H131" s="145"/>
      <c r="I131" s="327"/>
      <c r="J131" s="10"/>
      <c r="K131" s="145"/>
      <c r="L131" s="145"/>
      <c r="M131" s="188"/>
      <c r="N131" s="188"/>
      <c r="O131" s="188"/>
      <c r="P131" s="145"/>
    </row>
    <row r="132" spans="1:16" s="157" customFormat="1" ht="12" x14ac:dyDescent="0.25">
      <c r="A132" s="156"/>
      <c r="B132" s="85"/>
      <c r="C132" s="22"/>
      <c r="D132" s="22"/>
      <c r="E132" s="22"/>
      <c r="F132" s="218">
        <f>$D132*E132</f>
        <v>0</v>
      </c>
      <c r="G132" s="168"/>
      <c r="H132" s="145"/>
      <c r="I132" s="320">
        <v>0</v>
      </c>
      <c r="J132" s="10"/>
      <c r="K132" s="145"/>
      <c r="L132" s="145"/>
      <c r="M132" s="145"/>
      <c r="N132" s="145"/>
      <c r="O132" s="145"/>
      <c r="P132" s="145"/>
    </row>
    <row r="133" spans="1:16" s="157" customFormat="1" ht="12" x14ac:dyDescent="0.25">
      <c r="A133" s="156"/>
      <c r="B133" s="85"/>
      <c r="C133" s="22"/>
      <c r="D133" s="22"/>
      <c r="E133" s="22"/>
      <c r="F133" s="218">
        <f>$D133*E133</f>
        <v>0</v>
      </c>
      <c r="G133" s="168"/>
      <c r="H133" s="145"/>
      <c r="I133" s="320">
        <v>0</v>
      </c>
      <c r="J133" s="10"/>
      <c r="K133" s="145"/>
      <c r="L133" s="145"/>
      <c r="M133" s="145"/>
      <c r="N133" s="145"/>
      <c r="O133" s="145"/>
      <c r="P133" s="145"/>
    </row>
    <row r="134" spans="1:16" s="157" customFormat="1" ht="12" x14ac:dyDescent="0.25">
      <c r="A134" s="156"/>
      <c r="B134" s="85"/>
      <c r="C134" s="22"/>
      <c r="D134" s="22"/>
      <c r="E134" s="22"/>
      <c r="F134" s="218">
        <f>$D134*E134</f>
        <v>0</v>
      </c>
      <c r="G134" s="168"/>
      <c r="H134" s="145"/>
      <c r="I134" s="320">
        <v>0</v>
      </c>
      <c r="J134" s="10"/>
      <c r="K134" s="145"/>
      <c r="L134" s="145"/>
      <c r="M134" s="145"/>
      <c r="N134" s="145"/>
      <c r="O134" s="145"/>
      <c r="P134" s="145"/>
    </row>
    <row r="135" spans="1:16" s="157" customFormat="1" ht="12" x14ac:dyDescent="0.25">
      <c r="A135" s="156"/>
      <c r="B135" s="85"/>
      <c r="C135" s="22"/>
      <c r="D135" s="22"/>
      <c r="E135" s="22"/>
      <c r="F135" s="218">
        <f>$D135*E135</f>
        <v>0</v>
      </c>
      <c r="G135" s="168"/>
      <c r="H135" s="145"/>
      <c r="I135" s="320">
        <v>0</v>
      </c>
      <c r="J135" s="10"/>
      <c r="K135" s="145"/>
      <c r="L135" s="145"/>
      <c r="M135" s="145"/>
      <c r="N135" s="145"/>
      <c r="O135" s="145"/>
      <c r="P135" s="145"/>
    </row>
    <row r="136" spans="1:16" s="157" customFormat="1" ht="12" x14ac:dyDescent="0.25">
      <c r="A136" s="156"/>
      <c r="B136" s="51"/>
      <c r="C136" s="9"/>
      <c r="D136" s="2"/>
      <c r="E136" s="82" t="s">
        <v>58</v>
      </c>
      <c r="F136" s="259">
        <f>SUM(F132:F135)</f>
        <v>0</v>
      </c>
      <c r="G136" s="168"/>
      <c r="H136" s="145"/>
      <c r="I136" s="331">
        <f>SUM(I132:I135)</f>
        <v>0</v>
      </c>
      <c r="J136" s="10"/>
      <c r="K136" s="145"/>
      <c r="L136" s="145"/>
      <c r="M136" s="145"/>
      <c r="N136" s="145"/>
      <c r="O136" s="145"/>
      <c r="P136" s="145"/>
    </row>
    <row r="137" spans="1:16" s="157" customFormat="1" ht="12" x14ac:dyDescent="0.25">
      <c r="A137" s="156"/>
      <c r="B137" s="51" t="s">
        <v>59</v>
      </c>
      <c r="C137" s="9"/>
      <c r="D137" s="12"/>
      <c r="E137" s="57"/>
      <c r="F137" s="243"/>
      <c r="G137" s="168"/>
      <c r="H137" s="145"/>
      <c r="I137" s="330"/>
      <c r="J137" s="10"/>
      <c r="K137" s="145"/>
      <c r="L137" s="145"/>
      <c r="M137" s="145"/>
      <c r="N137" s="145"/>
      <c r="O137" s="145"/>
      <c r="P137" s="145"/>
    </row>
    <row r="138" spans="1:16" s="157" customFormat="1" ht="12" x14ac:dyDescent="0.25">
      <c r="A138" s="156"/>
      <c r="B138" s="52" t="s">
        <v>57</v>
      </c>
      <c r="C138" s="9"/>
      <c r="D138" s="11"/>
      <c r="E138" s="57"/>
      <c r="F138" s="219" t="s">
        <v>60</v>
      </c>
      <c r="G138" s="168"/>
      <c r="H138" s="145"/>
      <c r="I138" s="327"/>
      <c r="J138" s="10"/>
      <c r="K138" s="145"/>
      <c r="L138" s="145"/>
      <c r="M138" s="145"/>
      <c r="N138" s="145"/>
      <c r="O138" s="145"/>
      <c r="P138" s="145"/>
    </row>
    <row r="139" spans="1:16" s="157" customFormat="1" ht="12" x14ac:dyDescent="0.25">
      <c r="A139" s="156"/>
      <c r="B139" s="85"/>
      <c r="C139" s="22"/>
      <c r="D139" s="22"/>
      <c r="E139" s="22"/>
      <c r="F139" s="237">
        <v>0</v>
      </c>
      <c r="G139" s="168"/>
      <c r="H139" s="145"/>
      <c r="I139" s="320">
        <v>0</v>
      </c>
      <c r="J139" s="10"/>
      <c r="K139" s="145"/>
      <c r="L139" s="145"/>
      <c r="M139" s="145"/>
      <c r="N139" s="145"/>
      <c r="O139" s="145"/>
      <c r="P139" s="145"/>
    </row>
    <row r="140" spans="1:16" s="157" customFormat="1" ht="12" x14ac:dyDescent="0.25">
      <c r="A140" s="156"/>
      <c r="B140" s="85"/>
      <c r="C140" s="22"/>
      <c r="D140" s="22"/>
      <c r="E140" s="22"/>
      <c r="F140" s="237">
        <v>0</v>
      </c>
      <c r="G140" s="168"/>
      <c r="H140" s="145"/>
      <c r="I140" s="320">
        <v>0</v>
      </c>
      <c r="J140" s="10"/>
      <c r="K140" s="145"/>
      <c r="L140" s="145"/>
      <c r="M140" s="145"/>
      <c r="N140" s="145"/>
      <c r="O140" s="145"/>
      <c r="P140" s="145"/>
    </row>
    <row r="141" spans="1:16" s="157" customFormat="1" ht="12" x14ac:dyDescent="0.25">
      <c r="A141" s="156"/>
      <c r="B141" s="85"/>
      <c r="C141" s="22"/>
      <c r="D141" s="22"/>
      <c r="E141" s="22"/>
      <c r="F141" s="237">
        <v>0</v>
      </c>
      <c r="G141" s="168"/>
      <c r="H141" s="145"/>
      <c r="I141" s="320">
        <v>0</v>
      </c>
      <c r="J141" s="10"/>
      <c r="K141" s="145"/>
      <c r="L141" s="145"/>
      <c r="M141" s="145"/>
      <c r="N141" s="145"/>
      <c r="O141" s="145"/>
      <c r="P141" s="145"/>
    </row>
    <row r="142" spans="1:16" s="157" customFormat="1" ht="12" x14ac:dyDescent="0.25">
      <c r="A142" s="156"/>
      <c r="B142" s="85"/>
      <c r="C142" s="22"/>
      <c r="D142" s="22"/>
      <c r="E142" s="22"/>
      <c r="F142" s="237">
        <v>0</v>
      </c>
      <c r="G142" s="168"/>
      <c r="H142" s="145"/>
      <c r="I142" s="320">
        <v>0</v>
      </c>
      <c r="J142" s="10"/>
      <c r="K142" s="145"/>
      <c r="L142" s="145"/>
      <c r="M142" s="145"/>
      <c r="N142" s="145"/>
      <c r="O142" s="145"/>
      <c r="P142" s="145"/>
    </row>
    <row r="143" spans="1:16" s="157" customFormat="1" ht="12" x14ac:dyDescent="0.25">
      <c r="A143" s="156"/>
      <c r="B143" s="79"/>
      <c r="C143" s="80"/>
      <c r="D143" s="81"/>
      <c r="E143" s="82" t="s">
        <v>61</v>
      </c>
      <c r="F143" s="259">
        <f>SUM(F139:F142)</f>
        <v>0</v>
      </c>
      <c r="G143" s="168"/>
      <c r="H143" s="145"/>
      <c r="I143" s="320">
        <f>SUM(I139:I142)</f>
        <v>0</v>
      </c>
      <c r="J143" s="10"/>
      <c r="K143" s="145"/>
      <c r="L143" s="145"/>
      <c r="M143" s="145"/>
      <c r="N143" s="145"/>
      <c r="O143" s="145"/>
      <c r="P143" s="145"/>
    </row>
    <row r="144" spans="1:16" s="157" customFormat="1" ht="12" x14ac:dyDescent="0.25">
      <c r="A144" s="156"/>
      <c r="B144" s="177"/>
      <c r="C144" s="176"/>
      <c r="D144" s="176"/>
      <c r="E144" s="178"/>
      <c r="F144" s="243"/>
      <c r="G144" s="168"/>
      <c r="H144" s="145"/>
      <c r="I144" s="320"/>
      <c r="J144" s="10"/>
      <c r="K144" s="145"/>
      <c r="L144" s="145"/>
      <c r="M144" s="145"/>
      <c r="N144" s="145"/>
      <c r="O144" s="145"/>
      <c r="P144" s="145"/>
    </row>
    <row r="145" spans="1:16" s="157" customFormat="1" thickBot="1" x14ac:dyDescent="0.3">
      <c r="A145" s="156"/>
      <c r="B145" s="167"/>
      <c r="C145" s="145"/>
      <c r="D145" s="145"/>
      <c r="E145" s="174"/>
      <c r="F145" s="243"/>
      <c r="G145" s="168"/>
      <c r="H145" s="145"/>
      <c r="I145" s="330"/>
      <c r="J145" s="145"/>
      <c r="K145" s="145"/>
      <c r="L145" s="145"/>
      <c r="M145" s="145"/>
      <c r="N145" s="145"/>
      <c r="O145" s="145"/>
      <c r="P145" s="145"/>
    </row>
    <row r="146" spans="1:16" s="157" customFormat="1" thickBot="1" x14ac:dyDescent="0.3">
      <c r="A146" s="156"/>
      <c r="B146" s="179"/>
      <c r="C146" s="180"/>
      <c r="D146" s="180"/>
      <c r="E146" s="181" t="s">
        <v>84</v>
      </c>
      <c r="F146" s="249">
        <f>F111+F125+F127+F136+F143</f>
        <v>0</v>
      </c>
      <c r="G146" s="182"/>
      <c r="H146" s="145"/>
      <c r="I146" s="323">
        <f>I111+I125+I127+I136+I143</f>
        <v>0</v>
      </c>
      <c r="J146" s="10" t="e">
        <f>F146/I146*100</f>
        <v>#DIV/0!</v>
      </c>
      <c r="K146" s="145"/>
      <c r="L146" s="145"/>
      <c r="M146" s="145"/>
      <c r="N146" s="145"/>
      <c r="O146" s="145"/>
      <c r="P146" s="145"/>
    </row>
    <row r="147" spans="1:16" s="157" customFormat="1" thickBot="1" x14ac:dyDescent="0.3">
      <c r="A147" s="156"/>
      <c r="B147" s="145"/>
      <c r="C147" s="145"/>
      <c r="D147" s="145"/>
      <c r="E147" s="174"/>
      <c r="F147" s="243"/>
      <c r="G147" s="154"/>
      <c r="H147" s="145"/>
      <c r="I147" s="9"/>
      <c r="J147" s="10"/>
      <c r="K147" s="145"/>
      <c r="L147" s="145"/>
      <c r="M147" s="145"/>
      <c r="N147" s="145"/>
      <c r="O147" s="145"/>
      <c r="P147" s="145"/>
    </row>
    <row r="148" spans="1:16" s="157" customFormat="1" ht="16.5" thickBot="1" x14ac:dyDescent="0.3">
      <c r="A148" s="164" t="s">
        <v>85</v>
      </c>
      <c r="B148" s="189" t="s">
        <v>86</v>
      </c>
      <c r="C148" s="161"/>
      <c r="D148" s="161"/>
      <c r="E148" s="190"/>
      <c r="F148" s="262">
        <f>F47+F82+F96+F146</f>
        <v>0</v>
      </c>
      <c r="G148" s="191"/>
      <c r="H148" s="145"/>
      <c r="I148" s="335">
        <f>I47+I82+I96+I146</f>
        <v>0</v>
      </c>
      <c r="J148" s="215" t="e">
        <f>F148/I148*100</f>
        <v>#DIV/0!</v>
      </c>
      <c r="K148" s="145"/>
      <c r="L148" s="145"/>
      <c r="M148" s="145"/>
      <c r="N148" s="145"/>
      <c r="O148" s="145"/>
      <c r="P148" s="145"/>
    </row>
    <row r="149" spans="1:16" s="153" customFormat="1" ht="11.1" customHeight="1" thickBot="1" x14ac:dyDescent="0.3">
      <c r="A149" s="148"/>
      <c r="F149" s="239"/>
      <c r="G149" s="154"/>
      <c r="I149" s="145"/>
      <c r="J149" s="145"/>
    </row>
    <row r="150" spans="1:16" s="153" customFormat="1" ht="15.75" hidden="1" x14ac:dyDescent="0.25">
      <c r="A150" s="192"/>
      <c r="B150" s="193"/>
      <c r="C150" s="194"/>
      <c r="D150" s="195" t="s">
        <v>87</v>
      </c>
      <c r="E150" s="195" t="s">
        <v>88</v>
      </c>
      <c r="F150" s="268" t="s">
        <v>89</v>
      </c>
      <c r="G150" s="196"/>
      <c r="H150" s="197"/>
      <c r="I150" s="340" t="s">
        <v>90</v>
      </c>
      <c r="J150" s="341" t="s">
        <v>91</v>
      </c>
    </row>
    <row r="151" spans="1:16" s="153" customFormat="1" ht="12" hidden="1" x14ac:dyDescent="0.25">
      <c r="A151" s="198"/>
      <c r="B151" s="199" t="s">
        <v>62</v>
      </c>
      <c r="C151" s="197"/>
      <c r="D151" s="197">
        <f>F47</f>
        <v>0</v>
      </c>
      <c r="E151" s="197">
        <f>D151</f>
        <v>0</v>
      </c>
      <c r="F151" s="272">
        <f>IF($F$6="grote onderneming",E151*0.15,E151*0.5)</f>
        <v>0</v>
      </c>
      <c r="G151" s="200"/>
      <c r="H151" s="162"/>
      <c r="I151" s="342">
        <f>IF(F151=0,0,F151/E151)</f>
        <v>0</v>
      </c>
      <c r="J151" s="343"/>
    </row>
    <row r="152" spans="1:16" s="153" customFormat="1" ht="12" hidden="1" x14ac:dyDescent="0.25">
      <c r="A152" s="198"/>
      <c r="B152" s="199" t="s">
        <v>92</v>
      </c>
      <c r="C152" s="197"/>
      <c r="D152" s="197">
        <f>F82</f>
        <v>0</v>
      </c>
      <c r="E152" s="197">
        <f>D152</f>
        <v>0</v>
      </c>
      <c r="F152" s="272">
        <f>IF($F$6="grote onderneming",E152*0.15,E152*0.5)</f>
        <v>0</v>
      </c>
      <c r="G152" s="200"/>
      <c r="H152" s="162"/>
      <c r="I152" s="342">
        <f>IF(F152=0,0,F152/E152)</f>
        <v>0</v>
      </c>
      <c r="J152" s="343"/>
    </row>
    <row r="153" spans="1:16" s="153" customFormat="1" ht="12" hidden="1" x14ac:dyDescent="0.25">
      <c r="A153" s="198"/>
      <c r="B153" s="199" t="s">
        <v>93</v>
      </c>
      <c r="C153" s="197"/>
      <c r="D153" s="197">
        <f>F96</f>
        <v>0</v>
      </c>
      <c r="E153" s="197">
        <f>Totaalblad!F48</f>
        <v>0</v>
      </c>
      <c r="F153" s="272">
        <f>IF($F$6="grote onderneming",E153*0.15,E153*0.5)</f>
        <v>0</v>
      </c>
      <c r="G153" s="200"/>
      <c r="H153" s="162"/>
      <c r="I153" s="342">
        <f>IF(F153=0,0,F153/E153)</f>
        <v>0</v>
      </c>
      <c r="J153" s="343" t="str">
        <f>IF(E153=0,"0%",E153/$D$153)</f>
        <v>0%</v>
      </c>
    </row>
    <row r="154" spans="1:16" s="153" customFormat="1" ht="12" hidden="1" x14ac:dyDescent="0.25">
      <c r="A154" s="198"/>
      <c r="B154" s="199" t="s">
        <v>94</v>
      </c>
      <c r="C154" s="197"/>
      <c r="D154" s="197">
        <f>F146</f>
        <v>0</v>
      </c>
      <c r="E154" s="197">
        <f>D154</f>
        <v>0</v>
      </c>
      <c r="F154" s="272">
        <f>IF($F$6="grote onderneming",E154*0.5,E154*0.5)</f>
        <v>0</v>
      </c>
      <c r="G154" s="200"/>
      <c r="H154" s="162"/>
      <c r="I154" s="342">
        <f>IF(F154=0,0,F154/E154)</f>
        <v>0</v>
      </c>
      <c r="J154" s="343"/>
    </row>
    <row r="155" spans="1:16" s="153" customFormat="1" ht="12" hidden="1" x14ac:dyDescent="0.25">
      <c r="A155" s="198"/>
      <c r="B155" s="199" t="s">
        <v>95</v>
      </c>
      <c r="C155" s="197"/>
      <c r="D155" s="197">
        <f>SUM(D151:D154)</f>
        <v>0</v>
      </c>
      <c r="E155" s="197">
        <f>SUM(E151:E154)</f>
        <v>0</v>
      </c>
      <c r="F155" s="272">
        <f>SUM(F151:F154)</f>
        <v>0</v>
      </c>
      <c r="G155" s="200"/>
      <c r="H155" s="162"/>
      <c r="I155" s="201"/>
      <c r="J155" s="202"/>
    </row>
    <row r="156" spans="1:16" s="153" customFormat="1" hidden="1" thickBot="1" x14ac:dyDescent="0.3">
      <c r="A156" s="198"/>
      <c r="B156" s="203"/>
      <c r="C156" s="204"/>
      <c r="D156" s="204"/>
      <c r="E156" s="204"/>
      <c r="F156" s="276"/>
      <c r="G156" s="205"/>
      <c r="H156" s="162"/>
      <c r="I156" s="203"/>
      <c r="J156" s="206"/>
    </row>
    <row r="157" spans="1:16" s="153" customFormat="1" hidden="1" thickBot="1" x14ac:dyDescent="0.3">
      <c r="A157" s="198"/>
      <c r="B157" s="197"/>
      <c r="C157" s="197"/>
      <c r="D157" s="197"/>
      <c r="E157" s="197"/>
      <c r="F157" s="272"/>
      <c r="G157" s="162"/>
      <c r="H157" s="162"/>
    </row>
    <row r="158" spans="1:16" s="153" customFormat="1" ht="16.5" thickBot="1" x14ac:dyDescent="0.3">
      <c r="A158" s="192"/>
      <c r="B158" s="294" t="s">
        <v>97</v>
      </c>
      <c r="C158" s="295"/>
      <c r="D158" s="295"/>
      <c r="E158" s="295"/>
      <c r="F158" s="296">
        <f>F155</f>
        <v>0</v>
      </c>
      <c r="G158" s="297"/>
      <c r="H158" s="162"/>
    </row>
    <row r="159" spans="1:16" s="153" customFormat="1" thickBot="1" x14ac:dyDescent="0.3">
      <c r="A159" s="148"/>
      <c r="F159" s="239"/>
      <c r="G159" s="154"/>
    </row>
    <row r="160" spans="1:16" s="153" customFormat="1" ht="15.75" x14ac:dyDescent="0.25">
      <c r="A160" s="192" t="s">
        <v>96</v>
      </c>
      <c r="B160" s="370" t="s">
        <v>98</v>
      </c>
      <c r="C160" s="371"/>
      <c r="D160" s="371"/>
      <c r="E160" s="371"/>
      <c r="F160" s="371"/>
      <c r="G160" s="166"/>
    </row>
    <row r="161" spans="1:10" s="153" customFormat="1" ht="12" x14ac:dyDescent="0.25">
      <c r="A161" s="148"/>
      <c r="B161" s="173"/>
      <c r="C161" s="207"/>
      <c r="D161" s="207"/>
      <c r="E161" s="207"/>
      <c r="F161" s="286"/>
      <c r="G161" s="168"/>
    </row>
    <row r="162" spans="1:10" s="153" customFormat="1" ht="12" x14ac:dyDescent="0.25">
      <c r="A162" s="148"/>
      <c r="B162" s="208"/>
      <c r="C162" s="207"/>
      <c r="D162" s="207"/>
      <c r="E162" s="207"/>
      <c r="F162" s="286"/>
      <c r="G162" s="168"/>
      <c r="I162" s="197"/>
    </row>
    <row r="163" spans="1:10" s="153" customFormat="1" ht="12" x14ac:dyDescent="0.25">
      <c r="A163" s="148"/>
      <c r="B163" s="208"/>
      <c r="C163" s="207"/>
      <c r="D163" s="207"/>
      <c r="E163" s="207"/>
      <c r="F163" s="286"/>
      <c r="G163" s="168"/>
      <c r="I163" s="197"/>
    </row>
    <row r="164" spans="1:10" s="153" customFormat="1" ht="12" x14ac:dyDescent="0.25">
      <c r="A164" s="148"/>
      <c r="B164" s="208"/>
      <c r="C164" s="207"/>
      <c r="D164" s="207"/>
      <c r="E164" s="207"/>
      <c r="F164" s="286"/>
      <c r="G164" s="168"/>
    </row>
    <row r="165" spans="1:10" s="153" customFormat="1" ht="12" x14ac:dyDescent="0.25">
      <c r="A165" s="148"/>
      <c r="B165" s="208"/>
      <c r="C165" s="207"/>
      <c r="D165" s="207"/>
      <c r="E165" s="207"/>
      <c r="F165" s="286"/>
      <c r="G165" s="168"/>
    </row>
    <row r="166" spans="1:10" s="153" customFormat="1" ht="12" x14ac:dyDescent="0.25">
      <c r="A166" s="148"/>
      <c r="B166" s="208"/>
      <c r="C166" s="207"/>
      <c r="D166" s="207"/>
      <c r="E166" s="207"/>
      <c r="F166" s="286"/>
      <c r="G166" s="168"/>
    </row>
    <row r="167" spans="1:10" x14ac:dyDescent="0.25">
      <c r="B167" s="208"/>
      <c r="C167" s="207"/>
      <c r="D167" s="207"/>
      <c r="E167" s="207"/>
      <c r="F167" s="286"/>
      <c r="G167" s="209"/>
      <c r="I167" s="153"/>
      <c r="J167" s="153"/>
    </row>
    <row r="168" spans="1:10" ht="13.5" thickBot="1" x14ac:dyDescent="0.3">
      <c r="B168" s="210"/>
      <c r="C168" s="211"/>
      <c r="D168" s="211"/>
      <c r="E168" s="211"/>
      <c r="F168" s="287"/>
      <c r="G168" s="212"/>
      <c r="I168" s="153"/>
    </row>
    <row r="169" spans="1:10" x14ac:dyDescent="0.25">
      <c r="B169" s="146"/>
      <c r="C169" s="146"/>
      <c r="D169" s="146"/>
      <c r="E169" s="146"/>
      <c r="F169" s="281"/>
      <c r="G169" s="213"/>
      <c r="I169" s="153"/>
    </row>
    <row r="170" spans="1:10" x14ac:dyDescent="0.25">
      <c r="B170" s="146"/>
      <c r="C170" s="146"/>
      <c r="D170" s="146"/>
      <c r="E170" s="146"/>
      <c r="F170" s="281"/>
      <c r="G170" s="213"/>
      <c r="I170" s="153"/>
    </row>
    <row r="171" spans="1:10" x14ac:dyDescent="0.25">
      <c r="B171" s="146"/>
      <c r="C171" s="146"/>
      <c r="D171" s="146"/>
      <c r="E171" s="146"/>
      <c r="F171" s="281"/>
      <c r="G171" s="213"/>
      <c r="I171" s="153"/>
    </row>
    <row r="172" spans="1:10" x14ac:dyDescent="0.25">
      <c r="B172" s="146"/>
      <c r="C172" s="146"/>
      <c r="D172" s="146"/>
      <c r="E172" s="146"/>
      <c r="F172" s="281"/>
      <c r="G172" s="213"/>
    </row>
    <row r="173" spans="1:10" x14ac:dyDescent="0.25">
      <c r="B173" s="146"/>
      <c r="C173" s="146"/>
      <c r="D173" s="146"/>
      <c r="E173" s="146"/>
      <c r="F173" s="281"/>
      <c r="G173" s="213"/>
    </row>
    <row r="174" spans="1:10" x14ac:dyDescent="0.25">
      <c r="B174" s="146"/>
      <c r="C174" s="146"/>
      <c r="D174" s="146"/>
      <c r="E174" s="146"/>
      <c r="F174" s="281"/>
      <c r="G174" s="213"/>
    </row>
    <row r="175" spans="1:10" x14ac:dyDescent="0.25">
      <c r="B175" s="146"/>
      <c r="C175" s="146"/>
      <c r="D175" s="146"/>
      <c r="E175" s="146"/>
      <c r="F175" s="281"/>
      <c r="G175" s="213"/>
    </row>
    <row r="176" spans="1:10" x14ac:dyDescent="0.25">
      <c r="B176" s="146"/>
      <c r="C176" s="146"/>
      <c r="D176" s="146"/>
      <c r="E176" s="146"/>
      <c r="F176" s="281"/>
      <c r="G176" s="213"/>
    </row>
    <row r="177" spans="2:7" x14ac:dyDescent="0.25">
      <c r="B177" s="146"/>
      <c r="C177" s="146"/>
      <c r="D177" s="146"/>
      <c r="E177" s="146"/>
      <c r="F177" s="281"/>
      <c r="G177" s="213"/>
    </row>
    <row r="178" spans="2:7" x14ac:dyDescent="0.25">
      <c r="B178" s="146"/>
      <c r="C178" s="146"/>
      <c r="D178" s="146"/>
      <c r="E178" s="146"/>
      <c r="F178" s="281"/>
    </row>
  </sheetData>
  <mergeCells count="2">
    <mergeCell ref="B160:F160"/>
    <mergeCell ref="C3:E3"/>
  </mergeCells>
  <conditionalFormatting sqref="B13">
    <cfRule type="cellIs" dxfId="66" priority="6" stopIfTrue="1" operator="equal">
      <formula>"Kies eerst uw systematiek voor de berekening van de subsidiabele kosten"</formula>
    </cfRule>
  </conditionalFormatting>
  <conditionalFormatting sqref="B49">
    <cfRule type="cellIs" dxfId="65" priority="5" stopIfTrue="1" operator="equal">
      <formula>"Kies eerst uw systematiek voor de berekening van de subsidiabele kosten"</formula>
    </cfRule>
  </conditionalFormatting>
  <conditionalFormatting sqref="B99">
    <cfRule type="cellIs" dxfId="64" priority="4" stopIfTrue="1" operator="equal">
      <formula>"Kies eerst uw systematiek voor de berekening van de subsidiabele kosten"</formula>
    </cfRule>
  </conditionalFormatting>
  <conditionalFormatting sqref="E27:E28">
    <cfRule type="cellIs" dxfId="63" priority="8" stopIfTrue="1" operator="equal">
      <formula>"Opslag algemene kosten (50%)"</formula>
    </cfRule>
  </conditionalFormatting>
  <conditionalFormatting sqref="E63">
    <cfRule type="cellIs" dxfId="62" priority="14" stopIfTrue="1" operator="equal">
      <formula>"Opslag algemene kosten (50%)"</formula>
    </cfRule>
  </conditionalFormatting>
  <conditionalFormatting sqref="E127">
    <cfRule type="cellIs" dxfId="61" priority="7" stopIfTrue="1" operator="equal">
      <formula>"Opslag algemene kosten (50%)"</formula>
    </cfRule>
  </conditionalFormatting>
  <conditionalFormatting sqref="I13">
    <cfRule type="cellIs" dxfId="60" priority="3" stopIfTrue="1" operator="equal">
      <formula>"Kies eerst uw systematiek voor de berekening van de subsidiabele kosten"</formula>
    </cfRule>
  </conditionalFormatting>
  <conditionalFormatting sqref="I49">
    <cfRule type="cellIs" dxfId="59" priority="2" stopIfTrue="1" operator="equal">
      <formula>"Kies eerst uw systematiek voor de berekening van de subsidiabele kosten"</formula>
    </cfRule>
  </conditionalFormatting>
  <conditionalFormatting sqref="I99">
    <cfRule type="cellIs" dxfId="58" priority="1" stopIfTrue="1" operator="equal">
      <formula>"Kies eerst uw systematiek voor de berekening van de subsidiabele kosten"</formula>
    </cfRule>
  </conditionalFormatting>
  <dataValidations count="6">
    <dataValidation type="list" allowBlank="1" showInputMessage="1" showErrorMessage="1" sqref="F5" xr:uid="{7687D3A1-EC05-4A56-B1A9-7E1668A19C76}">
      <formula1>"Ja,Nee"</formula1>
    </dataValidation>
    <dataValidation type="list" allowBlank="1" showInputMessage="1" showErrorMessage="1" sqref="F11" xr:uid="{F03134C9-8FAA-4BF1-A896-BEF374DE7F8B}">
      <formula1>"MKB-onderneming,Grote onderneming,Overig"</formula1>
    </dataValidation>
    <dataValidation type="list" allowBlank="1" showInputMessage="1" showErrorMessage="1" sqref="C87:C94" xr:uid="{2959456D-9641-467E-82D5-0F6D82815588}">
      <formula1>"Aankoop,Lease"</formula1>
    </dataValidation>
    <dataValidation type="list" allowBlank="1" showInputMessage="1" showErrorMessage="1" sqref="C16:C24 C52:C60"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4"/>
  <sheetViews>
    <sheetView zoomScaleNormal="100" workbookViewId="0">
      <selection activeCell="I10" sqref="I10"/>
    </sheetView>
  </sheetViews>
  <sheetFormatPr defaultColWidth="12.42578125" defaultRowHeight="12.75" x14ac:dyDescent="0.25"/>
  <cols>
    <col min="1" max="1" width="4.140625" style="43" customWidth="1"/>
    <col min="2" max="2" width="35" style="283" customWidth="1"/>
    <col min="3" max="3" width="23.42578125" style="283" customWidth="1"/>
    <col min="4" max="4" width="16.7109375" style="283" bestFit="1" customWidth="1"/>
    <col min="5" max="5" width="29.42578125" style="283" bestFit="1" customWidth="1"/>
    <col min="6" max="6" width="35" style="283" customWidth="1"/>
    <col min="7" max="7" width="6.85546875" style="284"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215"/>
      <c r="C1" s="215"/>
      <c r="D1" s="215"/>
      <c r="E1" s="215"/>
      <c r="F1" s="216" t="s">
        <v>34</v>
      </c>
      <c r="G1" s="215"/>
    </row>
    <row r="2" spans="1:16" s="6" customFormat="1" ht="15.75" thickBot="1" x14ac:dyDescent="0.3">
      <c r="A2" s="1"/>
      <c r="B2" s="217" t="s">
        <v>99</v>
      </c>
      <c r="C2" s="375" t="s">
        <v>100</v>
      </c>
      <c r="D2" s="376"/>
      <c r="E2" s="377"/>
      <c r="F2" s="218"/>
      <c r="G2" s="219"/>
      <c r="H2" s="2"/>
      <c r="I2" s="5"/>
      <c r="J2" s="2"/>
      <c r="K2" s="2"/>
      <c r="L2" s="2"/>
      <c r="M2" s="2"/>
      <c r="N2" s="2"/>
      <c r="O2" s="2"/>
      <c r="P2" s="2"/>
    </row>
    <row r="3" spans="1:16" s="6" customFormat="1" ht="15.75" thickBot="1" x14ac:dyDescent="0.3">
      <c r="A3" s="1"/>
      <c r="B3" s="217" t="s">
        <v>37</v>
      </c>
      <c r="C3" s="375" t="str">
        <f>'Aanvrager-Penvoerder'!C3</f>
        <v>Projecttitel</v>
      </c>
      <c r="D3" s="376"/>
      <c r="E3" s="377"/>
      <c r="F3" s="218"/>
      <c r="G3" s="219"/>
      <c r="H3" s="2"/>
      <c r="I3" s="5"/>
      <c r="J3" s="2"/>
      <c r="K3" s="2"/>
      <c r="L3" s="2"/>
      <c r="M3" s="2"/>
      <c r="N3" s="2"/>
      <c r="O3" s="2"/>
      <c r="P3" s="2"/>
    </row>
    <row r="4" spans="1:16" s="11" customFormat="1" thickBot="1" x14ac:dyDescent="0.3">
      <c r="A4" s="7"/>
      <c r="B4" s="220"/>
      <c r="C4" s="218"/>
      <c r="D4" s="218"/>
      <c r="E4" s="218"/>
      <c r="F4" s="221"/>
      <c r="G4" s="219"/>
      <c r="H4" s="9"/>
      <c r="I4" s="10"/>
      <c r="J4" s="9"/>
      <c r="K4" s="9"/>
      <c r="L4" s="9"/>
      <c r="M4" s="9"/>
      <c r="N4" s="9"/>
      <c r="O4" s="9"/>
      <c r="P4" s="9"/>
    </row>
    <row r="5" spans="1:16" s="11" customFormat="1" thickBot="1" x14ac:dyDescent="0.3">
      <c r="A5" s="7"/>
      <c r="B5" s="55" t="s">
        <v>39</v>
      </c>
      <c r="C5" s="223"/>
      <c r="D5" s="223"/>
      <c r="E5" s="224"/>
      <c r="F5" s="225"/>
      <c r="G5" s="226"/>
      <c r="H5" s="2"/>
      <c r="I5" s="2"/>
      <c r="J5" s="9"/>
      <c r="K5" s="9"/>
      <c r="L5" s="9"/>
      <c r="M5" s="9"/>
      <c r="N5" s="9"/>
      <c r="O5" s="9"/>
      <c r="P5" s="9"/>
    </row>
    <row r="6" spans="1:16" s="11" customFormat="1" ht="12.75" customHeight="1" thickBot="1" x14ac:dyDescent="0.3">
      <c r="A6" s="7"/>
      <c r="B6" s="222" t="s">
        <v>40</v>
      </c>
      <c r="C6" s="227"/>
      <c r="D6" s="227"/>
      <c r="E6" s="227"/>
      <c r="F6" s="228"/>
      <c r="G6" s="226"/>
      <c r="H6" s="2"/>
      <c r="I6" s="2"/>
      <c r="J6" s="9"/>
      <c r="K6" s="9"/>
      <c r="L6" s="9"/>
      <c r="M6" s="9"/>
      <c r="N6" s="9"/>
      <c r="O6" s="9"/>
      <c r="P6" s="9"/>
    </row>
    <row r="7" spans="1:16" s="11" customFormat="1" thickBot="1" x14ac:dyDescent="0.3">
      <c r="A7" s="7"/>
      <c r="B7" s="222" t="s">
        <v>41</v>
      </c>
      <c r="C7" s="227"/>
      <c r="D7" s="227"/>
      <c r="E7" s="227"/>
      <c r="F7" s="228"/>
      <c r="G7" s="226"/>
      <c r="H7" s="9"/>
      <c r="I7" s="10"/>
      <c r="J7" s="9"/>
      <c r="K7" s="9"/>
      <c r="L7" s="9"/>
      <c r="M7" s="9"/>
      <c r="N7" s="9"/>
      <c r="O7" s="9"/>
      <c r="P7" s="9"/>
    </row>
    <row r="8" spans="1:16" s="11" customFormat="1" thickBot="1" x14ac:dyDescent="0.3">
      <c r="A8" s="7"/>
      <c r="B8" s="55" t="s">
        <v>43</v>
      </c>
      <c r="C8" s="39"/>
      <c r="D8" s="39"/>
      <c r="E8" s="41"/>
      <c r="F8" s="228"/>
      <c r="G8" s="226"/>
      <c r="H8" s="9"/>
      <c r="I8" s="10"/>
      <c r="J8" s="9"/>
      <c r="K8" s="9"/>
      <c r="L8" s="9"/>
      <c r="M8" s="9"/>
      <c r="N8" s="9"/>
      <c r="O8" s="9"/>
      <c r="P8" s="9"/>
    </row>
    <row r="9" spans="1:16" s="11" customFormat="1" ht="12" x14ac:dyDescent="0.25">
      <c r="A9" s="7"/>
      <c r="B9" s="215"/>
      <c r="C9" s="215"/>
      <c r="D9" s="215"/>
      <c r="E9" s="215"/>
      <c r="F9" s="215"/>
      <c r="G9" s="226"/>
      <c r="H9" s="9"/>
      <c r="I9" s="10"/>
      <c r="J9" s="9"/>
      <c r="K9" s="9"/>
      <c r="L9" s="9"/>
      <c r="M9" s="9"/>
      <c r="N9" s="9"/>
      <c r="O9" s="9"/>
      <c r="P9" s="9"/>
    </row>
    <row r="10" spans="1:16" s="11" customFormat="1" ht="15.75" x14ac:dyDescent="0.25">
      <c r="A10" s="7"/>
      <c r="B10" s="369" t="s">
        <v>44</v>
      </c>
      <c r="C10" s="215"/>
      <c r="D10" s="215"/>
      <c r="E10" s="215"/>
      <c r="F10" s="315"/>
      <c r="G10" s="226"/>
      <c r="H10" s="9"/>
      <c r="I10" s="369" t="s">
        <v>45</v>
      </c>
      <c r="J10" s="10"/>
      <c r="K10" s="9"/>
      <c r="L10" s="9"/>
      <c r="M10" s="9"/>
      <c r="N10" s="9"/>
      <c r="O10" s="9"/>
      <c r="P10" s="9"/>
    </row>
    <row r="11" spans="1:16" s="11" customFormat="1" ht="12.75" customHeight="1" thickBot="1" x14ac:dyDescent="0.3">
      <c r="A11" s="7"/>
      <c r="B11" s="215"/>
      <c r="C11" s="215"/>
      <c r="D11" s="215"/>
      <c r="E11" s="215"/>
      <c r="F11" s="215"/>
      <c r="G11" s="226"/>
      <c r="H11" s="2"/>
      <c r="I11" s="9"/>
      <c r="J11" s="5"/>
      <c r="K11" s="9"/>
      <c r="L11" s="9"/>
      <c r="M11" s="9"/>
      <c r="N11" s="9"/>
      <c r="O11" s="9"/>
      <c r="P11" s="9"/>
    </row>
    <row r="12" spans="1:16" s="6" customFormat="1" ht="15.75" x14ac:dyDescent="0.25">
      <c r="A12" s="94" t="s">
        <v>46</v>
      </c>
      <c r="B12" s="90" t="s">
        <v>47</v>
      </c>
      <c r="C12" s="229"/>
      <c r="D12" s="229"/>
      <c r="E12" s="229"/>
      <c r="F12" s="230"/>
      <c r="G12" s="231"/>
      <c r="H12" s="2"/>
      <c r="I12" s="316" t="s">
        <v>47</v>
      </c>
      <c r="J12" s="5"/>
      <c r="K12" s="2"/>
      <c r="L12" s="2"/>
      <c r="M12" s="2"/>
      <c r="N12" s="2"/>
      <c r="O12" s="2"/>
      <c r="P12" s="2"/>
    </row>
    <row r="13" spans="1:16" s="6" customFormat="1" ht="12" x14ac:dyDescent="0.25">
      <c r="A13" s="7"/>
      <c r="B13" s="51" t="s">
        <v>48</v>
      </c>
      <c r="C13" s="288"/>
      <c r="D13" s="288"/>
      <c r="E13" s="218"/>
      <c r="F13" s="233"/>
      <c r="G13" s="234"/>
      <c r="H13" s="2"/>
      <c r="I13" s="317"/>
      <c r="J13" s="5"/>
      <c r="K13" s="2"/>
      <c r="L13" s="2"/>
      <c r="M13" s="2"/>
      <c r="N13" s="2"/>
      <c r="O13" s="2"/>
      <c r="P13" s="2"/>
    </row>
    <row r="14" spans="1:16" s="20" customFormat="1" ht="12" x14ac:dyDescent="0.25">
      <c r="A14" s="7"/>
      <c r="B14" s="52" t="s">
        <v>49</v>
      </c>
      <c r="C14" s="18" t="s">
        <v>50</v>
      </c>
      <c r="D14" s="4" t="s">
        <v>51</v>
      </c>
      <c r="E14" s="219" t="s">
        <v>52</v>
      </c>
      <c r="F14" s="219" t="s">
        <v>53</v>
      </c>
      <c r="G14" s="234"/>
      <c r="H14" s="18"/>
      <c r="I14" s="318"/>
      <c r="J14" s="19"/>
      <c r="K14" s="18"/>
      <c r="L14" s="18"/>
      <c r="M14" s="18"/>
      <c r="N14" s="18"/>
      <c r="O14" s="18"/>
      <c r="P14" s="18"/>
    </row>
    <row r="15" spans="1:16" s="6" customFormat="1" ht="12" x14ac:dyDescent="0.25">
      <c r="A15" s="1"/>
      <c r="B15" s="235"/>
      <c r="C15" s="236"/>
      <c r="D15" s="237"/>
      <c r="E15" s="237"/>
      <c r="F15" s="218">
        <f>D15*E15</f>
        <v>0</v>
      </c>
      <c r="G15" s="234"/>
      <c r="H15" s="2"/>
      <c r="I15" s="320">
        <v>0</v>
      </c>
      <c r="J15" s="5"/>
      <c r="K15" s="2"/>
      <c r="L15" s="2"/>
      <c r="M15" s="2"/>
      <c r="N15" s="2"/>
      <c r="O15" s="2"/>
      <c r="P15" s="2"/>
    </row>
    <row r="16" spans="1:16" s="6" customFormat="1" ht="12" x14ac:dyDescent="0.25">
      <c r="A16" s="1"/>
      <c r="B16" s="235"/>
      <c r="C16" s="236"/>
      <c r="D16" s="237"/>
      <c r="E16" s="237"/>
      <c r="F16" s="218">
        <f t="shared" ref="F16:F23" si="0">D16*E16</f>
        <v>0</v>
      </c>
      <c r="G16" s="234"/>
      <c r="H16" s="2"/>
      <c r="I16" s="320">
        <v>0</v>
      </c>
      <c r="J16" s="5"/>
      <c r="K16" s="2"/>
      <c r="L16" s="2"/>
      <c r="M16" s="2"/>
      <c r="N16" s="2"/>
      <c r="O16" s="2"/>
      <c r="P16" s="2"/>
    </row>
    <row r="17" spans="1:16" s="6" customFormat="1" ht="12" x14ac:dyDescent="0.25">
      <c r="A17" s="1"/>
      <c r="B17" s="235"/>
      <c r="C17" s="236"/>
      <c r="D17" s="237"/>
      <c r="E17" s="237"/>
      <c r="F17" s="218">
        <f t="shared" si="0"/>
        <v>0</v>
      </c>
      <c r="G17" s="234"/>
      <c r="H17" s="2"/>
      <c r="I17" s="320">
        <v>0</v>
      </c>
      <c r="J17" s="5"/>
      <c r="K17" s="2"/>
      <c r="L17" s="2"/>
      <c r="M17" s="2"/>
      <c r="N17" s="2"/>
      <c r="O17" s="2"/>
      <c r="P17" s="2"/>
    </row>
    <row r="18" spans="1:16" s="6" customFormat="1" ht="12" x14ac:dyDescent="0.25">
      <c r="A18" s="1"/>
      <c r="B18" s="235"/>
      <c r="C18" s="236"/>
      <c r="D18" s="237"/>
      <c r="E18" s="237"/>
      <c r="F18" s="218">
        <f t="shared" si="0"/>
        <v>0</v>
      </c>
      <c r="G18" s="234"/>
      <c r="H18" s="2"/>
      <c r="I18" s="320">
        <v>0</v>
      </c>
      <c r="J18" s="5"/>
      <c r="K18" s="2"/>
      <c r="L18" s="2"/>
      <c r="M18" s="2"/>
      <c r="N18" s="2"/>
      <c r="O18" s="2"/>
      <c r="P18" s="2"/>
    </row>
    <row r="19" spans="1:16" s="6" customFormat="1" ht="12" x14ac:dyDescent="0.25">
      <c r="A19" s="1"/>
      <c r="B19" s="235"/>
      <c r="C19" s="236"/>
      <c r="D19" s="237"/>
      <c r="E19" s="237"/>
      <c r="F19" s="218">
        <f t="shared" si="0"/>
        <v>0</v>
      </c>
      <c r="G19" s="234"/>
      <c r="H19" s="2"/>
      <c r="I19" s="320">
        <v>0</v>
      </c>
      <c r="J19" s="5"/>
      <c r="K19" s="2"/>
      <c r="L19" s="2"/>
      <c r="M19" s="2"/>
      <c r="N19" s="2"/>
      <c r="O19" s="2"/>
      <c r="P19" s="2"/>
    </row>
    <row r="20" spans="1:16" s="6" customFormat="1" ht="12" x14ac:dyDescent="0.25">
      <c r="A20" s="1"/>
      <c r="B20" s="235"/>
      <c r="C20" s="236"/>
      <c r="D20" s="237"/>
      <c r="E20" s="237"/>
      <c r="F20" s="218">
        <f t="shared" si="0"/>
        <v>0</v>
      </c>
      <c r="G20" s="234"/>
      <c r="H20" s="2"/>
      <c r="I20" s="320">
        <v>0</v>
      </c>
      <c r="J20" s="5"/>
      <c r="K20" s="2"/>
      <c r="L20" s="2"/>
      <c r="M20" s="2"/>
      <c r="N20" s="2"/>
      <c r="O20" s="2"/>
      <c r="P20" s="2"/>
    </row>
    <row r="21" spans="1:16" s="6" customFormat="1" ht="12" x14ac:dyDescent="0.25">
      <c r="A21" s="1"/>
      <c r="B21" s="235"/>
      <c r="C21" s="236"/>
      <c r="D21" s="237"/>
      <c r="E21" s="237"/>
      <c r="F21" s="218">
        <f t="shared" si="0"/>
        <v>0</v>
      </c>
      <c r="G21" s="234"/>
      <c r="H21" s="2"/>
      <c r="I21" s="320">
        <v>0</v>
      </c>
      <c r="J21" s="5"/>
      <c r="K21" s="2"/>
      <c r="L21" s="2"/>
      <c r="M21" s="2"/>
      <c r="N21" s="2"/>
      <c r="O21" s="2"/>
      <c r="P21" s="2"/>
    </row>
    <row r="22" spans="1:16" s="6" customFormat="1" ht="12" x14ac:dyDescent="0.25">
      <c r="A22" s="1"/>
      <c r="B22" s="235"/>
      <c r="C22" s="236"/>
      <c r="D22" s="237"/>
      <c r="E22" s="237"/>
      <c r="F22" s="218">
        <f t="shared" si="0"/>
        <v>0</v>
      </c>
      <c r="G22" s="234"/>
      <c r="H22" s="2"/>
      <c r="I22" s="320">
        <v>0</v>
      </c>
      <c r="J22" s="5"/>
      <c r="K22" s="2"/>
      <c r="L22" s="2"/>
      <c r="M22" s="2"/>
      <c r="N22" s="2"/>
      <c r="O22" s="2"/>
      <c r="P22" s="2"/>
    </row>
    <row r="23" spans="1:16" s="6" customFormat="1" ht="12" x14ac:dyDescent="0.25">
      <c r="A23" s="1"/>
      <c r="B23" s="235"/>
      <c r="C23" s="236"/>
      <c r="D23" s="237"/>
      <c r="E23" s="237"/>
      <c r="F23" s="218">
        <f t="shared" si="0"/>
        <v>0</v>
      </c>
      <c r="G23" s="234"/>
      <c r="H23" s="2"/>
      <c r="I23" s="319">
        <v>0</v>
      </c>
      <c r="J23" s="5"/>
      <c r="K23" s="2"/>
      <c r="L23" s="2"/>
      <c r="M23" s="2"/>
      <c r="N23" s="2"/>
      <c r="O23" s="2"/>
      <c r="P23" s="2"/>
    </row>
    <row r="24" spans="1:16" s="6" customFormat="1" ht="12" x14ac:dyDescent="0.25">
      <c r="A24" s="1"/>
      <c r="B24" s="238"/>
      <c r="C24" s="218"/>
      <c r="D24" s="218"/>
      <c r="E24" s="239" t="s">
        <v>54</v>
      </c>
      <c r="F24" s="218">
        <f>SUM(F15:F23)</f>
        <v>0</v>
      </c>
      <c r="G24" s="234"/>
      <c r="H24" s="2"/>
      <c r="I24" s="320">
        <f>SUM(I15:I23)</f>
        <v>0</v>
      </c>
      <c r="J24" s="5"/>
      <c r="K24" s="2"/>
      <c r="L24" s="2"/>
      <c r="M24" s="2"/>
      <c r="N24" s="2"/>
      <c r="O24" s="2"/>
      <c r="P24" s="2"/>
    </row>
    <row r="25" spans="1:16" s="11" customFormat="1" ht="12" x14ac:dyDescent="0.25">
      <c r="A25" s="7"/>
      <c r="B25" s="232"/>
      <c r="C25" s="215"/>
      <c r="D25" s="215"/>
      <c r="E25" s="215"/>
      <c r="F25" s="215"/>
      <c r="G25" s="234"/>
      <c r="H25" s="9"/>
      <c r="I25" s="321"/>
      <c r="J25" s="10"/>
      <c r="K25" s="9"/>
      <c r="L25" s="9"/>
      <c r="M25" s="9"/>
      <c r="N25" s="9"/>
      <c r="O25" s="9"/>
      <c r="P25" s="9"/>
    </row>
    <row r="26" spans="1:16" s="6" customFormat="1" ht="14.25" customHeight="1" x14ac:dyDescent="0.25">
      <c r="A26" s="7"/>
      <c r="B26" s="232" t="s">
        <v>55</v>
      </c>
      <c r="C26" s="215"/>
      <c r="D26" s="218"/>
      <c r="E26" s="240"/>
      <c r="F26" s="242">
        <f>F24*0.15</f>
        <v>0</v>
      </c>
      <c r="G26" s="234"/>
      <c r="H26" s="2"/>
      <c r="I26" s="320">
        <f>I24*0.15</f>
        <v>0</v>
      </c>
      <c r="J26" s="5"/>
      <c r="K26" s="2"/>
      <c r="L26" s="2"/>
      <c r="M26" s="2"/>
      <c r="N26" s="2"/>
      <c r="O26" s="2"/>
      <c r="P26" s="2"/>
    </row>
    <row r="27" spans="1:16" s="6" customFormat="1" ht="14.25" customHeight="1" x14ac:dyDescent="0.25">
      <c r="A27" s="7"/>
      <c r="B27" s="232"/>
      <c r="C27" s="215"/>
      <c r="D27" s="218"/>
      <c r="E27" s="240"/>
      <c r="F27" s="242"/>
      <c r="G27" s="234"/>
      <c r="H27" s="2"/>
      <c r="I27" s="322"/>
      <c r="J27" s="5"/>
      <c r="K27" s="2"/>
      <c r="L27" s="2"/>
      <c r="M27" s="2"/>
      <c r="N27" s="2"/>
      <c r="O27" s="2"/>
      <c r="P27" s="2"/>
    </row>
    <row r="28" spans="1:16" s="11" customFormat="1" ht="12" x14ac:dyDescent="0.25">
      <c r="A28" s="7"/>
      <c r="B28" s="51" t="s">
        <v>56</v>
      </c>
      <c r="C28" s="9"/>
      <c r="D28" s="12"/>
      <c r="E28" s="57"/>
      <c r="F28" s="243"/>
      <c r="G28" s="234"/>
      <c r="H28" s="9"/>
      <c r="I28" s="321"/>
      <c r="J28" s="9"/>
      <c r="K28" s="9"/>
      <c r="L28" s="9"/>
      <c r="M28" s="9"/>
      <c r="N28" s="9"/>
      <c r="O28" s="9"/>
      <c r="P28" s="9"/>
    </row>
    <row r="29" spans="1:16" s="11" customFormat="1" ht="12" x14ac:dyDescent="0.25">
      <c r="A29" s="7"/>
      <c r="B29" s="52" t="s">
        <v>57</v>
      </c>
      <c r="C29" s="9"/>
      <c r="D29" s="4" t="s">
        <v>51</v>
      </c>
      <c r="E29" s="18" t="s">
        <v>52</v>
      </c>
      <c r="F29" s="219" t="s">
        <v>53</v>
      </c>
      <c r="G29" s="234"/>
      <c r="H29" s="9"/>
      <c r="I29" s="321"/>
      <c r="J29" s="9"/>
      <c r="K29" s="9"/>
      <c r="L29" s="9"/>
      <c r="M29" s="9"/>
      <c r="N29" s="9"/>
      <c r="O29" s="9"/>
      <c r="P29" s="9"/>
    </row>
    <row r="30" spans="1:16" s="11" customFormat="1" ht="12" x14ac:dyDescent="0.25">
      <c r="A30" s="7"/>
      <c r="B30" s="85"/>
      <c r="C30" s="22"/>
      <c r="D30" s="22"/>
      <c r="E30" s="22"/>
      <c r="F30" s="218">
        <f>$D30*E30</f>
        <v>0</v>
      </c>
      <c r="G30" s="234"/>
      <c r="H30" s="9"/>
      <c r="I30" s="319">
        <v>0</v>
      </c>
      <c r="J30" s="9"/>
      <c r="K30" s="9"/>
      <c r="L30" s="9"/>
      <c r="M30" s="9"/>
      <c r="N30" s="9"/>
      <c r="O30" s="9"/>
      <c r="P30" s="9"/>
    </row>
    <row r="31" spans="1:16" s="11" customFormat="1" ht="12" x14ac:dyDescent="0.25">
      <c r="A31" s="7"/>
      <c r="B31" s="85"/>
      <c r="C31" s="22"/>
      <c r="D31" s="22"/>
      <c r="E31" s="22"/>
      <c r="F31" s="218">
        <f>$D31*E31</f>
        <v>0</v>
      </c>
      <c r="G31" s="234"/>
      <c r="H31" s="9"/>
      <c r="I31" s="320">
        <v>0</v>
      </c>
      <c r="J31" s="9"/>
      <c r="K31" s="9"/>
      <c r="L31" s="9"/>
      <c r="M31" s="9"/>
      <c r="N31" s="9"/>
      <c r="O31" s="9"/>
      <c r="P31" s="9"/>
    </row>
    <row r="32" spans="1:16" s="11" customFormat="1" ht="12" x14ac:dyDescent="0.25">
      <c r="A32" s="7"/>
      <c r="B32" s="85"/>
      <c r="C32" s="22"/>
      <c r="D32" s="22"/>
      <c r="E32" s="22"/>
      <c r="F32" s="218">
        <f>$D32*E32</f>
        <v>0</v>
      </c>
      <c r="G32" s="234"/>
      <c r="H32" s="9"/>
      <c r="I32" s="320">
        <v>0</v>
      </c>
      <c r="J32" s="9"/>
      <c r="K32" s="9"/>
      <c r="L32" s="9"/>
      <c r="M32" s="9"/>
      <c r="N32" s="9"/>
      <c r="O32" s="9"/>
      <c r="P32" s="9"/>
    </row>
    <row r="33" spans="1:16" s="11" customFormat="1" ht="12" x14ac:dyDescent="0.25">
      <c r="A33" s="7"/>
      <c r="B33" s="85"/>
      <c r="C33" s="22"/>
      <c r="D33" s="22"/>
      <c r="E33" s="22"/>
      <c r="F33" s="218">
        <f>$D33*E33</f>
        <v>0</v>
      </c>
      <c r="G33" s="234"/>
      <c r="H33" s="9"/>
      <c r="I33" s="320">
        <v>0</v>
      </c>
      <c r="J33" s="9"/>
      <c r="K33" s="9"/>
      <c r="L33" s="9"/>
      <c r="M33" s="9"/>
      <c r="N33" s="9"/>
      <c r="O33" s="9"/>
      <c r="P33" s="9"/>
    </row>
    <row r="34" spans="1:16" s="11" customFormat="1" ht="12" x14ac:dyDescent="0.25">
      <c r="A34" s="7"/>
      <c r="B34" s="51"/>
      <c r="C34" s="9"/>
      <c r="D34" s="2"/>
      <c r="E34" s="82" t="s">
        <v>58</v>
      </c>
      <c r="F34" s="259">
        <f>SUM(F30:F33)</f>
        <v>0</v>
      </c>
      <c r="G34" s="234"/>
      <c r="H34" s="9"/>
      <c r="I34" s="320">
        <f>SUM(I30:I33)</f>
        <v>0</v>
      </c>
      <c r="J34" s="5"/>
      <c r="K34" s="9"/>
      <c r="L34" s="9"/>
      <c r="M34" s="9"/>
      <c r="N34" s="9"/>
      <c r="O34" s="9"/>
      <c r="P34" s="9"/>
    </row>
    <row r="35" spans="1:16" s="11" customFormat="1" ht="12" x14ac:dyDescent="0.25">
      <c r="A35" s="7"/>
      <c r="B35" s="51" t="s">
        <v>59</v>
      </c>
      <c r="C35" s="9"/>
      <c r="D35" s="12"/>
      <c r="E35" s="57"/>
      <c r="F35" s="243"/>
      <c r="G35" s="234"/>
      <c r="H35" s="9"/>
      <c r="I35" s="321"/>
      <c r="J35" s="9"/>
      <c r="K35" s="9"/>
      <c r="L35" s="9"/>
      <c r="M35" s="9"/>
      <c r="N35" s="9"/>
      <c r="O35" s="9"/>
      <c r="P35" s="9"/>
    </row>
    <row r="36" spans="1:16" s="11" customFormat="1" ht="12" x14ac:dyDescent="0.25">
      <c r="A36" s="7"/>
      <c r="B36" s="52" t="s">
        <v>57</v>
      </c>
      <c r="C36" s="9"/>
      <c r="E36" s="57"/>
      <c r="F36" s="219" t="s">
        <v>60</v>
      </c>
      <c r="G36" s="234"/>
      <c r="H36" s="9"/>
      <c r="I36" s="321"/>
      <c r="J36" s="9"/>
      <c r="K36" s="9"/>
      <c r="L36" s="9"/>
      <c r="M36" s="9"/>
      <c r="N36" s="9"/>
      <c r="O36" s="9"/>
      <c r="P36" s="9"/>
    </row>
    <row r="37" spans="1:16" s="11" customFormat="1" ht="12" x14ac:dyDescent="0.25">
      <c r="A37" s="7"/>
      <c r="B37" s="85"/>
      <c r="C37" s="22"/>
      <c r="D37" s="22"/>
      <c r="E37" s="22"/>
      <c r="F37" s="237">
        <v>0</v>
      </c>
      <c r="G37" s="234"/>
      <c r="H37" s="9"/>
      <c r="I37" s="320">
        <v>0</v>
      </c>
      <c r="J37" s="9"/>
      <c r="K37" s="9"/>
      <c r="L37" s="9"/>
      <c r="M37" s="9"/>
      <c r="N37" s="9"/>
      <c r="O37" s="9"/>
      <c r="P37" s="9"/>
    </row>
    <row r="38" spans="1:16" s="11" customFormat="1" ht="12" x14ac:dyDescent="0.25">
      <c r="A38" s="7"/>
      <c r="B38" s="85"/>
      <c r="C38" s="22"/>
      <c r="D38" s="22"/>
      <c r="E38" s="22"/>
      <c r="F38" s="237">
        <v>0</v>
      </c>
      <c r="G38" s="234"/>
      <c r="H38" s="9"/>
      <c r="I38" s="320">
        <v>0</v>
      </c>
      <c r="J38" s="9"/>
      <c r="K38" s="9"/>
      <c r="L38" s="9"/>
      <c r="M38" s="9"/>
      <c r="N38" s="9"/>
      <c r="O38" s="9"/>
      <c r="P38" s="9"/>
    </row>
    <row r="39" spans="1:16" s="11" customFormat="1" ht="12" x14ac:dyDescent="0.25">
      <c r="A39" s="7"/>
      <c r="B39" s="85"/>
      <c r="C39" s="22"/>
      <c r="D39" s="22"/>
      <c r="E39" s="22"/>
      <c r="F39" s="237">
        <v>0</v>
      </c>
      <c r="G39" s="234"/>
      <c r="H39" s="9"/>
      <c r="I39" s="320">
        <v>0</v>
      </c>
      <c r="J39" s="9"/>
      <c r="K39" s="9"/>
      <c r="L39" s="9"/>
      <c r="M39" s="9"/>
      <c r="N39" s="9"/>
      <c r="O39" s="9"/>
      <c r="P39" s="9"/>
    </row>
    <row r="40" spans="1:16" s="11" customFormat="1" ht="12" x14ac:dyDescent="0.25">
      <c r="A40" s="7"/>
      <c r="B40" s="85"/>
      <c r="C40" s="22"/>
      <c r="D40" s="22"/>
      <c r="E40" s="22"/>
      <c r="F40" s="237">
        <v>0</v>
      </c>
      <c r="G40" s="234"/>
      <c r="H40" s="9"/>
      <c r="I40" s="319">
        <v>0</v>
      </c>
      <c r="J40" s="9"/>
      <c r="K40" s="9"/>
      <c r="L40" s="9"/>
      <c r="M40" s="9"/>
      <c r="N40" s="9"/>
      <c r="O40" s="9"/>
      <c r="P40" s="9"/>
    </row>
    <row r="41" spans="1:16" s="11" customFormat="1" ht="12" x14ac:dyDescent="0.25">
      <c r="A41" s="7"/>
      <c r="B41" s="79"/>
      <c r="C41" s="80"/>
      <c r="D41" s="81"/>
      <c r="E41" s="82" t="s">
        <v>61</v>
      </c>
      <c r="F41" s="259">
        <f>SUM(F37:F40)</f>
        <v>0</v>
      </c>
      <c r="G41" s="234"/>
      <c r="H41" s="9"/>
      <c r="I41" s="320">
        <f>SUM(I37:I40)</f>
        <v>0</v>
      </c>
      <c r="J41" s="9"/>
      <c r="K41" s="9"/>
      <c r="L41" s="9"/>
      <c r="M41" s="9"/>
      <c r="N41" s="9"/>
      <c r="O41" s="9"/>
      <c r="P41" s="9"/>
    </row>
    <row r="42" spans="1:16" s="11" customFormat="1" thickBot="1" x14ac:dyDescent="0.3">
      <c r="A42" s="7"/>
      <c r="B42" s="232"/>
      <c r="C42" s="215"/>
      <c r="D42" s="215"/>
      <c r="E42" s="239"/>
      <c r="F42" s="243"/>
      <c r="G42" s="234"/>
      <c r="H42" s="9"/>
      <c r="I42" s="321"/>
      <c r="J42" s="9"/>
      <c r="K42" s="9"/>
      <c r="L42" s="9"/>
      <c r="M42" s="9"/>
      <c r="N42" s="9"/>
      <c r="O42" s="9"/>
      <c r="P42" s="9"/>
    </row>
    <row r="43" spans="1:16" s="11" customFormat="1" thickBot="1" x14ac:dyDescent="0.3">
      <c r="A43" s="7"/>
      <c r="B43" s="246"/>
      <c r="C43" s="247"/>
      <c r="D43" s="247"/>
      <c r="E43" s="248" t="s">
        <v>62</v>
      </c>
      <c r="F43" s="249">
        <f>F24+F26+F34+F41</f>
        <v>0</v>
      </c>
      <c r="G43" s="250"/>
      <c r="H43" s="9"/>
      <c r="I43" s="323">
        <f>I24+I26+I34+I41</f>
        <v>0</v>
      </c>
      <c r="J43" s="324" t="e">
        <f>F43/I43*100</f>
        <v>#DIV/0!</v>
      </c>
      <c r="K43" s="9"/>
      <c r="L43" s="9"/>
      <c r="M43" s="9"/>
      <c r="N43" s="9"/>
      <c r="O43" s="9"/>
      <c r="P43" s="9"/>
    </row>
    <row r="44" spans="1:16" s="11" customFormat="1" thickBot="1" x14ac:dyDescent="0.3">
      <c r="A44" s="7"/>
      <c r="B44" s="215"/>
      <c r="C44" s="215"/>
      <c r="D44" s="215"/>
      <c r="E44" s="239"/>
      <c r="F44" s="243"/>
      <c r="G44" s="251"/>
      <c r="H44" s="9"/>
      <c r="I44" s="9"/>
      <c r="J44" s="9"/>
      <c r="K44" s="9"/>
      <c r="L44" s="9"/>
      <c r="M44" s="9"/>
      <c r="N44" s="9"/>
      <c r="O44" s="9"/>
      <c r="P44" s="9"/>
    </row>
    <row r="45" spans="1:16" s="11" customFormat="1" ht="15.75" x14ac:dyDescent="0.25">
      <c r="A45" s="94" t="s">
        <v>63</v>
      </c>
      <c r="B45" s="91" t="s">
        <v>64</v>
      </c>
      <c r="C45" s="252"/>
      <c r="D45" s="252"/>
      <c r="E45" s="252"/>
      <c r="F45" s="230"/>
      <c r="G45" s="231"/>
      <c r="H45" s="9"/>
      <c r="I45" s="325" t="s">
        <v>65</v>
      </c>
      <c r="J45" s="10"/>
      <c r="K45" s="9"/>
      <c r="L45" s="9"/>
      <c r="M45" s="9"/>
      <c r="N45" s="9"/>
      <c r="O45" s="9"/>
      <c r="P45" s="9"/>
    </row>
    <row r="46" spans="1:16" s="11" customFormat="1" ht="12" x14ac:dyDescent="0.25">
      <c r="A46" s="7"/>
      <c r="B46" s="51" t="s">
        <v>48</v>
      </c>
      <c r="C46" s="288"/>
      <c r="D46" s="288"/>
      <c r="E46" s="218"/>
      <c r="F46" s="233"/>
      <c r="G46" s="234"/>
      <c r="H46" s="9"/>
      <c r="I46" s="326"/>
      <c r="K46" s="9"/>
      <c r="L46" s="9"/>
      <c r="M46" s="9"/>
      <c r="N46" s="9"/>
      <c r="O46" s="9"/>
      <c r="P46" s="9"/>
    </row>
    <row r="47" spans="1:16" s="11" customFormat="1" ht="12" x14ac:dyDescent="0.25">
      <c r="A47" s="7"/>
      <c r="B47" s="52" t="s">
        <v>49</v>
      </c>
      <c r="C47" s="18" t="s">
        <v>50</v>
      </c>
      <c r="D47" s="4" t="s">
        <v>51</v>
      </c>
      <c r="E47" s="219" t="s">
        <v>52</v>
      </c>
      <c r="F47" s="219" t="s">
        <v>53</v>
      </c>
      <c r="G47" s="234"/>
      <c r="H47" s="9"/>
      <c r="I47" s="327"/>
      <c r="J47" s="10"/>
      <c r="K47" s="9"/>
      <c r="L47" s="9"/>
      <c r="M47" s="9"/>
      <c r="N47" s="9"/>
      <c r="O47" s="9"/>
      <c r="P47" s="9"/>
    </row>
    <row r="48" spans="1:16" s="11" customFormat="1" ht="12" x14ac:dyDescent="0.25">
      <c r="A48" s="7"/>
      <c r="B48" s="235"/>
      <c r="C48" s="236"/>
      <c r="D48" s="237"/>
      <c r="E48" s="237"/>
      <c r="F48" s="218">
        <f t="shared" ref="F48:F56" si="1">$D48*E48</f>
        <v>0</v>
      </c>
      <c r="G48" s="234"/>
      <c r="H48" s="9"/>
      <c r="I48" s="320">
        <v>0</v>
      </c>
      <c r="J48" s="10"/>
      <c r="K48" s="9"/>
      <c r="L48" s="9"/>
      <c r="M48" s="9"/>
      <c r="N48" s="9"/>
      <c r="O48" s="9"/>
      <c r="P48" s="9"/>
    </row>
    <row r="49" spans="1:16" s="11" customFormat="1" ht="12" x14ac:dyDescent="0.25">
      <c r="A49" s="7"/>
      <c r="B49" s="235"/>
      <c r="C49" s="236"/>
      <c r="D49" s="237"/>
      <c r="E49" s="237"/>
      <c r="F49" s="218">
        <f t="shared" si="1"/>
        <v>0</v>
      </c>
      <c r="G49" s="234"/>
      <c r="H49" s="9"/>
      <c r="I49" s="320">
        <v>0</v>
      </c>
      <c r="J49" s="10"/>
      <c r="K49" s="9"/>
      <c r="L49" s="9"/>
      <c r="M49" s="9"/>
      <c r="N49" s="9"/>
      <c r="O49" s="9"/>
      <c r="P49" s="9"/>
    </row>
    <row r="50" spans="1:16" s="11" customFormat="1" ht="12" x14ac:dyDescent="0.25">
      <c r="A50" s="7"/>
      <c r="B50" s="235"/>
      <c r="C50" s="236"/>
      <c r="D50" s="237"/>
      <c r="E50" s="237"/>
      <c r="F50" s="218">
        <f t="shared" si="1"/>
        <v>0</v>
      </c>
      <c r="G50" s="234"/>
      <c r="H50" s="9"/>
      <c r="I50" s="320">
        <v>0</v>
      </c>
      <c r="J50" s="10"/>
      <c r="K50" s="9"/>
      <c r="L50" s="9"/>
      <c r="M50" s="9"/>
      <c r="N50" s="9"/>
      <c r="O50" s="9"/>
      <c r="P50" s="9"/>
    </row>
    <row r="51" spans="1:16" s="11" customFormat="1" ht="12" x14ac:dyDescent="0.25">
      <c r="A51" s="7"/>
      <c r="B51" s="235"/>
      <c r="C51" s="236"/>
      <c r="D51" s="237"/>
      <c r="E51" s="237"/>
      <c r="F51" s="218">
        <f t="shared" si="1"/>
        <v>0</v>
      </c>
      <c r="G51" s="234"/>
      <c r="H51" s="9"/>
      <c r="I51" s="320">
        <v>0</v>
      </c>
      <c r="J51" s="10"/>
      <c r="K51" s="9"/>
      <c r="L51" s="9"/>
      <c r="M51" s="9"/>
      <c r="N51" s="9"/>
      <c r="O51" s="9"/>
      <c r="P51" s="9"/>
    </row>
    <row r="52" spans="1:16" s="11" customFormat="1" ht="12" x14ac:dyDescent="0.25">
      <c r="A52" s="7"/>
      <c r="B52" s="235"/>
      <c r="C52" s="236"/>
      <c r="D52" s="237"/>
      <c r="E52" s="237"/>
      <c r="F52" s="218">
        <f t="shared" si="1"/>
        <v>0</v>
      </c>
      <c r="G52" s="234"/>
      <c r="H52" s="9"/>
      <c r="I52" s="320">
        <v>0</v>
      </c>
      <c r="J52" s="10"/>
      <c r="K52" s="9"/>
      <c r="L52" s="9"/>
      <c r="M52" s="9"/>
      <c r="N52" s="9"/>
      <c r="O52" s="9"/>
      <c r="P52" s="9"/>
    </row>
    <row r="53" spans="1:16" s="11" customFormat="1" ht="12" x14ac:dyDescent="0.25">
      <c r="A53" s="7"/>
      <c r="B53" s="235"/>
      <c r="C53" s="236"/>
      <c r="D53" s="237"/>
      <c r="E53" s="237"/>
      <c r="F53" s="218">
        <f t="shared" si="1"/>
        <v>0</v>
      </c>
      <c r="G53" s="234"/>
      <c r="H53" s="9"/>
      <c r="I53" s="320">
        <v>0</v>
      </c>
      <c r="J53" s="10"/>
      <c r="K53" s="9"/>
      <c r="L53" s="9"/>
      <c r="M53" s="9"/>
      <c r="N53" s="9"/>
      <c r="O53" s="9"/>
      <c r="P53" s="9"/>
    </row>
    <row r="54" spans="1:16" s="11" customFormat="1" ht="12" x14ac:dyDescent="0.25">
      <c r="A54" s="7"/>
      <c r="B54" s="235"/>
      <c r="C54" s="236"/>
      <c r="D54" s="237"/>
      <c r="E54" s="237"/>
      <c r="F54" s="218">
        <f t="shared" si="1"/>
        <v>0</v>
      </c>
      <c r="G54" s="234"/>
      <c r="H54" s="9"/>
      <c r="I54" s="320">
        <v>0</v>
      </c>
      <c r="J54" s="10"/>
      <c r="K54" s="9"/>
      <c r="L54" s="9"/>
      <c r="M54" s="9"/>
      <c r="N54" s="9"/>
      <c r="O54" s="9"/>
      <c r="P54" s="9"/>
    </row>
    <row r="55" spans="1:16" s="11" customFormat="1" ht="12" x14ac:dyDescent="0.25">
      <c r="A55" s="7"/>
      <c r="B55" s="235"/>
      <c r="C55" s="236"/>
      <c r="D55" s="237"/>
      <c r="E55" s="237"/>
      <c r="F55" s="218">
        <f t="shared" si="1"/>
        <v>0</v>
      </c>
      <c r="G55" s="234"/>
      <c r="H55" s="9"/>
      <c r="I55" s="320">
        <v>0</v>
      </c>
      <c r="J55" s="10"/>
      <c r="K55" s="9"/>
      <c r="L55" s="9"/>
      <c r="M55" s="9"/>
      <c r="N55" s="9"/>
      <c r="O55" s="9"/>
      <c r="P55" s="9"/>
    </row>
    <row r="56" spans="1:16" s="11" customFormat="1" ht="12" x14ac:dyDescent="0.25">
      <c r="A56" s="7"/>
      <c r="B56" s="235"/>
      <c r="C56" s="236"/>
      <c r="D56" s="237"/>
      <c r="E56" s="237"/>
      <c r="F56" s="218">
        <f t="shared" si="1"/>
        <v>0</v>
      </c>
      <c r="G56" s="234"/>
      <c r="H56" s="9"/>
      <c r="I56" s="320">
        <v>0</v>
      </c>
      <c r="J56" s="10"/>
      <c r="K56" s="9"/>
      <c r="L56" s="9"/>
      <c r="M56" s="9"/>
      <c r="N56" s="9"/>
      <c r="O56" s="9"/>
      <c r="P56" s="9"/>
    </row>
    <row r="57" spans="1:16" s="11" customFormat="1" ht="12" x14ac:dyDescent="0.25">
      <c r="A57" s="7"/>
      <c r="B57" s="238"/>
      <c r="C57" s="218"/>
      <c r="D57" s="218"/>
      <c r="E57" s="239" t="s">
        <v>54</v>
      </c>
      <c r="F57" s="218">
        <f>SUM(F48:F56)</f>
        <v>0</v>
      </c>
      <c r="G57" s="234"/>
      <c r="H57" s="9"/>
      <c r="I57" s="320">
        <f>SUM(I48:I56)</f>
        <v>0</v>
      </c>
      <c r="J57" s="10"/>
      <c r="K57" s="9"/>
      <c r="L57" s="9"/>
      <c r="M57" s="9"/>
      <c r="N57" s="9"/>
      <c r="O57" s="9"/>
      <c r="P57" s="9"/>
    </row>
    <row r="58" spans="1:16" s="11" customFormat="1" ht="12" x14ac:dyDescent="0.25">
      <c r="A58" s="7"/>
      <c r="B58" s="232"/>
      <c r="C58" s="215"/>
      <c r="D58" s="215"/>
      <c r="E58" s="215"/>
      <c r="F58" s="215"/>
      <c r="G58" s="234"/>
      <c r="H58" s="9"/>
      <c r="I58" s="328"/>
      <c r="J58" s="10"/>
      <c r="K58" s="9"/>
      <c r="L58" s="9"/>
      <c r="M58" s="9"/>
      <c r="N58" s="9"/>
      <c r="O58" s="9"/>
      <c r="P58" s="9"/>
    </row>
    <row r="59" spans="1:16" s="11" customFormat="1" ht="12" x14ac:dyDescent="0.25">
      <c r="A59" s="7"/>
      <c r="B59" s="232" t="s">
        <v>55</v>
      </c>
      <c r="C59" s="215"/>
      <c r="D59" s="218"/>
      <c r="E59" s="240"/>
      <c r="F59" s="242">
        <f>F57*0.15</f>
        <v>0</v>
      </c>
      <c r="G59" s="234"/>
      <c r="H59" s="9"/>
      <c r="I59" s="329">
        <f>I57*0.15</f>
        <v>0</v>
      </c>
      <c r="J59" s="10"/>
      <c r="K59" s="9"/>
      <c r="L59" s="9"/>
      <c r="M59" s="9"/>
      <c r="N59" s="9"/>
      <c r="O59" s="9"/>
      <c r="P59" s="9"/>
    </row>
    <row r="60" spans="1:16" s="11" customFormat="1" ht="12" x14ac:dyDescent="0.25">
      <c r="A60" s="7"/>
      <c r="B60" s="232"/>
      <c r="C60" s="215"/>
      <c r="D60" s="215"/>
      <c r="E60" s="239"/>
      <c r="F60" s="243"/>
      <c r="G60" s="234"/>
      <c r="H60" s="9"/>
      <c r="I60" s="330"/>
      <c r="J60" s="10"/>
      <c r="K60" s="9"/>
      <c r="L60" s="9"/>
      <c r="M60" s="9"/>
      <c r="N60" s="9"/>
      <c r="O60" s="9"/>
      <c r="P60" s="9"/>
    </row>
    <row r="61" spans="1:16" s="11" customFormat="1" ht="12" x14ac:dyDescent="0.25">
      <c r="A61" s="7"/>
      <c r="B61" s="232"/>
      <c r="C61" s="215"/>
      <c r="D61" s="215"/>
      <c r="E61" s="239"/>
      <c r="F61" s="243"/>
      <c r="G61" s="234"/>
      <c r="H61" s="9"/>
      <c r="I61" s="330"/>
      <c r="J61" s="10"/>
      <c r="K61" s="9"/>
      <c r="L61" s="9"/>
      <c r="M61" s="9"/>
      <c r="N61" s="9"/>
      <c r="O61" s="9"/>
      <c r="P61" s="9"/>
    </row>
    <row r="62" spans="1:16" s="11" customFormat="1" ht="12" x14ac:dyDescent="0.25">
      <c r="A62" s="7"/>
      <c r="B62" s="51" t="s">
        <v>56</v>
      </c>
      <c r="C62" s="9"/>
      <c r="D62" s="12"/>
      <c r="E62" s="57"/>
      <c r="F62" s="243"/>
      <c r="G62" s="234"/>
      <c r="H62" s="9"/>
      <c r="I62" s="330"/>
      <c r="J62" s="10"/>
      <c r="K62" s="9"/>
      <c r="L62" s="9"/>
      <c r="M62" s="9"/>
      <c r="N62" s="9"/>
      <c r="O62" s="9"/>
      <c r="P62" s="9"/>
    </row>
    <row r="63" spans="1:16" s="11" customFormat="1" ht="12" x14ac:dyDescent="0.25">
      <c r="A63" s="7"/>
      <c r="B63" s="52" t="s">
        <v>57</v>
      </c>
      <c r="C63" s="9"/>
      <c r="D63" s="4" t="s">
        <v>51</v>
      </c>
      <c r="E63" s="18" t="s">
        <v>52</v>
      </c>
      <c r="F63" s="219" t="s">
        <v>53</v>
      </c>
      <c r="G63" s="234"/>
      <c r="H63" s="9"/>
      <c r="I63" s="327"/>
      <c r="J63" s="10"/>
      <c r="K63" s="9"/>
      <c r="L63" s="9"/>
      <c r="M63" s="9"/>
      <c r="N63" s="9"/>
      <c r="O63" s="9"/>
      <c r="P63" s="9"/>
    </row>
    <row r="64" spans="1:16" s="11" customFormat="1" ht="12" x14ac:dyDescent="0.25">
      <c r="A64" s="7"/>
      <c r="B64" s="85"/>
      <c r="C64" s="22"/>
      <c r="D64" s="22"/>
      <c r="E64" s="22"/>
      <c r="F64" s="218">
        <f>$D64*E64</f>
        <v>0</v>
      </c>
      <c r="G64" s="234"/>
      <c r="H64" s="9"/>
      <c r="I64" s="320">
        <v>0</v>
      </c>
      <c r="J64" s="10"/>
      <c r="K64" s="9"/>
      <c r="L64" s="9"/>
      <c r="M64" s="9"/>
      <c r="N64" s="9"/>
      <c r="O64" s="9"/>
      <c r="P64" s="9"/>
    </row>
    <row r="65" spans="1:16" s="11" customFormat="1" ht="12" x14ac:dyDescent="0.25">
      <c r="A65" s="7"/>
      <c r="B65" s="85"/>
      <c r="C65" s="22"/>
      <c r="D65" s="22"/>
      <c r="E65" s="22"/>
      <c r="F65" s="218">
        <f>$D65*E65</f>
        <v>0</v>
      </c>
      <c r="G65" s="234"/>
      <c r="H65" s="9"/>
      <c r="I65" s="320">
        <v>0</v>
      </c>
      <c r="J65" s="10"/>
      <c r="K65" s="9"/>
      <c r="L65" s="9"/>
      <c r="M65" s="9"/>
      <c r="N65" s="9"/>
      <c r="O65" s="9"/>
      <c r="P65" s="9"/>
    </row>
    <row r="66" spans="1:16" s="11" customFormat="1" ht="12" x14ac:dyDescent="0.25">
      <c r="A66" s="7"/>
      <c r="B66" s="85"/>
      <c r="C66" s="22"/>
      <c r="D66" s="22"/>
      <c r="E66" s="22"/>
      <c r="F66" s="218">
        <f>$D66*E66</f>
        <v>0</v>
      </c>
      <c r="G66" s="234"/>
      <c r="H66" s="9"/>
      <c r="I66" s="320">
        <v>0</v>
      </c>
      <c r="J66" s="10"/>
      <c r="K66" s="9"/>
      <c r="L66" s="9"/>
      <c r="M66" s="9"/>
      <c r="N66" s="9"/>
      <c r="O66" s="9"/>
      <c r="P66" s="9"/>
    </row>
    <row r="67" spans="1:16" s="11" customFormat="1" ht="12" x14ac:dyDescent="0.25">
      <c r="A67" s="7"/>
      <c r="B67" s="85"/>
      <c r="C67" s="22"/>
      <c r="D67" s="22"/>
      <c r="E67" s="22"/>
      <c r="F67" s="218">
        <f>$D67*E67</f>
        <v>0</v>
      </c>
      <c r="G67" s="234"/>
      <c r="H67" s="9"/>
      <c r="I67" s="320">
        <v>0</v>
      </c>
      <c r="J67" s="10"/>
      <c r="K67" s="9"/>
      <c r="L67" s="9"/>
      <c r="M67" s="9"/>
      <c r="N67" s="9"/>
      <c r="O67" s="9"/>
      <c r="P67" s="9"/>
    </row>
    <row r="68" spans="1:16" s="11" customFormat="1" ht="12" x14ac:dyDescent="0.25">
      <c r="A68" s="7"/>
      <c r="B68" s="51"/>
      <c r="C68" s="9"/>
      <c r="D68" s="2"/>
      <c r="E68" s="82" t="s">
        <v>58</v>
      </c>
      <c r="F68" s="259">
        <f>SUM(F64:F67)</f>
        <v>0</v>
      </c>
      <c r="G68" s="234"/>
      <c r="H68" s="9"/>
      <c r="I68" s="331">
        <f>SUM(I64:I67)</f>
        <v>0</v>
      </c>
      <c r="J68" s="10"/>
      <c r="K68" s="9"/>
      <c r="L68" s="9"/>
      <c r="M68" s="9"/>
      <c r="N68" s="9"/>
      <c r="O68" s="9"/>
      <c r="P68" s="9"/>
    </row>
    <row r="69" spans="1:16" s="11" customFormat="1" ht="12" x14ac:dyDescent="0.25">
      <c r="A69" s="7"/>
      <c r="B69" s="51" t="s">
        <v>59</v>
      </c>
      <c r="C69" s="9"/>
      <c r="D69" s="12"/>
      <c r="E69" s="57"/>
      <c r="F69" s="243"/>
      <c r="G69" s="234"/>
      <c r="H69" s="9"/>
      <c r="I69" s="330"/>
      <c r="J69" s="10"/>
      <c r="K69" s="9"/>
      <c r="L69" s="9"/>
      <c r="M69" s="9"/>
      <c r="N69" s="9"/>
      <c r="O69" s="9"/>
      <c r="P69" s="9"/>
    </row>
    <row r="70" spans="1:16" s="11" customFormat="1" ht="12" x14ac:dyDescent="0.25">
      <c r="A70" s="7"/>
      <c r="B70" s="52" t="s">
        <v>57</v>
      </c>
      <c r="C70" s="9"/>
      <c r="E70" s="57"/>
      <c r="F70" s="219" t="s">
        <v>60</v>
      </c>
      <c r="G70" s="234"/>
      <c r="H70" s="9"/>
      <c r="I70" s="327"/>
      <c r="J70" s="10"/>
      <c r="K70" s="9"/>
      <c r="L70" s="9"/>
      <c r="M70" s="9"/>
      <c r="N70" s="9"/>
      <c r="O70" s="9"/>
      <c r="P70" s="9"/>
    </row>
    <row r="71" spans="1:16" s="11" customFormat="1" ht="12" x14ac:dyDescent="0.25">
      <c r="A71" s="7"/>
      <c r="B71" s="85"/>
      <c r="C71" s="22"/>
      <c r="D71" s="22"/>
      <c r="E71" s="22"/>
      <c r="F71" s="237">
        <v>0</v>
      </c>
      <c r="G71" s="234"/>
      <c r="H71" s="9"/>
      <c r="I71" s="320">
        <v>0</v>
      </c>
      <c r="J71" s="10"/>
      <c r="K71" s="9"/>
      <c r="L71" s="9"/>
      <c r="M71" s="9"/>
      <c r="N71" s="9"/>
      <c r="O71" s="9"/>
      <c r="P71" s="9"/>
    </row>
    <row r="72" spans="1:16" s="11" customFormat="1" ht="12" x14ac:dyDescent="0.25">
      <c r="A72" s="7"/>
      <c r="B72" s="85"/>
      <c r="C72" s="22"/>
      <c r="D72" s="22"/>
      <c r="E72" s="22"/>
      <c r="F72" s="237">
        <v>0</v>
      </c>
      <c r="G72" s="234"/>
      <c r="H72" s="9"/>
      <c r="I72" s="320">
        <v>0</v>
      </c>
      <c r="J72" s="10"/>
      <c r="K72" s="9"/>
      <c r="L72" s="9"/>
      <c r="M72" s="9"/>
      <c r="N72" s="9"/>
      <c r="O72" s="9"/>
      <c r="P72" s="9"/>
    </row>
    <row r="73" spans="1:16" s="11" customFormat="1" ht="12" x14ac:dyDescent="0.25">
      <c r="A73" s="7"/>
      <c r="B73" s="85"/>
      <c r="C73" s="22"/>
      <c r="D73" s="22"/>
      <c r="E73" s="22"/>
      <c r="F73" s="237">
        <v>0</v>
      </c>
      <c r="G73" s="234"/>
      <c r="H73" s="9"/>
      <c r="I73" s="320">
        <v>0</v>
      </c>
      <c r="J73" s="10"/>
      <c r="K73" s="9"/>
      <c r="L73" s="9"/>
      <c r="M73" s="9"/>
      <c r="N73" s="9"/>
      <c r="O73" s="9"/>
      <c r="P73" s="9"/>
    </row>
    <row r="74" spans="1:16" s="11" customFormat="1" ht="12" x14ac:dyDescent="0.25">
      <c r="A74" s="7"/>
      <c r="B74" s="85"/>
      <c r="C74" s="22"/>
      <c r="D74" s="22"/>
      <c r="E74" s="22"/>
      <c r="F74" s="237">
        <v>0</v>
      </c>
      <c r="G74" s="234"/>
      <c r="H74" s="9"/>
      <c r="I74" s="319">
        <v>0</v>
      </c>
      <c r="J74" s="10"/>
      <c r="K74" s="9"/>
      <c r="L74" s="9"/>
      <c r="M74" s="9"/>
      <c r="N74" s="9"/>
      <c r="O74" s="9"/>
      <c r="P74" s="9"/>
    </row>
    <row r="75" spans="1:16" s="11" customFormat="1" ht="12" x14ac:dyDescent="0.25">
      <c r="A75" s="7"/>
      <c r="B75" s="79"/>
      <c r="C75" s="80"/>
      <c r="D75" s="81"/>
      <c r="E75" s="82" t="s">
        <v>61</v>
      </c>
      <c r="F75" s="259">
        <f>SUM(F71:F74)</f>
        <v>0</v>
      </c>
      <c r="G75" s="234"/>
      <c r="H75" s="9"/>
      <c r="I75" s="331">
        <f>SUM(I71:I74)</f>
        <v>0</v>
      </c>
      <c r="J75" s="10"/>
      <c r="K75" s="9"/>
      <c r="L75" s="9"/>
      <c r="M75" s="9"/>
      <c r="N75" s="9"/>
      <c r="O75" s="9"/>
      <c r="P75" s="9"/>
    </row>
    <row r="76" spans="1:16" s="11" customFormat="1" thickBot="1" x14ac:dyDescent="0.3">
      <c r="A76" s="7"/>
      <c r="B76" s="232"/>
      <c r="C76" s="215"/>
      <c r="D76" s="215"/>
      <c r="E76" s="239"/>
      <c r="F76" s="243"/>
      <c r="G76" s="234"/>
      <c r="H76" s="9"/>
      <c r="I76" s="330"/>
      <c r="J76" s="10"/>
      <c r="K76" s="9"/>
      <c r="L76" s="9"/>
      <c r="M76" s="9"/>
      <c r="N76" s="9"/>
      <c r="O76" s="9"/>
      <c r="P76" s="9"/>
    </row>
    <row r="77" spans="1:16" s="11" customFormat="1" thickBot="1" x14ac:dyDescent="0.3">
      <c r="A77" s="7"/>
      <c r="B77" s="246"/>
      <c r="C77" s="247"/>
      <c r="D77" s="247"/>
      <c r="E77" s="248" t="s">
        <v>66</v>
      </c>
      <c r="F77" s="249">
        <f>F57+F59+F68+F75</f>
        <v>0</v>
      </c>
      <c r="G77" s="250"/>
      <c r="H77" s="9"/>
      <c r="I77" s="323">
        <f>I57+I59+I68+I75</f>
        <v>0</v>
      </c>
      <c r="J77" s="10" t="e">
        <f>F77/I77*100</f>
        <v>#DIV/0!</v>
      </c>
      <c r="K77" s="9"/>
      <c r="L77" s="9"/>
      <c r="M77" s="9"/>
      <c r="N77" s="9"/>
      <c r="O77" s="9"/>
      <c r="P77" s="9"/>
    </row>
    <row r="78" spans="1:16" s="11" customFormat="1" thickBot="1" x14ac:dyDescent="0.3">
      <c r="A78" s="7"/>
      <c r="B78" s="215"/>
      <c r="C78" s="215"/>
      <c r="D78" s="215"/>
      <c r="E78" s="239"/>
      <c r="F78" s="243"/>
      <c r="G78" s="219"/>
      <c r="H78" s="9"/>
      <c r="I78" s="9"/>
      <c r="J78" s="10"/>
      <c r="K78" s="9"/>
      <c r="L78" s="9"/>
      <c r="M78" s="9"/>
      <c r="N78" s="9"/>
      <c r="O78" s="9"/>
      <c r="P78" s="9"/>
    </row>
    <row r="79" spans="1:16" s="11" customFormat="1" ht="15.75" x14ac:dyDescent="0.25">
      <c r="A79" s="94" t="s">
        <v>67</v>
      </c>
      <c r="B79" s="91" t="s">
        <v>68</v>
      </c>
      <c r="C79" s="102"/>
      <c r="D79" s="36"/>
      <c r="E79" s="14"/>
      <c r="F79" s="230"/>
      <c r="G79" s="231"/>
      <c r="H79" s="9"/>
      <c r="I79" s="325" t="s">
        <v>68</v>
      </c>
      <c r="J79" s="10"/>
      <c r="K79" s="9"/>
      <c r="L79" s="9"/>
      <c r="M79" s="9"/>
      <c r="N79" s="9"/>
      <c r="O79" s="9"/>
      <c r="P79" s="9"/>
    </row>
    <row r="80" spans="1:16" s="11" customFormat="1" ht="12" x14ac:dyDescent="0.25">
      <c r="A80" s="7"/>
      <c r="B80" s="51"/>
      <c r="C80" s="18"/>
      <c r="D80" s="4"/>
      <c r="E80" s="18"/>
      <c r="F80" s="233"/>
      <c r="G80" s="234"/>
      <c r="H80" s="9"/>
      <c r="I80" s="332"/>
      <c r="K80" s="9"/>
      <c r="L80" s="9"/>
      <c r="M80" s="9"/>
      <c r="N80" s="9"/>
      <c r="O80" s="9"/>
      <c r="P80" s="9"/>
    </row>
    <row r="81" spans="1:16" s="11" customFormat="1" ht="12" x14ac:dyDescent="0.25">
      <c r="A81" s="7"/>
      <c r="B81" s="289" t="s">
        <v>69</v>
      </c>
      <c r="C81" s="18" t="s">
        <v>50</v>
      </c>
      <c r="D81" s="4" t="s">
        <v>70</v>
      </c>
      <c r="E81" s="18" t="s">
        <v>71</v>
      </c>
      <c r="F81" s="219" t="s">
        <v>60</v>
      </c>
      <c r="G81" s="234"/>
      <c r="H81" s="9"/>
      <c r="I81" s="332"/>
      <c r="J81" s="10"/>
      <c r="K81" s="9"/>
      <c r="L81" s="9"/>
      <c r="M81" s="9"/>
      <c r="N81" s="9"/>
      <c r="O81" s="9"/>
      <c r="P81" s="9"/>
    </row>
    <row r="82" spans="1:16" s="11" customFormat="1" ht="12" x14ac:dyDescent="0.25">
      <c r="A82" s="7"/>
      <c r="B82" s="235"/>
      <c r="C82" s="236"/>
      <c r="D82" s="237"/>
      <c r="E82" s="237"/>
      <c r="F82" s="253">
        <f>D82*E82</f>
        <v>0</v>
      </c>
      <c r="G82" s="234"/>
      <c r="H82" s="9"/>
      <c r="I82" s="333">
        <v>0</v>
      </c>
      <c r="J82" s="10"/>
      <c r="K82" s="9"/>
      <c r="L82" s="9"/>
      <c r="M82" s="9"/>
      <c r="N82" s="9"/>
      <c r="O82" s="9"/>
      <c r="P82" s="9"/>
    </row>
    <row r="83" spans="1:16" s="11" customFormat="1" ht="12" x14ac:dyDescent="0.25">
      <c r="A83" s="7"/>
      <c r="B83" s="235"/>
      <c r="C83" s="236"/>
      <c r="D83" s="237"/>
      <c r="E83" s="237"/>
      <c r="F83" s="253">
        <f>D83*E83</f>
        <v>0</v>
      </c>
      <c r="G83" s="234"/>
      <c r="H83" s="9"/>
      <c r="I83" s="333">
        <v>0</v>
      </c>
      <c r="J83" s="10"/>
      <c r="K83" s="9"/>
      <c r="L83" s="9"/>
      <c r="M83" s="9"/>
      <c r="N83" s="9"/>
      <c r="O83" s="9"/>
      <c r="P83" s="9"/>
    </row>
    <row r="84" spans="1:16" s="11" customFormat="1" ht="12" x14ac:dyDescent="0.25">
      <c r="A84" s="7"/>
      <c r="B84" s="235"/>
      <c r="C84" s="236"/>
      <c r="D84" s="237"/>
      <c r="E84" s="237"/>
      <c r="F84" s="253">
        <f t="shared" ref="F84:F89" si="2">D84*E84</f>
        <v>0</v>
      </c>
      <c r="G84" s="234"/>
      <c r="H84" s="9"/>
      <c r="I84" s="333">
        <v>0</v>
      </c>
      <c r="J84" s="10"/>
      <c r="K84" s="9"/>
      <c r="L84" s="9"/>
      <c r="M84" s="9"/>
      <c r="N84" s="9"/>
      <c r="O84" s="9"/>
      <c r="P84" s="9"/>
    </row>
    <row r="85" spans="1:16" s="11" customFormat="1" ht="12" x14ac:dyDescent="0.25">
      <c r="A85" s="7"/>
      <c r="B85" s="235"/>
      <c r="C85" s="236"/>
      <c r="D85" s="237"/>
      <c r="E85" s="237"/>
      <c r="F85" s="253">
        <f t="shared" si="2"/>
        <v>0</v>
      </c>
      <c r="G85" s="234"/>
      <c r="H85" s="9"/>
      <c r="I85" s="333">
        <v>0</v>
      </c>
      <c r="J85" s="10"/>
      <c r="K85" s="9"/>
      <c r="L85" s="9"/>
      <c r="M85" s="9"/>
      <c r="N85" s="9"/>
      <c r="O85" s="9"/>
      <c r="P85" s="9"/>
    </row>
    <row r="86" spans="1:16" s="11" customFormat="1" ht="12" x14ac:dyDescent="0.25">
      <c r="A86" s="7"/>
      <c r="B86" s="235"/>
      <c r="C86" s="236"/>
      <c r="D86" s="237"/>
      <c r="E86" s="237"/>
      <c r="F86" s="253">
        <f t="shared" si="2"/>
        <v>0</v>
      </c>
      <c r="G86" s="234"/>
      <c r="H86" s="9"/>
      <c r="I86" s="333">
        <v>0</v>
      </c>
      <c r="J86" s="10"/>
      <c r="K86" s="9"/>
      <c r="L86" s="9"/>
      <c r="M86" s="9"/>
      <c r="N86" s="9"/>
      <c r="O86" s="9"/>
      <c r="P86" s="9"/>
    </row>
    <row r="87" spans="1:16" s="11" customFormat="1" ht="12" x14ac:dyDescent="0.25">
      <c r="A87" s="7"/>
      <c r="B87" s="254"/>
      <c r="C87" s="255"/>
      <c r="D87" s="256"/>
      <c r="E87" s="256"/>
      <c r="F87" s="253">
        <f t="shared" si="2"/>
        <v>0</v>
      </c>
      <c r="G87" s="234"/>
      <c r="H87" s="9"/>
      <c r="I87" s="333">
        <v>0</v>
      </c>
      <c r="J87" s="10"/>
      <c r="K87" s="9"/>
      <c r="L87" s="9"/>
      <c r="M87" s="9"/>
      <c r="N87" s="9"/>
      <c r="O87" s="9"/>
      <c r="P87" s="9"/>
    </row>
    <row r="88" spans="1:16" s="11" customFormat="1" ht="12" x14ac:dyDescent="0.25">
      <c r="A88" s="7"/>
      <c r="B88" s="254"/>
      <c r="C88" s="255"/>
      <c r="D88" s="256"/>
      <c r="E88" s="256"/>
      <c r="F88" s="253">
        <f t="shared" si="2"/>
        <v>0</v>
      </c>
      <c r="G88" s="234"/>
      <c r="H88" s="9"/>
      <c r="I88" s="333">
        <v>0</v>
      </c>
      <c r="J88" s="10"/>
      <c r="K88" s="9"/>
      <c r="L88" s="9"/>
      <c r="M88" s="9"/>
      <c r="N88" s="9"/>
      <c r="O88" s="9"/>
      <c r="P88" s="9"/>
    </row>
    <row r="89" spans="1:16" s="11" customFormat="1" ht="12" x14ac:dyDescent="0.25">
      <c r="A89" s="1"/>
      <c r="B89" s="254"/>
      <c r="C89" s="255"/>
      <c r="D89" s="256"/>
      <c r="E89" s="256"/>
      <c r="F89" s="253">
        <f t="shared" si="2"/>
        <v>0</v>
      </c>
      <c r="G89" s="234"/>
      <c r="H89" s="9"/>
      <c r="I89" s="333">
        <v>0</v>
      </c>
      <c r="J89" s="10"/>
      <c r="K89" s="9"/>
      <c r="L89" s="9"/>
      <c r="M89" s="9"/>
      <c r="N89" s="9"/>
      <c r="O89" s="9"/>
      <c r="P89" s="9"/>
    </row>
    <row r="90" spans="1:16" s="11" customFormat="1" thickBot="1" x14ac:dyDescent="0.3">
      <c r="A90" s="1"/>
      <c r="B90" s="238"/>
      <c r="C90" s="218"/>
      <c r="D90" s="218"/>
      <c r="E90" s="218"/>
      <c r="F90" s="257"/>
      <c r="G90" s="234"/>
      <c r="H90" s="9"/>
      <c r="I90" s="334"/>
      <c r="J90" s="10"/>
      <c r="K90" s="9"/>
      <c r="L90" s="9"/>
      <c r="M90" s="9"/>
      <c r="N90" s="9"/>
      <c r="O90" s="9"/>
      <c r="P90" s="9"/>
    </row>
    <row r="91" spans="1:16" s="11" customFormat="1" thickBot="1" x14ac:dyDescent="0.3">
      <c r="A91" s="7"/>
      <c r="B91" s="246"/>
      <c r="C91" s="247"/>
      <c r="D91" s="247"/>
      <c r="E91" s="181" t="s">
        <v>72</v>
      </c>
      <c r="F91" s="249">
        <f>SUM(F82:F89)</f>
        <v>0</v>
      </c>
      <c r="G91" s="250"/>
      <c r="H91" s="9"/>
      <c r="I91" s="323">
        <f>SUM(I82:I89)</f>
        <v>0</v>
      </c>
      <c r="J91" s="10" t="e">
        <f>F91/I91*100</f>
        <v>#DIV/0!</v>
      </c>
      <c r="K91" s="9"/>
      <c r="L91" s="9"/>
      <c r="M91" s="9"/>
      <c r="N91" s="9"/>
      <c r="O91" s="9"/>
      <c r="P91" s="9"/>
    </row>
    <row r="92" spans="1:16" s="6" customFormat="1" ht="14.25" customHeight="1" thickBot="1" x14ac:dyDescent="0.3">
      <c r="A92" s="1"/>
      <c r="B92" s="218"/>
      <c r="C92" s="218"/>
      <c r="D92" s="218"/>
      <c r="E92" s="218"/>
      <c r="F92" s="218"/>
      <c r="G92" s="219"/>
      <c r="H92" s="2"/>
      <c r="I92" s="9"/>
      <c r="J92" s="10"/>
      <c r="K92" s="2"/>
      <c r="L92" s="2"/>
      <c r="M92" s="2"/>
      <c r="N92" s="2"/>
      <c r="O92" s="2"/>
      <c r="P92" s="2"/>
    </row>
    <row r="93" spans="1:16" s="6" customFormat="1" ht="14.25" customHeight="1" thickBot="1" x14ac:dyDescent="0.3">
      <c r="A93" s="94">
        <v>4</v>
      </c>
      <c r="B93" s="91" t="s">
        <v>74</v>
      </c>
      <c r="C93" s="102"/>
      <c r="D93" s="102"/>
      <c r="E93" s="252"/>
      <c r="F93" s="230"/>
      <c r="G93" s="231"/>
      <c r="H93" s="2"/>
      <c r="I93" s="9"/>
      <c r="J93" s="10"/>
      <c r="K93" s="2"/>
      <c r="L93" s="2"/>
      <c r="M93" s="2"/>
      <c r="N93" s="2"/>
      <c r="O93" s="2"/>
      <c r="P93" s="2"/>
    </row>
    <row r="94" spans="1:16" s="6" customFormat="1" ht="14.25" customHeight="1" x14ac:dyDescent="0.25">
      <c r="A94" s="7"/>
      <c r="B94" s="51" t="s">
        <v>76</v>
      </c>
      <c r="C94" s="288"/>
      <c r="D94" s="288"/>
      <c r="E94" s="218"/>
      <c r="F94" s="233"/>
      <c r="G94" s="234"/>
      <c r="H94" s="2"/>
      <c r="I94" s="325" t="s">
        <v>75</v>
      </c>
      <c r="J94" s="10"/>
      <c r="K94" s="2"/>
      <c r="L94" s="2"/>
      <c r="M94" s="2"/>
      <c r="N94" s="2"/>
      <c r="O94" s="2"/>
      <c r="P94" s="2"/>
    </row>
    <row r="95" spans="1:16" s="6" customFormat="1" ht="14.25" customHeight="1" x14ac:dyDescent="0.25">
      <c r="A95" s="7"/>
      <c r="B95" s="52" t="s">
        <v>77</v>
      </c>
      <c r="C95" s="18" t="s">
        <v>78</v>
      </c>
      <c r="D95" s="4" t="s">
        <v>51</v>
      </c>
      <c r="E95" s="219" t="s">
        <v>52</v>
      </c>
      <c r="F95" s="219" t="s">
        <v>79</v>
      </c>
      <c r="G95" s="234"/>
      <c r="H95" s="2"/>
      <c r="I95" s="332"/>
      <c r="K95" s="2"/>
      <c r="L95" s="2"/>
      <c r="M95" s="2"/>
      <c r="N95" s="2"/>
      <c r="O95" s="2"/>
      <c r="P95" s="2"/>
    </row>
    <row r="96" spans="1:16" s="6" customFormat="1" ht="14.25" customHeight="1" x14ac:dyDescent="0.25">
      <c r="A96" s="7"/>
      <c r="B96" s="235"/>
      <c r="C96" s="237"/>
      <c r="D96" s="237"/>
      <c r="E96" s="237"/>
      <c r="F96" s="218">
        <f>(C96*D96)*E96</f>
        <v>0</v>
      </c>
      <c r="G96" s="234"/>
      <c r="H96" s="2"/>
      <c r="I96" s="327"/>
      <c r="J96" s="10"/>
      <c r="K96" s="2"/>
      <c r="L96" s="2"/>
      <c r="M96" s="2"/>
      <c r="N96" s="2"/>
      <c r="O96" s="2"/>
      <c r="P96" s="2"/>
    </row>
    <row r="97" spans="1:16" s="6" customFormat="1" ht="14.25" customHeight="1" x14ac:dyDescent="0.25">
      <c r="A97" s="7"/>
      <c r="B97" s="235"/>
      <c r="C97" s="237"/>
      <c r="D97" s="237"/>
      <c r="E97" s="237"/>
      <c r="F97" s="218">
        <f t="shared" ref="F97:F104" si="3">(C97*D97)*E97</f>
        <v>0</v>
      </c>
      <c r="G97" s="234"/>
      <c r="H97" s="2"/>
      <c r="I97" s="320">
        <v>0</v>
      </c>
      <c r="J97" s="10"/>
      <c r="K97" s="2"/>
      <c r="L97" s="2"/>
      <c r="M97" s="2"/>
      <c r="N97" s="2"/>
      <c r="O97" s="2"/>
      <c r="P97" s="2"/>
    </row>
    <row r="98" spans="1:16" s="6" customFormat="1" ht="14.25" customHeight="1" x14ac:dyDescent="0.25">
      <c r="A98" s="7"/>
      <c r="B98" s="235"/>
      <c r="C98" s="237"/>
      <c r="D98" s="237"/>
      <c r="E98" s="237"/>
      <c r="F98" s="218">
        <f t="shared" si="3"/>
        <v>0</v>
      </c>
      <c r="G98" s="234"/>
      <c r="H98" s="2"/>
      <c r="I98" s="320">
        <v>0</v>
      </c>
      <c r="J98" s="10"/>
      <c r="K98" s="2"/>
      <c r="L98" s="2"/>
      <c r="M98" s="2"/>
      <c r="N98" s="2"/>
      <c r="O98" s="2"/>
      <c r="P98" s="2"/>
    </row>
    <row r="99" spans="1:16" s="6" customFormat="1" ht="14.25" customHeight="1" x14ac:dyDescent="0.25">
      <c r="A99" s="7"/>
      <c r="B99" s="235"/>
      <c r="C99" s="237"/>
      <c r="D99" s="237"/>
      <c r="E99" s="237"/>
      <c r="F99" s="218">
        <f t="shared" si="3"/>
        <v>0</v>
      </c>
      <c r="G99" s="234"/>
      <c r="H99" s="2"/>
      <c r="I99" s="320">
        <v>0</v>
      </c>
      <c r="J99" s="10"/>
      <c r="K99" s="2"/>
      <c r="L99" s="2"/>
      <c r="M99" s="2"/>
      <c r="N99" s="2"/>
      <c r="O99" s="2"/>
      <c r="P99" s="2"/>
    </row>
    <row r="100" spans="1:16" s="6" customFormat="1" ht="14.25" customHeight="1" x14ac:dyDescent="0.25">
      <c r="A100" s="7"/>
      <c r="B100" s="235"/>
      <c r="C100" s="237"/>
      <c r="D100" s="237"/>
      <c r="E100" s="237"/>
      <c r="F100" s="218">
        <f t="shared" si="3"/>
        <v>0</v>
      </c>
      <c r="G100" s="234"/>
      <c r="H100" s="2"/>
      <c r="I100" s="320">
        <v>0</v>
      </c>
      <c r="J100" s="10"/>
      <c r="K100" s="2"/>
      <c r="L100" s="2"/>
      <c r="M100" s="2"/>
      <c r="N100" s="2"/>
      <c r="O100" s="2"/>
      <c r="P100" s="2"/>
    </row>
    <row r="101" spans="1:16" s="6" customFormat="1" ht="14.25" customHeight="1" x14ac:dyDescent="0.25">
      <c r="A101" s="7"/>
      <c r="B101" s="235"/>
      <c r="C101" s="237"/>
      <c r="D101" s="237"/>
      <c r="E101" s="237"/>
      <c r="F101" s="218">
        <f t="shared" si="3"/>
        <v>0</v>
      </c>
      <c r="G101" s="234"/>
      <c r="H101" s="2"/>
      <c r="I101" s="320">
        <v>0</v>
      </c>
      <c r="J101" s="10"/>
      <c r="K101" s="2"/>
      <c r="L101" s="2"/>
      <c r="M101" s="2"/>
      <c r="N101" s="2"/>
      <c r="O101" s="2"/>
      <c r="P101" s="2"/>
    </row>
    <row r="102" spans="1:16" s="6" customFormat="1" ht="14.25" customHeight="1" x14ac:dyDescent="0.25">
      <c r="A102" s="7"/>
      <c r="B102" s="235"/>
      <c r="C102" s="237"/>
      <c r="D102" s="237"/>
      <c r="E102" s="237"/>
      <c r="F102" s="218">
        <f t="shared" si="3"/>
        <v>0</v>
      </c>
      <c r="G102" s="234"/>
      <c r="H102" s="2"/>
      <c r="I102" s="320">
        <v>0</v>
      </c>
      <c r="J102" s="10"/>
      <c r="K102" s="2"/>
      <c r="L102" s="2"/>
      <c r="M102" s="2"/>
      <c r="N102" s="2"/>
      <c r="O102" s="2"/>
      <c r="P102" s="2"/>
    </row>
    <row r="103" spans="1:16" s="6" customFormat="1" ht="14.25" customHeight="1" x14ac:dyDescent="0.25">
      <c r="A103" s="7"/>
      <c r="B103" s="235"/>
      <c r="C103" s="237"/>
      <c r="D103" s="237"/>
      <c r="E103" s="237"/>
      <c r="F103" s="218">
        <f t="shared" si="3"/>
        <v>0</v>
      </c>
      <c r="G103" s="234"/>
      <c r="H103" s="2"/>
      <c r="I103" s="320">
        <v>0</v>
      </c>
      <c r="J103" s="10"/>
      <c r="K103" s="2"/>
      <c r="L103" s="2"/>
      <c r="M103" s="2"/>
      <c r="N103" s="2"/>
      <c r="O103" s="2"/>
      <c r="P103" s="2"/>
    </row>
    <row r="104" spans="1:16" s="6" customFormat="1" ht="14.25" customHeight="1" x14ac:dyDescent="0.25">
      <c r="A104" s="7"/>
      <c r="B104" s="235"/>
      <c r="C104" s="237"/>
      <c r="D104" s="237"/>
      <c r="E104" s="237"/>
      <c r="F104" s="218">
        <f t="shared" si="3"/>
        <v>0</v>
      </c>
      <c r="G104" s="234"/>
      <c r="H104" s="2"/>
      <c r="I104" s="320">
        <v>0</v>
      </c>
      <c r="J104" s="10"/>
      <c r="K104" s="2"/>
      <c r="L104" s="2"/>
      <c r="M104" s="2"/>
      <c r="N104" s="2"/>
      <c r="O104" s="2"/>
      <c r="P104" s="2"/>
    </row>
    <row r="105" spans="1:16" s="6" customFormat="1" ht="14.25" customHeight="1" x14ac:dyDescent="0.25">
      <c r="A105" s="7"/>
      <c r="B105" s="238"/>
      <c r="C105" s="218"/>
      <c r="D105" s="218"/>
      <c r="E105" s="239" t="s">
        <v>80</v>
      </c>
      <c r="F105" s="218">
        <f>SUM(F96:F104)</f>
        <v>0</v>
      </c>
      <c r="G105" s="234"/>
      <c r="H105" s="2"/>
      <c r="I105" s="320">
        <f>SUM(I97:I104)</f>
        <v>0</v>
      </c>
      <c r="J105" s="10"/>
      <c r="K105" s="2"/>
      <c r="L105" s="2"/>
      <c r="M105" s="2"/>
      <c r="N105" s="2"/>
      <c r="O105" s="2"/>
      <c r="P105" s="2"/>
    </row>
    <row r="106" spans="1:16" s="6" customFormat="1" ht="14.25" customHeight="1" x14ac:dyDescent="0.25">
      <c r="A106" s="7"/>
      <c r="B106" s="232"/>
      <c r="C106" s="215"/>
      <c r="D106" s="215"/>
      <c r="E106" s="215"/>
      <c r="F106" s="215"/>
      <c r="G106" s="234"/>
      <c r="H106" s="2"/>
      <c r="I106" s="320"/>
      <c r="J106" s="10"/>
      <c r="K106" s="2"/>
      <c r="L106" s="2"/>
      <c r="M106" s="2"/>
      <c r="N106" s="2"/>
      <c r="O106" s="2"/>
      <c r="P106" s="2"/>
    </row>
    <row r="107" spans="1:16" s="6" customFormat="1" ht="14.25" customHeight="1" x14ac:dyDescent="0.25">
      <c r="A107" s="7"/>
      <c r="B107" s="232"/>
      <c r="C107" s="215"/>
      <c r="D107" s="215"/>
      <c r="E107" s="239"/>
      <c r="F107" s="243"/>
      <c r="G107" s="234"/>
      <c r="H107" s="2"/>
      <c r="I107" s="328"/>
      <c r="J107" s="10"/>
      <c r="K107" s="2"/>
      <c r="L107" s="2"/>
      <c r="M107" s="2"/>
      <c r="N107" s="2"/>
      <c r="O107" s="2"/>
      <c r="P107" s="2"/>
    </row>
    <row r="108" spans="1:16" s="6" customFormat="1" ht="14.25" customHeight="1" x14ac:dyDescent="0.25">
      <c r="A108" s="7"/>
      <c r="B108" s="51" t="s">
        <v>81</v>
      </c>
      <c r="C108" s="9"/>
      <c r="D108" s="12"/>
      <c r="E108" s="239"/>
      <c r="F108" s="243"/>
      <c r="G108" s="258"/>
      <c r="H108" s="2"/>
      <c r="I108" s="330"/>
      <c r="J108" s="10"/>
      <c r="K108" s="2"/>
      <c r="L108" s="2"/>
      <c r="M108" s="2"/>
      <c r="N108" s="2"/>
      <c r="O108" s="2"/>
      <c r="P108" s="2"/>
    </row>
    <row r="109" spans="1:16" s="6" customFormat="1" ht="14.25" customHeight="1" x14ac:dyDescent="0.25">
      <c r="A109" s="7"/>
      <c r="B109" s="52" t="s">
        <v>77</v>
      </c>
      <c r="C109" s="18" t="s">
        <v>82</v>
      </c>
      <c r="D109" s="4" t="s">
        <v>51</v>
      </c>
      <c r="E109" s="219" t="s">
        <v>52</v>
      </c>
      <c r="F109" s="219" t="s">
        <v>53</v>
      </c>
      <c r="G109" s="234"/>
      <c r="H109" s="2"/>
      <c r="I109" s="330"/>
      <c r="J109" s="10"/>
      <c r="K109" s="2"/>
      <c r="L109" s="2"/>
      <c r="M109" s="2"/>
      <c r="N109" s="2"/>
      <c r="O109" s="2"/>
      <c r="P109" s="2"/>
    </row>
    <row r="110" spans="1:16" s="6" customFormat="1" ht="14.25" customHeight="1" x14ac:dyDescent="0.25">
      <c r="A110" s="7"/>
      <c r="B110" s="235"/>
      <c r="C110" s="237"/>
      <c r="D110" s="237"/>
      <c r="E110" s="237"/>
      <c r="F110" s="218">
        <f t="shared" ref="F110:F118" si="4">$D110*E110</f>
        <v>0</v>
      </c>
      <c r="G110" s="234"/>
      <c r="H110" s="2"/>
      <c r="I110" s="327"/>
      <c r="J110" s="10"/>
      <c r="K110" s="2"/>
      <c r="L110" s="2"/>
      <c r="M110" s="2"/>
      <c r="N110" s="2"/>
      <c r="O110" s="2"/>
      <c r="P110" s="2"/>
    </row>
    <row r="111" spans="1:16" s="6" customFormat="1" ht="14.25" customHeight="1" x14ac:dyDescent="0.25">
      <c r="A111" s="7"/>
      <c r="B111" s="235"/>
      <c r="C111" s="237"/>
      <c r="D111" s="237"/>
      <c r="E111" s="237"/>
      <c r="F111" s="218">
        <f t="shared" si="4"/>
        <v>0</v>
      </c>
      <c r="G111" s="234"/>
      <c r="H111" s="2"/>
      <c r="I111" s="320">
        <v>0</v>
      </c>
      <c r="J111" s="10"/>
      <c r="K111" s="2"/>
      <c r="L111" s="2"/>
      <c r="M111" s="2"/>
      <c r="N111" s="2"/>
      <c r="O111" s="2"/>
      <c r="P111" s="2"/>
    </row>
    <row r="112" spans="1:16" s="6" customFormat="1" ht="14.25" customHeight="1" x14ac:dyDescent="0.25">
      <c r="A112" s="7"/>
      <c r="B112" s="235"/>
      <c r="C112" s="237"/>
      <c r="D112" s="237"/>
      <c r="E112" s="237"/>
      <c r="F112" s="218">
        <f t="shared" si="4"/>
        <v>0</v>
      </c>
      <c r="G112" s="234"/>
      <c r="H112" s="2"/>
      <c r="I112" s="320">
        <v>0</v>
      </c>
      <c r="J112" s="10"/>
      <c r="K112" s="2"/>
      <c r="L112" s="2"/>
      <c r="M112" s="2"/>
      <c r="N112" s="2"/>
      <c r="O112" s="2"/>
      <c r="P112" s="2"/>
    </row>
    <row r="113" spans="1:16" s="6" customFormat="1" ht="14.25" customHeight="1" x14ac:dyDescent="0.25">
      <c r="A113" s="7"/>
      <c r="B113" s="235"/>
      <c r="C113" s="237"/>
      <c r="D113" s="237"/>
      <c r="E113" s="237"/>
      <c r="F113" s="218">
        <f t="shared" si="4"/>
        <v>0</v>
      </c>
      <c r="G113" s="234"/>
      <c r="H113" s="2"/>
      <c r="I113" s="320">
        <v>0</v>
      </c>
      <c r="J113" s="10"/>
      <c r="K113" s="2"/>
      <c r="L113" s="2"/>
      <c r="M113" s="2"/>
      <c r="N113" s="2"/>
      <c r="O113" s="2"/>
      <c r="P113" s="2"/>
    </row>
    <row r="114" spans="1:16" s="6" customFormat="1" ht="14.25" customHeight="1" x14ac:dyDescent="0.25">
      <c r="A114" s="7"/>
      <c r="B114" s="235"/>
      <c r="C114" s="237"/>
      <c r="D114" s="237"/>
      <c r="E114" s="237"/>
      <c r="F114" s="218">
        <f t="shared" si="4"/>
        <v>0</v>
      </c>
      <c r="G114" s="234"/>
      <c r="H114" s="2"/>
      <c r="I114" s="320">
        <v>0</v>
      </c>
      <c r="J114" s="10"/>
      <c r="K114" s="2"/>
      <c r="L114" s="2"/>
      <c r="M114" s="2"/>
      <c r="N114" s="2"/>
      <c r="O114" s="2"/>
      <c r="P114" s="2"/>
    </row>
    <row r="115" spans="1:16" s="6" customFormat="1" ht="14.25" customHeight="1" x14ac:dyDescent="0.25">
      <c r="A115" s="7"/>
      <c r="B115" s="235"/>
      <c r="C115" s="237"/>
      <c r="D115" s="237"/>
      <c r="E115" s="237"/>
      <c r="F115" s="218">
        <f t="shared" si="4"/>
        <v>0</v>
      </c>
      <c r="G115" s="234"/>
      <c r="H115" s="2"/>
      <c r="I115" s="320">
        <v>0</v>
      </c>
      <c r="J115" s="10"/>
      <c r="K115" s="2"/>
      <c r="L115" s="2"/>
      <c r="M115" s="2"/>
      <c r="N115" s="2"/>
      <c r="O115" s="2"/>
      <c r="P115" s="2"/>
    </row>
    <row r="116" spans="1:16" s="6" customFormat="1" ht="14.25" customHeight="1" x14ac:dyDescent="0.25">
      <c r="A116" s="7"/>
      <c r="B116" s="235"/>
      <c r="C116" s="237"/>
      <c r="D116" s="237"/>
      <c r="E116" s="237"/>
      <c r="F116" s="218">
        <f t="shared" si="4"/>
        <v>0</v>
      </c>
      <c r="G116" s="234"/>
      <c r="H116" s="2"/>
      <c r="I116" s="320">
        <v>0</v>
      </c>
      <c r="J116" s="10"/>
      <c r="K116" s="2"/>
      <c r="L116" s="2"/>
      <c r="M116" s="2"/>
      <c r="N116" s="2"/>
      <c r="O116" s="2"/>
      <c r="P116" s="2"/>
    </row>
    <row r="117" spans="1:16" s="6" customFormat="1" ht="14.25" customHeight="1" x14ac:dyDescent="0.25">
      <c r="A117" s="7"/>
      <c r="B117" s="235"/>
      <c r="C117" s="237"/>
      <c r="D117" s="237"/>
      <c r="E117" s="237"/>
      <c r="F117" s="218">
        <f t="shared" si="4"/>
        <v>0</v>
      </c>
      <c r="G117" s="234"/>
      <c r="H117" s="2"/>
      <c r="I117" s="320">
        <v>0</v>
      </c>
      <c r="J117" s="10"/>
      <c r="K117" s="2"/>
      <c r="L117" s="2"/>
      <c r="M117" s="2"/>
      <c r="N117" s="2"/>
      <c r="O117" s="2"/>
      <c r="P117" s="2"/>
    </row>
    <row r="118" spans="1:16" s="6" customFormat="1" ht="14.25" customHeight="1" x14ac:dyDescent="0.25">
      <c r="A118" s="7"/>
      <c r="B118" s="235"/>
      <c r="C118" s="237"/>
      <c r="D118" s="237"/>
      <c r="E118" s="237"/>
      <c r="F118" s="218">
        <f t="shared" si="4"/>
        <v>0</v>
      </c>
      <c r="G118" s="234"/>
      <c r="H118" s="2"/>
      <c r="I118" s="320">
        <v>0</v>
      </c>
      <c r="J118" s="10"/>
      <c r="K118" s="2"/>
      <c r="L118" s="2"/>
      <c r="M118" s="2"/>
      <c r="N118" s="2"/>
      <c r="O118" s="2"/>
      <c r="P118" s="2"/>
    </row>
    <row r="119" spans="1:16" s="6" customFormat="1" ht="14.25" customHeight="1" x14ac:dyDescent="0.25">
      <c r="A119" s="7"/>
      <c r="B119" s="238"/>
      <c r="C119" s="218"/>
      <c r="D119" s="218"/>
      <c r="E119" s="239" t="s">
        <v>83</v>
      </c>
      <c r="F119" s="218">
        <f>SUM(F110:F118)</f>
        <v>0</v>
      </c>
      <c r="G119" s="234"/>
      <c r="H119" s="2"/>
      <c r="I119" s="320">
        <f>SUM(I111:I118)</f>
        <v>0</v>
      </c>
      <c r="J119" s="10"/>
      <c r="K119" s="2"/>
      <c r="L119" s="2"/>
      <c r="M119" s="2"/>
      <c r="N119" s="2"/>
      <c r="O119" s="2"/>
      <c r="P119" s="2"/>
    </row>
    <row r="120" spans="1:16" s="6" customFormat="1" ht="14.25" customHeight="1" x14ac:dyDescent="0.25">
      <c r="A120" s="7"/>
      <c r="B120" s="232"/>
      <c r="C120" s="215"/>
      <c r="D120" s="215"/>
      <c r="E120" s="239"/>
      <c r="F120" s="243"/>
      <c r="G120" s="234"/>
      <c r="H120" s="2"/>
      <c r="I120" s="320"/>
      <c r="J120" s="10"/>
      <c r="K120" s="2"/>
      <c r="L120" s="2"/>
      <c r="M120" s="2"/>
      <c r="N120" s="2"/>
      <c r="O120" s="2"/>
      <c r="P120" s="2"/>
    </row>
    <row r="121" spans="1:16" s="6" customFormat="1" ht="14.25" customHeight="1" x14ac:dyDescent="0.25">
      <c r="A121" s="7"/>
      <c r="B121" s="232" t="s">
        <v>55</v>
      </c>
      <c r="C121" s="215"/>
      <c r="D121" s="215"/>
      <c r="E121" s="239"/>
      <c r="F121" s="259">
        <f>(F105+F119)*0.15</f>
        <v>0</v>
      </c>
      <c r="G121" s="234"/>
      <c r="H121" s="2"/>
      <c r="I121" s="320">
        <f>(I105+I119)*0.15</f>
        <v>0</v>
      </c>
      <c r="J121" s="10"/>
      <c r="K121" s="2"/>
      <c r="L121" s="2"/>
      <c r="M121" s="2"/>
      <c r="N121" s="2"/>
      <c r="O121" s="2"/>
      <c r="P121" s="2"/>
    </row>
    <row r="122" spans="1:16" s="6" customFormat="1" ht="14.25" customHeight="1" x14ac:dyDescent="0.25">
      <c r="A122" s="7"/>
      <c r="B122" s="232"/>
      <c r="C122" s="215"/>
      <c r="D122" s="215"/>
      <c r="E122" s="239"/>
      <c r="F122" s="243"/>
      <c r="G122" s="258"/>
      <c r="H122" s="2"/>
      <c r="I122" s="329"/>
      <c r="J122" s="5"/>
      <c r="K122" s="2"/>
      <c r="L122" s="2"/>
      <c r="M122" s="2"/>
      <c r="N122" s="2"/>
      <c r="O122" s="2"/>
      <c r="P122" s="2"/>
    </row>
    <row r="123" spans="1:16" s="6" customFormat="1" ht="14.25" customHeight="1" x14ac:dyDescent="0.25">
      <c r="A123" s="7"/>
      <c r="B123" s="51" t="s">
        <v>56</v>
      </c>
      <c r="C123" s="9"/>
      <c r="D123" s="12"/>
      <c r="E123" s="57"/>
      <c r="F123" s="243"/>
      <c r="G123" s="234"/>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234"/>
      <c r="H124" s="2"/>
      <c r="I124" s="330"/>
      <c r="J124" s="10"/>
      <c r="K124" s="2"/>
      <c r="L124" s="2"/>
      <c r="M124" s="2"/>
      <c r="N124" s="2"/>
      <c r="O124" s="2"/>
      <c r="P124" s="2"/>
    </row>
    <row r="125" spans="1:16" s="6" customFormat="1" ht="14.25" customHeight="1" x14ac:dyDescent="0.25">
      <c r="A125" s="7"/>
      <c r="B125" s="85"/>
      <c r="C125" s="22"/>
      <c r="D125" s="22"/>
      <c r="E125" s="22"/>
      <c r="F125" s="218">
        <f>$D125*E125</f>
        <v>0</v>
      </c>
      <c r="G125" s="234"/>
      <c r="H125" s="2"/>
      <c r="I125" s="330">
        <v>0</v>
      </c>
      <c r="J125" s="10"/>
      <c r="K125" s="2"/>
      <c r="L125" s="2"/>
      <c r="M125" s="2"/>
      <c r="N125" s="2"/>
      <c r="O125" s="2"/>
      <c r="P125" s="2"/>
    </row>
    <row r="126" spans="1:16" s="6" customFormat="1" ht="14.25" customHeight="1" x14ac:dyDescent="0.25">
      <c r="A126" s="7"/>
      <c r="B126" s="85"/>
      <c r="C126" s="22"/>
      <c r="D126" s="22"/>
      <c r="E126" s="22"/>
      <c r="F126" s="218">
        <f>$D126*E126</f>
        <v>0</v>
      </c>
      <c r="G126" s="234"/>
      <c r="H126" s="2"/>
      <c r="I126" s="327">
        <v>0</v>
      </c>
      <c r="J126" s="10"/>
      <c r="K126" s="2"/>
      <c r="L126" s="2"/>
      <c r="M126" s="2"/>
      <c r="N126" s="2"/>
      <c r="O126" s="2"/>
      <c r="P126" s="2"/>
    </row>
    <row r="127" spans="1:16" s="6" customFormat="1" ht="14.25" customHeight="1" x14ac:dyDescent="0.25">
      <c r="A127" s="7"/>
      <c r="B127" s="85"/>
      <c r="C127" s="22"/>
      <c r="D127" s="22"/>
      <c r="E127" s="22"/>
      <c r="F127" s="218">
        <f>$D127*E127</f>
        <v>0</v>
      </c>
      <c r="G127" s="234"/>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234"/>
      <c r="H128" s="2"/>
      <c r="I128" s="320">
        <v>0</v>
      </c>
      <c r="J128" s="10"/>
      <c r="K128" s="2"/>
      <c r="L128" s="2"/>
      <c r="M128" s="2"/>
      <c r="N128" s="2"/>
      <c r="O128" s="2"/>
      <c r="P128" s="2"/>
    </row>
    <row r="129" spans="1:16" s="6" customFormat="1" ht="14.25" customHeight="1" x14ac:dyDescent="0.25">
      <c r="A129" s="7"/>
      <c r="B129" s="51"/>
      <c r="C129" s="9"/>
      <c r="D129" s="2"/>
      <c r="E129" s="82" t="s">
        <v>58</v>
      </c>
      <c r="F129" s="259">
        <f>SUM(F125:F128)</f>
        <v>0</v>
      </c>
      <c r="G129" s="234"/>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234"/>
      <c r="H130" s="2"/>
      <c r="I130" s="320"/>
      <c r="J130" s="10"/>
      <c r="K130" s="2"/>
      <c r="L130" s="2"/>
      <c r="M130" s="2"/>
      <c r="N130" s="2"/>
      <c r="O130" s="2"/>
      <c r="P130" s="2"/>
    </row>
    <row r="131" spans="1:16" s="6" customFormat="1" ht="14.25" customHeight="1" x14ac:dyDescent="0.25">
      <c r="A131" s="7"/>
      <c r="B131" s="52" t="s">
        <v>57</v>
      </c>
      <c r="C131" s="9"/>
      <c r="D131" s="11"/>
      <c r="E131" s="57"/>
      <c r="F131" s="219" t="s">
        <v>60</v>
      </c>
      <c r="G131" s="234"/>
      <c r="H131" s="2"/>
      <c r="I131" s="331"/>
      <c r="J131" s="10"/>
      <c r="K131" s="2"/>
      <c r="L131" s="2"/>
      <c r="M131" s="2"/>
      <c r="N131" s="2"/>
      <c r="O131" s="2"/>
      <c r="P131" s="2"/>
    </row>
    <row r="132" spans="1:16" s="6" customFormat="1" ht="14.25" customHeight="1" x14ac:dyDescent="0.25">
      <c r="A132" s="7"/>
      <c r="B132" s="85"/>
      <c r="C132" s="22"/>
      <c r="D132" s="22"/>
      <c r="E132" s="22"/>
      <c r="F132" s="237">
        <v>0</v>
      </c>
      <c r="G132" s="234"/>
      <c r="H132" s="2"/>
      <c r="I132" s="330">
        <v>0</v>
      </c>
      <c r="J132" s="10"/>
      <c r="K132" s="2"/>
      <c r="L132" s="2"/>
      <c r="M132" s="2"/>
      <c r="N132" s="2"/>
      <c r="O132" s="2"/>
      <c r="P132" s="2"/>
    </row>
    <row r="133" spans="1:16" s="6" customFormat="1" ht="14.25" customHeight="1" x14ac:dyDescent="0.25">
      <c r="A133" s="7"/>
      <c r="B133" s="85"/>
      <c r="C133" s="22"/>
      <c r="D133" s="22"/>
      <c r="E133" s="22"/>
      <c r="F133" s="237">
        <v>0</v>
      </c>
      <c r="G133" s="234"/>
      <c r="H133" s="2"/>
      <c r="I133" s="327">
        <v>0</v>
      </c>
      <c r="J133" s="10"/>
      <c r="K133" s="2"/>
      <c r="L133" s="2"/>
      <c r="M133" s="2"/>
      <c r="N133" s="2"/>
      <c r="O133" s="2"/>
      <c r="P133" s="2"/>
    </row>
    <row r="134" spans="1:16" s="6" customFormat="1" ht="14.25" customHeight="1" x14ac:dyDescent="0.25">
      <c r="A134" s="7"/>
      <c r="B134" s="85"/>
      <c r="C134" s="22"/>
      <c r="D134" s="22"/>
      <c r="E134" s="22"/>
      <c r="F134" s="237">
        <v>0</v>
      </c>
      <c r="G134" s="234"/>
      <c r="H134" s="2"/>
      <c r="I134" s="320">
        <v>0</v>
      </c>
      <c r="J134" s="10"/>
      <c r="K134" s="2"/>
      <c r="L134" s="2"/>
      <c r="M134" s="2"/>
      <c r="N134" s="2"/>
      <c r="O134" s="2"/>
      <c r="P134" s="2"/>
    </row>
    <row r="135" spans="1:16" s="6" customFormat="1" ht="14.25" customHeight="1" x14ac:dyDescent="0.25">
      <c r="A135" s="7"/>
      <c r="B135" s="85"/>
      <c r="C135" s="22"/>
      <c r="D135" s="22"/>
      <c r="E135" s="22"/>
      <c r="F135" s="237">
        <v>0</v>
      </c>
      <c r="G135" s="234"/>
      <c r="H135" s="2"/>
      <c r="I135" s="320">
        <v>0</v>
      </c>
      <c r="J135" s="10"/>
      <c r="K135" s="2"/>
      <c r="L135" s="2"/>
      <c r="M135" s="2"/>
      <c r="N135" s="2"/>
      <c r="O135" s="2"/>
      <c r="P135" s="2"/>
    </row>
    <row r="136" spans="1:16" s="6" customFormat="1" ht="14.25" customHeight="1" x14ac:dyDescent="0.25">
      <c r="A136" s="7"/>
      <c r="B136" s="79"/>
      <c r="C136" s="80"/>
      <c r="D136" s="81"/>
      <c r="E136" s="82" t="s">
        <v>61</v>
      </c>
      <c r="F136" s="259">
        <f>SUM(F132:F135)</f>
        <v>0</v>
      </c>
      <c r="G136" s="234"/>
      <c r="H136" s="2"/>
      <c r="I136" s="320">
        <f>SUM(I132:I135)</f>
        <v>0</v>
      </c>
      <c r="J136" s="10"/>
      <c r="K136" s="2"/>
      <c r="L136" s="2"/>
      <c r="M136" s="2"/>
      <c r="N136" s="2"/>
      <c r="O136" s="2"/>
      <c r="P136" s="2"/>
    </row>
    <row r="137" spans="1:16" s="6" customFormat="1" ht="14.25" customHeight="1" thickBot="1" x14ac:dyDescent="0.3">
      <c r="A137" s="7"/>
      <c r="B137" s="244"/>
      <c r="C137" s="243"/>
      <c r="D137" s="243"/>
      <c r="E137" s="245"/>
      <c r="F137" s="243"/>
      <c r="G137" s="234"/>
      <c r="H137" s="2"/>
      <c r="I137" s="320"/>
      <c r="J137" s="10"/>
      <c r="K137" s="2"/>
      <c r="L137" s="2"/>
      <c r="M137" s="2"/>
      <c r="N137" s="2"/>
      <c r="O137" s="2"/>
      <c r="P137" s="2"/>
    </row>
    <row r="138" spans="1:16" s="6" customFormat="1" ht="14.25" customHeight="1" thickBot="1" x14ac:dyDescent="0.3">
      <c r="A138" s="7"/>
      <c r="B138" s="246"/>
      <c r="C138" s="247"/>
      <c r="D138" s="247"/>
      <c r="E138" s="248" t="s">
        <v>84</v>
      </c>
      <c r="F138" s="249">
        <f>F105+F119+F121+F129+F136</f>
        <v>0</v>
      </c>
      <c r="G138" s="250"/>
      <c r="H138" s="2"/>
      <c r="I138" s="323">
        <f>I105+I119+I121+I129+I136</f>
        <v>0</v>
      </c>
      <c r="J138" s="10" t="e">
        <f>F138/I138*100</f>
        <v>#DIV/0!</v>
      </c>
      <c r="K138" s="2"/>
      <c r="L138" s="2"/>
      <c r="M138" s="2"/>
      <c r="N138" s="2"/>
      <c r="O138" s="2"/>
      <c r="P138" s="2"/>
    </row>
    <row r="139" spans="1:16" s="6" customFormat="1" ht="14.25" customHeight="1" thickBot="1" x14ac:dyDescent="0.3">
      <c r="A139" s="1"/>
      <c r="B139" s="218"/>
      <c r="C139" s="218"/>
      <c r="D139" s="218"/>
      <c r="E139" s="218"/>
      <c r="F139" s="218"/>
      <c r="G139" s="219"/>
      <c r="H139" s="2"/>
      <c r="I139" s="9"/>
      <c r="J139" s="10"/>
      <c r="K139" s="2"/>
      <c r="L139" s="2"/>
      <c r="M139" s="2"/>
      <c r="N139" s="2"/>
      <c r="O139" s="2"/>
      <c r="P139" s="2"/>
    </row>
    <row r="140" spans="1:16" s="6" customFormat="1" ht="14.25" customHeight="1" thickBot="1" x14ac:dyDescent="0.3">
      <c r="A140" s="94">
        <v>5</v>
      </c>
      <c r="B140" s="260" t="s">
        <v>86</v>
      </c>
      <c r="C140" s="227"/>
      <c r="D140" s="227"/>
      <c r="E140" s="261"/>
      <c r="F140" s="262">
        <f>F43+F77+F91+F138</f>
        <v>0</v>
      </c>
      <c r="G140" s="263"/>
      <c r="H140" s="2"/>
      <c r="I140" s="335">
        <f>I43+I77+I91+I138</f>
        <v>0</v>
      </c>
      <c r="J140" s="215" t="e">
        <f>F140/I140*100</f>
        <v>#DIV/0!</v>
      </c>
      <c r="K140" s="2"/>
      <c r="L140" s="2"/>
      <c r="M140" s="2"/>
      <c r="N140" s="2"/>
      <c r="O140" s="2"/>
      <c r="P140" s="2"/>
    </row>
    <row r="141" spans="1:16" s="6" customFormat="1" ht="14.25" customHeight="1" x14ac:dyDescent="0.25">
      <c r="A141" s="94"/>
      <c r="B141" s="264"/>
      <c r="C141" s="215"/>
      <c r="D141" s="215"/>
      <c r="E141" s="265"/>
      <c r="F141" s="220"/>
      <c r="G141" s="215"/>
      <c r="H141" s="2"/>
      <c r="I141" s="71"/>
      <c r="J141" s="2"/>
      <c r="K141" s="2"/>
      <c r="L141" s="2"/>
      <c r="M141" s="2"/>
      <c r="N141" s="2"/>
      <c r="O141" s="2"/>
      <c r="P141" s="2"/>
    </row>
    <row r="142" spans="1:16" s="6" customFormat="1" ht="14.25" hidden="1" customHeight="1" x14ac:dyDescent="0.25">
      <c r="A142" s="94"/>
      <c r="B142" s="266"/>
      <c r="C142" s="267"/>
      <c r="D142" s="268" t="s">
        <v>87</v>
      </c>
      <c r="E142" s="268" t="s">
        <v>88</v>
      </c>
      <c r="F142" s="268" t="s">
        <v>89</v>
      </c>
      <c r="G142" s="269"/>
      <c r="H142" s="2"/>
      <c r="I142" s="338" t="s">
        <v>90</v>
      </c>
      <c r="J142" s="166" t="s">
        <v>91</v>
      </c>
      <c r="K142" s="2"/>
      <c r="L142" s="2"/>
      <c r="M142" s="2"/>
      <c r="N142" s="2"/>
      <c r="O142" s="2"/>
      <c r="P142" s="2"/>
    </row>
    <row r="143" spans="1:16" s="6" customFormat="1" ht="14.25" hidden="1" customHeight="1" x14ac:dyDescent="0.25">
      <c r="A143" s="94"/>
      <c r="B143" s="270" t="s">
        <v>62</v>
      </c>
      <c r="C143" s="271"/>
      <c r="D143" s="271">
        <f>F43</f>
        <v>0</v>
      </c>
      <c r="E143" s="271">
        <f>D143</f>
        <v>0</v>
      </c>
      <c r="F143" s="272">
        <f>IF($F$6="grote onderneming",E143*0.15,E143*0.5)</f>
        <v>0</v>
      </c>
      <c r="G143" s="273"/>
      <c r="H143" s="2"/>
      <c r="I143" s="339">
        <f>IF(F143=0,0,F143/E143)</f>
        <v>0</v>
      </c>
      <c r="J143" s="168"/>
      <c r="K143" s="2"/>
      <c r="L143" s="2"/>
      <c r="M143" s="2"/>
      <c r="N143" s="2"/>
      <c r="O143" s="2"/>
      <c r="P143" s="2"/>
    </row>
    <row r="144" spans="1:16" s="6" customFormat="1" ht="14.25" hidden="1" customHeight="1" x14ac:dyDescent="0.25">
      <c r="A144" s="94"/>
      <c r="B144" s="270" t="s">
        <v>92</v>
      </c>
      <c r="C144" s="271"/>
      <c r="D144" s="271">
        <f>F77</f>
        <v>0</v>
      </c>
      <c r="E144" s="271">
        <f>D144</f>
        <v>0</v>
      </c>
      <c r="F144" s="272">
        <f t="shared" ref="F144:F145" si="5">IF($F$6="grote onderneming",E144*0.15,E144*0.5)</f>
        <v>0</v>
      </c>
      <c r="G144" s="273"/>
      <c r="H144" s="2"/>
      <c r="I144" s="339">
        <f>IF(F144=0,0,F144/E144)</f>
        <v>0</v>
      </c>
      <c r="J144" s="168"/>
      <c r="K144" s="2"/>
      <c r="L144" s="2"/>
      <c r="M144" s="2"/>
      <c r="N144" s="2"/>
      <c r="O144" s="2"/>
      <c r="P144" s="2"/>
    </row>
    <row r="145" spans="1:16" s="6" customFormat="1" ht="14.25" hidden="1" customHeight="1" x14ac:dyDescent="0.25">
      <c r="A145" s="94"/>
      <c r="B145" s="270" t="s">
        <v>93</v>
      </c>
      <c r="C145" s="271"/>
      <c r="D145" s="271">
        <f>F91</f>
        <v>0</v>
      </c>
      <c r="E145" s="271">
        <f>Totaalblad!F49</f>
        <v>0</v>
      </c>
      <c r="F145" s="272">
        <f t="shared" si="5"/>
        <v>0</v>
      </c>
      <c r="G145" s="273"/>
      <c r="H145" s="2"/>
      <c r="I145" s="339">
        <f>IF(F145=0,0,F145/E145)</f>
        <v>0</v>
      </c>
      <c r="J145" s="168" t="str">
        <f>IF(E145=0,"0%",E145/$D$142)</f>
        <v>0%</v>
      </c>
      <c r="K145" s="2"/>
      <c r="L145" s="2"/>
      <c r="M145" s="2"/>
      <c r="N145" s="2"/>
      <c r="O145" s="2"/>
      <c r="P145" s="2"/>
    </row>
    <row r="146" spans="1:16" s="6" customFormat="1" ht="14.25" hidden="1" customHeight="1" x14ac:dyDescent="0.25">
      <c r="A146" s="94"/>
      <c r="B146" s="270" t="s">
        <v>101</v>
      </c>
      <c r="C146" s="271"/>
      <c r="D146" s="271">
        <f>F138</f>
        <v>0</v>
      </c>
      <c r="E146" s="271">
        <f>D146</f>
        <v>0</v>
      </c>
      <c r="F146" s="272">
        <f>IF(F6="grote onderneming",E146*0.5,E146*0.5)</f>
        <v>0</v>
      </c>
      <c r="G146" s="273"/>
      <c r="H146" s="2"/>
      <c r="I146" s="339">
        <f>IF(F146=0,0,F146/E146)</f>
        <v>0</v>
      </c>
      <c r="J146" s="168"/>
      <c r="K146" s="2"/>
      <c r="L146" s="2"/>
      <c r="M146" s="2"/>
      <c r="N146" s="2"/>
      <c r="O146" s="2"/>
      <c r="P146" s="2"/>
    </row>
    <row r="147" spans="1:16" s="6" customFormat="1" ht="14.25" hidden="1" customHeight="1" thickBot="1" x14ac:dyDescent="0.3">
      <c r="A147" s="1"/>
      <c r="B147" s="270" t="s">
        <v>102</v>
      </c>
      <c r="C147" s="275"/>
      <c r="D147" s="275">
        <f>SUM(D143:D146)</f>
        <v>0</v>
      </c>
      <c r="E147" s="275">
        <f>SUM(E143:E146)</f>
        <v>0</v>
      </c>
      <c r="F147" s="276">
        <f>SUM(F143:F146)</f>
        <v>0</v>
      </c>
      <c r="G147" s="250"/>
      <c r="H147" s="2"/>
      <c r="I147" s="336"/>
      <c r="J147" s="337"/>
      <c r="K147" s="2"/>
      <c r="L147" s="2"/>
      <c r="M147" s="2"/>
      <c r="N147" s="2"/>
      <c r="O147" s="2"/>
      <c r="P147" s="2"/>
    </row>
    <row r="148" spans="1:16" s="6" customFormat="1" ht="14.1" customHeight="1" thickBot="1" x14ac:dyDescent="0.3">
      <c r="A148" s="1"/>
      <c r="B148" s="355"/>
      <c r="C148" s="271"/>
      <c r="D148" s="271"/>
      <c r="E148" s="271"/>
      <c r="F148" s="272"/>
      <c r="G148" s="219"/>
      <c r="H148" s="2"/>
      <c r="I148" s="5"/>
      <c r="J148" s="2"/>
      <c r="K148" s="2"/>
      <c r="L148" s="2"/>
      <c r="M148" s="2"/>
      <c r="N148" s="2"/>
      <c r="O148" s="2"/>
      <c r="P148" s="2"/>
    </row>
    <row r="149" spans="1:16" s="2" customFormat="1" ht="16.5" thickBot="1" x14ac:dyDescent="0.3">
      <c r="A149" s="103">
        <v>6</v>
      </c>
      <c r="B149" s="298" t="s">
        <v>97</v>
      </c>
      <c r="C149" s="299"/>
      <c r="D149" s="299"/>
      <c r="E149" s="299"/>
      <c r="F149" s="296">
        <f>F147</f>
        <v>0</v>
      </c>
      <c r="G149" s="300"/>
      <c r="H149" s="72"/>
      <c r="I149" s="5"/>
    </row>
    <row r="150" spans="1:16" s="2" customFormat="1" thickBot="1" x14ac:dyDescent="0.3">
      <c r="A150" s="1"/>
      <c r="B150" s="218"/>
      <c r="C150" s="218"/>
      <c r="D150" s="218"/>
      <c r="E150" s="218"/>
      <c r="F150" s="239"/>
      <c r="G150" s="219"/>
      <c r="I150" s="5"/>
    </row>
    <row r="151" spans="1:16" s="2" customFormat="1" ht="15.75" x14ac:dyDescent="0.25">
      <c r="A151" s="94">
        <v>7</v>
      </c>
      <c r="B151" s="384" t="s">
        <v>98</v>
      </c>
      <c r="C151" s="385"/>
      <c r="D151" s="385"/>
      <c r="E151" s="385"/>
      <c r="F151" s="385"/>
      <c r="G151" s="231"/>
      <c r="I151" s="5"/>
    </row>
    <row r="152" spans="1:16" s="2" customFormat="1" ht="12" x14ac:dyDescent="0.25">
      <c r="A152" s="1"/>
      <c r="B152" s="378"/>
      <c r="C152" s="379"/>
      <c r="D152" s="379"/>
      <c r="E152" s="379"/>
      <c r="F152" s="379"/>
      <c r="G152" s="234"/>
      <c r="I152" s="5"/>
    </row>
    <row r="153" spans="1:16" s="2" customFormat="1" ht="12" x14ac:dyDescent="0.25">
      <c r="A153" s="1"/>
      <c r="B153" s="378"/>
      <c r="C153" s="379"/>
      <c r="D153" s="379"/>
      <c r="E153" s="379"/>
      <c r="F153" s="379"/>
      <c r="G153" s="278"/>
      <c r="I153" s="5"/>
    </row>
    <row r="154" spans="1:16" s="2" customFormat="1" x14ac:dyDescent="0.25">
      <c r="A154" s="1"/>
      <c r="B154" s="378"/>
      <c r="C154" s="379"/>
      <c r="D154" s="379"/>
      <c r="E154" s="379"/>
      <c r="F154" s="379"/>
      <c r="G154" s="234"/>
      <c r="I154" s="46"/>
    </row>
    <row r="155" spans="1:16" s="2" customFormat="1" x14ac:dyDescent="0.25">
      <c r="A155" s="1"/>
      <c r="B155" s="378"/>
      <c r="C155" s="379"/>
      <c r="D155" s="379"/>
      <c r="E155" s="379"/>
      <c r="F155" s="379"/>
      <c r="G155" s="234"/>
      <c r="I155" s="46"/>
    </row>
    <row r="156" spans="1:16" s="2" customFormat="1" x14ac:dyDescent="0.25">
      <c r="A156" s="1"/>
      <c r="B156" s="378"/>
      <c r="C156" s="379"/>
      <c r="D156" s="379"/>
      <c r="E156" s="379"/>
      <c r="F156" s="379"/>
      <c r="G156" s="234"/>
      <c r="I156" s="46"/>
    </row>
    <row r="157" spans="1:16" s="2" customFormat="1" x14ac:dyDescent="0.25">
      <c r="A157" s="1"/>
      <c r="B157" s="378"/>
      <c r="C157" s="379"/>
      <c r="D157" s="379"/>
      <c r="E157" s="379"/>
      <c r="F157" s="379"/>
      <c r="G157" s="234"/>
      <c r="I157" s="46"/>
    </row>
    <row r="158" spans="1:16" s="6" customFormat="1" x14ac:dyDescent="0.25">
      <c r="A158" s="1"/>
      <c r="B158" s="378"/>
      <c r="C158" s="379"/>
      <c r="D158" s="379"/>
      <c r="E158" s="379"/>
      <c r="F158" s="379"/>
      <c r="G158" s="234"/>
      <c r="H158" s="2"/>
      <c r="I158" s="46"/>
      <c r="J158" s="2"/>
      <c r="K158" s="2"/>
      <c r="L158" s="2"/>
      <c r="M158" s="2"/>
      <c r="N158" s="2"/>
      <c r="O158" s="2"/>
      <c r="P158" s="2"/>
    </row>
    <row r="159" spans="1:16" s="6" customFormat="1" x14ac:dyDescent="0.25">
      <c r="A159" s="1"/>
      <c r="B159" s="378"/>
      <c r="C159" s="379"/>
      <c r="D159" s="379"/>
      <c r="E159" s="379"/>
      <c r="F159" s="379"/>
      <c r="G159" s="234"/>
      <c r="H159" s="2"/>
      <c r="I159" s="46"/>
      <c r="J159" s="45"/>
      <c r="K159" s="2"/>
      <c r="L159" s="2"/>
      <c r="M159" s="2"/>
      <c r="N159" s="2"/>
      <c r="O159" s="2"/>
      <c r="P159" s="2"/>
    </row>
    <row r="160" spans="1:16" s="6" customFormat="1" x14ac:dyDescent="0.25">
      <c r="A160" s="1"/>
      <c r="B160" s="378"/>
      <c r="C160" s="379"/>
      <c r="D160" s="379"/>
      <c r="E160" s="379"/>
      <c r="F160" s="379"/>
      <c r="G160" s="234"/>
      <c r="H160" s="2"/>
      <c r="I160" s="46"/>
      <c r="J160" s="45"/>
      <c r="K160" s="2"/>
      <c r="L160" s="2"/>
      <c r="M160" s="2"/>
      <c r="N160" s="2"/>
      <c r="O160" s="2"/>
      <c r="P160" s="2"/>
    </row>
    <row r="161" spans="1:16" s="6" customFormat="1" x14ac:dyDescent="0.25">
      <c r="A161" s="1"/>
      <c r="B161" s="378"/>
      <c r="C161" s="379"/>
      <c r="D161" s="379"/>
      <c r="E161" s="379"/>
      <c r="F161" s="379"/>
      <c r="G161" s="234"/>
      <c r="H161" s="2"/>
      <c r="I161" s="46"/>
      <c r="J161" s="45"/>
      <c r="K161" s="2"/>
      <c r="L161" s="2"/>
      <c r="M161" s="2"/>
      <c r="N161" s="2"/>
      <c r="O161" s="2"/>
      <c r="P161" s="2"/>
    </row>
    <row r="162" spans="1:16" x14ac:dyDescent="0.25">
      <c r="B162" s="380"/>
      <c r="C162" s="381"/>
      <c r="D162" s="381"/>
      <c r="E162" s="381"/>
      <c r="F162" s="381"/>
      <c r="G162" s="279"/>
    </row>
    <row r="163" spans="1:16" ht="13.5" thickBot="1" x14ac:dyDescent="0.3">
      <c r="B163" s="382"/>
      <c r="C163" s="383"/>
      <c r="D163" s="383"/>
      <c r="E163" s="383"/>
      <c r="F163" s="383"/>
      <c r="G163" s="280"/>
    </row>
    <row r="164" spans="1:16" x14ac:dyDescent="0.25">
      <c r="B164" s="281"/>
      <c r="C164" s="281"/>
      <c r="D164" s="281"/>
      <c r="E164" s="281"/>
      <c r="F164" s="281"/>
      <c r="G164" s="282"/>
    </row>
    <row r="165" spans="1:16" x14ac:dyDescent="0.25">
      <c r="B165" s="281"/>
      <c r="C165" s="281"/>
      <c r="D165" s="281"/>
      <c r="E165" s="281"/>
      <c r="F165" s="281"/>
      <c r="G165" s="282"/>
    </row>
    <row r="166" spans="1:16" x14ac:dyDescent="0.25">
      <c r="B166" s="281"/>
      <c r="C166" s="281"/>
      <c r="D166" s="281"/>
      <c r="E166" s="281"/>
      <c r="F166" s="281"/>
      <c r="G166" s="282"/>
    </row>
    <row r="167" spans="1:16" x14ac:dyDescent="0.25">
      <c r="B167" s="281"/>
      <c r="C167" s="281"/>
      <c r="D167" s="281"/>
      <c r="E167" s="281"/>
      <c r="F167" s="281"/>
      <c r="G167" s="282"/>
    </row>
    <row r="168" spans="1:16" x14ac:dyDescent="0.25">
      <c r="B168" s="281"/>
      <c r="C168" s="281"/>
      <c r="D168" s="281"/>
      <c r="E168" s="281"/>
      <c r="F168" s="281"/>
      <c r="G168" s="282"/>
    </row>
    <row r="169" spans="1:16" x14ac:dyDescent="0.25">
      <c r="B169" s="281"/>
      <c r="C169" s="281"/>
      <c r="D169" s="281"/>
      <c r="E169" s="281"/>
      <c r="F169" s="281"/>
      <c r="G169" s="282"/>
    </row>
    <row r="170" spans="1:16" x14ac:dyDescent="0.25">
      <c r="B170" s="281"/>
      <c r="C170" s="281"/>
      <c r="D170" s="281"/>
      <c r="E170" s="281"/>
      <c r="F170" s="281"/>
      <c r="G170" s="282"/>
    </row>
    <row r="171" spans="1:16" x14ac:dyDescent="0.25">
      <c r="B171" s="281"/>
      <c r="C171" s="281"/>
      <c r="D171" s="281"/>
      <c r="E171" s="281"/>
      <c r="F171" s="281"/>
      <c r="G171" s="282"/>
    </row>
    <row r="172" spans="1:16" x14ac:dyDescent="0.25">
      <c r="B172" s="281"/>
      <c r="C172" s="281"/>
      <c r="D172" s="281"/>
      <c r="E172" s="281"/>
      <c r="F172" s="281"/>
      <c r="G172" s="282"/>
    </row>
    <row r="173" spans="1:16" x14ac:dyDescent="0.25">
      <c r="B173" s="281"/>
      <c r="C173" s="281"/>
      <c r="D173" s="281"/>
      <c r="E173" s="281"/>
      <c r="F173" s="281"/>
      <c r="G173" s="282"/>
    </row>
    <row r="174" spans="1:16" x14ac:dyDescent="0.25">
      <c r="B174" s="281"/>
      <c r="C174" s="281"/>
      <c r="D174" s="281"/>
      <c r="E174" s="281"/>
      <c r="F174" s="281"/>
      <c r="G174" s="282"/>
    </row>
  </sheetData>
  <mergeCells count="15">
    <mergeCell ref="C2:E2"/>
    <mergeCell ref="C3:E3"/>
    <mergeCell ref="B161:F161"/>
    <mergeCell ref="B162:F162"/>
    <mergeCell ref="B163:F163"/>
    <mergeCell ref="B152:F152"/>
    <mergeCell ref="B153:F153"/>
    <mergeCell ref="B154:F154"/>
    <mergeCell ref="B155:F155"/>
    <mergeCell ref="B156:F156"/>
    <mergeCell ref="B157:F157"/>
    <mergeCell ref="B158:F158"/>
    <mergeCell ref="B159:F159"/>
    <mergeCell ref="B160:F160"/>
    <mergeCell ref="B151:F151"/>
  </mergeCells>
  <conditionalFormatting sqref="B12">
    <cfRule type="cellIs" dxfId="57" priority="6" stopIfTrue="1" operator="equal">
      <formula>"Kies eerst uw systematiek voor de berekening van de subsidiabele kosten"</formula>
    </cfRule>
  </conditionalFormatting>
  <conditionalFormatting sqref="B45">
    <cfRule type="cellIs" dxfId="56" priority="5" stopIfTrue="1" operator="equal">
      <formula>"Kies eerst uw systematiek voor de berekening van de subsidiabele kosten"</formula>
    </cfRule>
  </conditionalFormatting>
  <conditionalFormatting sqref="B93">
    <cfRule type="cellIs" dxfId="55" priority="4" stopIfTrue="1" operator="equal">
      <formula>"Kies eerst uw systematiek voor de berekening van de subsidiabele kosten"</formula>
    </cfRule>
  </conditionalFormatting>
  <conditionalFormatting sqref="E26:E27">
    <cfRule type="cellIs" dxfId="54" priority="7" stopIfTrue="1" operator="equal">
      <formula>"Opslag algemene kosten (50%)"</formula>
    </cfRule>
  </conditionalFormatting>
  <conditionalFormatting sqref="E59">
    <cfRule type="cellIs" dxfId="53" priority="9" stopIfTrue="1" operator="equal">
      <formula>"Opslag algemene kosten (50%)"</formula>
    </cfRule>
  </conditionalFormatting>
  <conditionalFormatting sqref="I12">
    <cfRule type="cellIs" dxfId="52" priority="3" stopIfTrue="1" operator="equal">
      <formula>"Kies eerst uw systematiek voor de berekening van de subsidiabele kosten"</formula>
    </cfRule>
  </conditionalFormatting>
  <conditionalFormatting sqref="I45">
    <cfRule type="cellIs" dxfId="51" priority="2" stopIfTrue="1" operator="equal">
      <formula>"Kies eerst uw systematiek voor de berekening van de subsidiabele kosten"</formula>
    </cfRule>
  </conditionalFormatting>
  <conditionalFormatting sqref="I94">
    <cfRule type="cellIs" dxfId="50" priority="1" stopIfTrue="1" operator="equal">
      <formula>"Kies eerst uw systematiek voor de berekening van de subsidiabele kosten"</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9618A4DF-3FBA-483D-933C-C1DA80593FB0}">
      <formula1>"Loondienst,Inhuur"</formula1>
    </dataValidation>
    <dataValidation type="list" allowBlank="1" showInputMessage="1" showErrorMessage="1" sqref="C82:C89"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4"/>
  <sheetViews>
    <sheetView zoomScaleNormal="100" workbookViewId="0">
      <selection activeCell="I10" sqref="I10"/>
    </sheetView>
  </sheetViews>
  <sheetFormatPr defaultColWidth="12.42578125" defaultRowHeight="12.75" x14ac:dyDescent="0.25"/>
  <cols>
    <col min="1" max="1" width="4.140625" style="43" customWidth="1"/>
    <col min="2" max="2" width="35" style="283" customWidth="1"/>
    <col min="3" max="3" width="23.42578125" style="283" customWidth="1"/>
    <col min="4" max="4" width="16.7109375" style="283" bestFit="1" customWidth="1"/>
    <col min="5" max="5" width="29.42578125" style="283" bestFit="1" customWidth="1"/>
    <col min="6" max="6" width="35" style="283" customWidth="1"/>
    <col min="7" max="7" width="6.85546875" style="284"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215"/>
      <c r="C1" s="215"/>
      <c r="D1" s="215"/>
      <c r="E1" s="215"/>
      <c r="F1" s="216" t="s">
        <v>34</v>
      </c>
      <c r="G1" s="215"/>
    </row>
    <row r="2" spans="1:16" s="6" customFormat="1" ht="15.75" thickBot="1" x14ac:dyDescent="0.3">
      <c r="A2" s="1"/>
      <c r="B2" s="217" t="s">
        <v>99</v>
      </c>
      <c r="C2" s="375" t="s">
        <v>103</v>
      </c>
      <c r="D2" s="376"/>
      <c r="E2" s="377"/>
      <c r="F2" s="218"/>
      <c r="G2" s="219"/>
      <c r="H2" s="2"/>
      <c r="I2" s="5"/>
      <c r="J2" s="2"/>
      <c r="K2" s="2"/>
      <c r="L2" s="2"/>
      <c r="M2" s="2"/>
      <c r="N2" s="2"/>
      <c r="O2" s="2"/>
      <c r="P2" s="2"/>
    </row>
    <row r="3" spans="1:16" s="6" customFormat="1" ht="15.75" thickBot="1" x14ac:dyDescent="0.3">
      <c r="A3" s="1"/>
      <c r="B3" s="217" t="s">
        <v>37</v>
      </c>
      <c r="C3" s="375" t="str">
        <f>'Aanvrager-Penvoerder'!C3</f>
        <v>Projecttitel</v>
      </c>
      <c r="D3" s="376"/>
      <c r="E3" s="377"/>
      <c r="F3" s="218"/>
      <c r="G3" s="219"/>
      <c r="H3" s="2"/>
      <c r="I3" s="5"/>
      <c r="J3" s="2"/>
      <c r="K3" s="2"/>
      <c r="L3" s="2"/>
      <c r="M3" s="2"/>
      <c r="N3" s="2"/>
      <c r="O3" s="2"/>
      <c r="P3" s="2"/>
    </row>
    <row r="4" spans="1:16" s="11" customFormat="1" thickBot="1" x14ac:dyDescent="0.3">
      <c r="A4" s="7"/>
      <c r="B4" s="220"/>
      <c r="C4" s="218"/>
      <c r="D4" s="218"/>
      <c r="E4" s="218"/>
      <c r="F4" s="221"/>
      <c r="G4" s="219"/>
      <c r="H4" s="9"/>
      <c r="I4" s="10"/>
      <c r="J4" s="9"/>
      <c r="K4" s="9"/>
      <c r="L4" s="9"/>
      <c r="M4" s="9"/>
      <c r="N4" s="9"/>
      <c r="O4" s="9"/>
      <c r="P4" s="9"/>
    </row>
    <row r="5" spans="1:16" s="11" customFormat="1" thickBot="1" x14ac:dyDescent="0.3">
      <c r="A5" s="7"/>
      <c r="B5" s="55" t="s">
        <v>39</v>
      </c>
      <c r="C5" s="223"/>
      <c r="D5" s="223"/>
      <c r="E5" s="224"/>
      <c r="F5" s="225"/>
      <c r="G5" s="226"/>
      <c r="H5" s="2"/>
      <c r="I5" s="2"/>
      <c r="J5" s="9"/>
      <c r="K5" s="9"/>
      <c r="L5" s="9"/>
      <c r="M5" s="9"/>
      <c r="N5" s="9"/>
      <c r="O5" s="9"/>
      <c r="P5" s="9"/>
    </row>
    <row r="6" spans="1:16" s="11" customFormat="1" ht="12.75" customHeight="1" thickBot="1" x14ac:dyDescent="0.3">
      <c r="A6" s="7"/>
      <c r="B6" s="222" t="s">
        <v>40</v>
      </c>
      <c r="C6" s="227"/>
      <c r="D6" s="227"/>
      <c r="E6" s="227"/>
      <c r="F6" s="228"/>
      <c r="G6" s="226"/>
      <c r="H6" s="2"/>
      <c r="I6" s="2"/>
      <c r="J6" s="9"/>
      <c r="K6" s="9"/>
      <c r="L6" s="9"/>
      <c r="M6" s="9"/>
      <c r="N6" s="9"/>
      <c r="O6" s="9"/>
      <c r="P6" s="9"/>
    </row>
    <row r="7" spans="1:16" s="11" customFormat="1" thickBot="1" x14ac:dyDescent="0.3">
      <c r="A7" s="7"/>
      <c r="B7" s="222" t="s">
        <v>41</v>
      </c>
      <c r="C7" s="227"/>
      <c r="D7" s="227"/>
      <c r="E7" s="227"/>
      <c r="F7" s="228"/>
      <c r="G7" s="226"/>
      <c r="H7" s="9"/>
      <c r="I7" s="10"/>
      <c r="J7" s="9"/>
      <c r="K7" s="9"/>
      <c r="L7" s="9"/>
      <c r="M7" s="9"/>
      <c r="N7" s="9"/>
      <c r="O7" s="9"/>
      <c r="P7" s="9"/>
    </row>
    <row r="8" spans="1:16" s="11" customFormat="1" thickBot="1" x14ac:dyDescent="0.3">
      <c r="A8" s="7"/>
      <c r="B8" s="55" t="s">
        <v>43</v>
      </c>
      <c r="C8" s="39"/>
      <c r="D8" s="39"/>
      <c r="E8" s="41"/>
      <c r="F8" s="228"/>
      <c r="G8" s="226"/>
      <c r="H8" s="9"/>
      <c r="I8" s="10"/>
      <c r="J8" s="9"/>
      <c r="K8" s="9"/>
      <c r="L8" s="9"/>
      <c r="M8" s="9"/>
      <c r="N8" s="9"/>
      <c r="O8" s="9"/>
      <c r="P8" s="9"/>
    </row>
    <row r="9" spans="1:16" s="11" customFormat="1" ht="12" x14ac:dyDescent="0.25">
      <c r="A9" s="7"/>
      <c r="B9" s="215"/>
      <c r="C9" s="215"/>
      <c r="D9" s="215"/>
      <c r="E9" s="215"/>
      <c r="F9" s="315"/>
      <c r="G9" s="226"/>
      <c r="H9" s="9"/>
      <c r="I9" s="10"/>
      <c r="J9" s="9"/>
      <c r="K9" s="9"/>
      <c r="L9" s="9"/>
      <c r="M9" s="9"/>
      <c r="N9" s="9"/>
      <c r="O9" s="9"/>
      <c r="P9" s="9"/>
    </row>
    <row r="10" spans="1:16" s="11" customFormat="1" ht="15.75" x14ac:dyDescent="0.25">
      <c r="A10" s="7"/>
      <c r="B10" s="369" t="s">
        <v>44</v>
      </c>
      <c r="C10" s="215"/>
      <c r="D10" s="215"/>
      <c r="E10" s="215"/>
      <c r="F10" s="215"/>
      <c r="G10" s="226"/>
      <c r="H10" s="9"/>
      <c r="I10" s="369" t="s">
        <v>45</v>
      </c>
      <c r="J10" s="10"/>
      <c r="K10" s="9"/>
      <c r="L10" s="9"/>
      <c r="M10" s="9"/>
      <c r="N10" s="9"/>
      <c r="O10" s="9"/>
      <c r="P10" s="9"/>
    </row>
    <row r="11" spans="1:16" s="11" customFormat="1" ht="12.75" customHeight="1" thickBot="1" x14ac:dyDescent="0.3">
      <c r="A11" s="7"/>
      <c r="B11" s="215"/>
      <c r="C11" s="215"/>
      <c r="D11" s="215"/>
      <c r="E11" s="215"/>
      <c r="F11" s="215"/>
      <c r="G11" s="226"/>
      <c r="H11" s="2"/>
      <c r="I11" s="9"/>
      <c r="J11" s="5"/>
      <c r="K11" s="9"/>
      <c r="L11" s="9"/>
      <c r="M11" s="9"/>
      <c r="N11" s="9"/>
      <c r="O11" s="9"/>
      <c r="P11" s="9"/>
    </row>
    <row r="12" spans="1:16" s="6" customFormat="1" ht="15.75" x14ac:dyDescent="0.25">
      <c r="A12" s="94" t="s">
        <v>46</v>
      </c>
      <c r="B12" s="90" t="s">
        <v>47</v>
      </c>
      <c r="C12" s="229"/>
      <c r="D12" s="229"/>
      <c r="E12" s="229"/>
      <c r="F12" s="230"/>
      <c r="G12" s="231"/>
      <c r="H12" s="2"/>
      <c r="I12" s="316" t="s">
        <v>47</v>
      </c>
      <c r="J12" s="5"/>
      <c r="K12" s="2"/>
      <c r="L12" s="2"/>
      <c r="M12" s="2"/>
      <c r="N12" s="2"/>
      <c r="O12" s="2"/>
      <c r="P12" s="2"/>
    </row>
    <row r="13" spans="1:16" s="6" customFormat="1" ht="12" x14ac:dyDescent="0.25">
      <c r="A13" s="7"/>
      <c r="B13" s="51" t="s">
        <v>48</v>
      </c>
      <c r="C13" s="288"/>
      <c r="D13" s="288"/>
      <c r="E13" s="218"/>
      <c r="F13" s="233"/>
      <c r="G13" s="234"/>
      <c r="H13" s="2"/>
      <c r="I13" s="317"/>
      <c r="J13" s="5"/>
      <c r="K13" s="2"/>
      <c r="L13" s="2"/>
      <c r="M13" s="2"/>
      <c r="N13" s="2"/>
      <c r="O13" s="2"/>
      <c r="P13" s="2"/>
    </row>
    <row r="14" spans="1:16" s="20" customFormat="1" ht="12" x14ac:dyDescent="0.25">
      <c r="A14" s="7"/>
      <c r="B14" s="52" t="s">
        <v>49</v>
      </c>
      <c r="C14" s="18" t="s">
        <v>50</v>
      </c>
      <c r="D14" s="4" t="s">
        <v>51</v>
      </c>
      <c r="E14" s="219" t="s">
        <v>52</v>
      </c>
      <c r="F14" s="219" t="s">
        <v>53</v>
      </c>
      <c r="G14" s="234"/>
      <c r="H14" s="18"/>
      <c r="I14" s="318"/>
      <c r="J14" s="19"/>
      <c r="K14" s="18"/>
      <c r="L14" s="18"/>
      <c r="M14" s="18"/>
      <c r="N14" s="18"/>
      <c r="O14" s="18"/>
      <c r="P14" s="18"/>
    </row>
    <row r="15" spans="1:16" s="6" customFormat="1" ht="12" x14ac:dyDescent="0.25">
      <c r="A15" s="1"/>
      <c r="B15" s="235"/>
      <c r="C15" s="236"/>
      <c r="D15" s="237"/>
      <c r="E15" s="237"/>
      <c r="F15" s="218">
        <f t="shared" ref="F15:F23" si="0">$D15*E15</f>
        <v>0</v>
      </c>
      <c r="G15" s="234"/>
      <c r="H15" s="2"/>
      <c r="I15" s="320">
        <v>0</v>
      </c>
      <c r="J15" s="5"/>
      <c r="K15" s="2"/>
      <c r="L15" s="2"/>
      <c r="M15" s="2"/>
      <c r="N15" s="2"/>
      <c r="O15" s="2"/>
      <c r="P15" s="2"/>
    </row>
    <row r="16" spans="1:16" s="6" customFormat="1" ht="12" x14ac:dyDescent="0.25">
      <c r="A16" s="1"/>
      <c r="B16" s="235"/>
      <c r="C16" s="236"/>
      <c r="D16" s="237"/>
      <c r="E16" s="237"/>
      <c r="F16" s="218">
        <f t="shared" si="0"/>
        <v>0</v>
      </c>
      <c r="G16" s="234"/>
      <c r="H16" s="2"/>
      <c r="I16" s="320">
        <v>0</v>
      </c>
      <c r="J16" s="5"/>
      <c r="K16" s="2"/>
      <c r="L16" s="2"/>
      <c r="M16" s="2"/>
      <c r="N16" s="2"/>
      <c r="O16" s="2"/>
      <c r="P16" s="2"/>
    </row>
    <row r="17" spans="1:16" s="6" customFormat="1" ht="12" x14ac:dyDescent="0.25">
      <c r="A17" s="1"/>
      <c r="B17" s="235"/>
      <c r="C17" s="236"/>
      <c r="D17" s="237"/>
      <c r="E17" s="237"/>
      <c r="F17" s="218">
        <f t="shared" si="0"/>
        <v>0</v>
      </c>
      <c r="G17" s="234"/>
      <c r="H17" s="2"/>
      <c r="I17" s="320">
        <v>0</v>
      </c>
      <c r="J17" s="5"/>
      <c r="K17" s="2"/>
      <c r="L17" s="2"/>
      <c r="M17" s="2"/>
      <c r="N17" s="2"/>
      <c r="O17" s="2"/>
      <c r="P17" s="2"/>
    </row>
    <row r="18" spans="1:16" s="6" customFormat="1" ht="12" x14ac:dyDescent="0.25">
      <c r="A18" s="1"/>
      <c r="B18" s="235"/>
      <c r="C18" s="236"/>
      <c r="D18" s="237"/>
      <c r="E18" s="237"/>
      <c r="F18" s="218">
        <f t="shared" si="0"/>
        <v>0</v>
      </c>
      <c r="G18" s="234"/>
      <c r="H18" s="2"/>
      <c r="I18" s="320">
        <v>0</v>
      </c>
      <c r="J18" s="5"/>
      <c r="K18" s="2"/>
      <c r="L18" s="2"/>
      <c r="M18" s="2"/>
      <c r="N18" s="2"/>
      <c r="O18" s="2"/>
      <c r="P18" s="2"/>
    </row>
    <row r="19" spans="1:16" s="6" customFormat="1" ht="12" x14ac:dyDescent="0.25">
      <c r="A19" s="1"/>
      <c r="B19" s="235"/>
      <c r="C19" s="236"/>
      <c r="D19" s="237"/>
      <c r="E19" s="237"/>
      <c r="F19" s="218">
        <f t="shared" si="0"/>
        <v>0</v>
      </c>
      <c r="G19" s="234"/>
      <c r="H19" s="2"/>
      <c r="I19" s="320">
        <v>0</v>
      </c>
      <c r="J19" s="5"/>
      <c r="K19" s="2"/>
      <c r="L19" s="2"/>
      <c r="M19" s="2"/>
      <c r="N19" s="2"/>
      <c r="O19" s="2"/>
      <c r="P19" s="2"/>
    </row>
    <row r="20" spans="1:16" s="6" customFormat="1" ht="12" x14ac:dyDescent="0.25">
      <c r="A20" s="1"/>
      <c r="B20" s="235"/>
      <c r="C20" s="236"/>
      <c r="D20" s="237"/>
      <c r="E20" s="237"/>
      <c r="F20" s="218">
        <f t="shared" si="0"/>
        <v>0</v>
      </c>
      <c r="G20" s="234"/>
      <c r="H20" s="2"/>
      <c r="I20" s="320">
        <v>0</v>
      </c>
      <c r="J20" s="5"/>
      <c r="K20" s="2"/>
      <c r="L20" s="2"/>
      <c r="M20" s="2"/>
      <c r="N20" s="2"/>
      <c r="O20" s="2"/>
      <c r="P20" s="2"/>
    </row>
    <row r="21" spans="1:16" s="6" customFormat="1" ht="12" x14ac:dyDescent="0.25">
      <c r="A21" s="1"/>
      <c r="B21" s="235"/>
      <c r="C21" s="236"/>
      <c r="D21" s="237"/>
      <c r="E21" s="237"/>
      <c r="F21" s="218">
        <f t="shared" si="0"/>
        <v>0</v>
      </c>
      <c r="G21" s="234"/>
      <c r="H21" s="2"/>
      <c r="I21" s="320">
        <v>0</v>
      </c>
      <c r="J21" s="5"/>
      <c r="K21" s="2"/>
      <c r="L21" s="2"/>
      <c r="M21" s="2"/>
      <c r="N21" s="2"/>
      <c r="O21" s="2"/>
      <c r="P21" s="2"/>
    </row>
    <row r="22" spans="1:16" s="6" customFormat="1" ht="12" x14ac:dyDescent="0.25">
      <c r="A22" s="1"/>
      <c r="B22" s="235"/>
      <c r="C22" s="236"/>
      <c r="D22" s="237"/>
      <c r="E22" s="237"/>
      <c r="F22" s="218">
        <f t="shared" si="0"/>
        <v>0</v>
      </c>
      <c r="G22" s="234"/>
      <c r="H22" s="2"/>
      <c r="I22" s="320">
        <v>0</v>
      </c>
      <c r="J22" s="5"/>
      <c r="K22" s="2"/>
      <c r="L22" s="2"/>
      <c r="M22" s="2"/>
      <c r="N22" s="2"/>
      <c r="O22" s="2"/>
      <c r="P22" s="2"/>
    </row>
    <row r="23" spans="1:16" s="6" customFormat="1" ht="12" x14ac:dyDescent="0.25">
      <c r="A23" s="1"/>
      <c r="B23" s="235"/>
      <c r="C23" s="236"/>
      <c r="D23" s="237"/>
      <c r="E23" s="237"/>
      <c r="F23" s="218">
        <f t="shared" si="0"/>
        <v>0</v>
      </c>
      <c r="G23" s="234"/>
      <c r="H23" s="2"/>
      <c r="I23" s="319">
        <v>0</v>
      </c>
      <c r="J23" s="5"/>
      <c r="K23" s="2"/>
      <c r="L23" s="2"/>
      <c r="M23" s="2"/>
      <c r="N23" s="2"/>
      <c r="O23" s="2"/>
      <c r="P23" s="2"/>
    </row>
    <row r="24" spans="1:16" s="6" customFormat="1" ht="12" x14ac:dyDescent="0.25">
      <c r="A24" s="1"/>
      <c r="B24" s="238"/>
      <c r="C24" s="218"/>
      <c r="D24" s="218"/>
      <c r="E24" s="239" t="s">
        <v>54</v>
      </c>
      <c r="F24" s="215">
        <f>SUM(F15:F23)</f>
        <v>0</v>
      </c>
      <c r="G24" s="234"/>
      <c r="H24" s="2"/>
      <c r="I24" s="320">
        <f>SUM(I15:I23)</f>
        <v>0</v>
      </c>
      <c r="J24" s="5"/>
      <c r="K24" s="2"/>
      <c r="L24" s="2"/>
      <c r="M24" s="2"/>
      <c r="N24" s="2"/>
      <c r="O24" s="2"/>
      <c r="P24" s="2"/>
    </row>
    <row r="25" spans="1:16" s="11" customFormat="1" ht="12" x14ac:dyDescent="0.25">
      <c r="A25" s="7"/>
      <c r="B25" s="232"/>
      <c r="C25" s="215"/>
      <c r="D25" s="215"/>
      <c r="E25" s="215"/>
      <c r="F25" s="215"/>
      <c r="G25" s="234"/>
      <c r="H25" s="9"/>
      <c r="I25" s="321"/>
      <c r="J25" s="10"/>
      <c r="K25" s="9"/>
      <c r="L25" s="9"/>
      <c r="M25" s="9"/>
      <c r="N25" s="9"/>
      <c r="O25" s="9"/>
      <c r="P25" s="9"/>
    </row>
    <row r="26" spans="1:16" s="6" customFormat="1" ht="14.25" customHeight="1" x14ac:dyDescent="0.25">
      <c r="A26" s="7"/>
      <c r="B26" s="232" t="s">
        <v>55</v>
      </c>
      <c r="C26" s="215"/>
      <c r="D26" s="218"/>
      <c r="E26" s="240"/>
      <c r="F26" s="241">
        <f>F24*0.15</f>
        <v>0</v>
      </c>
      <c r="G26" s="234"/>
      <c r="H26" s="2"/>
      <c r="I26" s="320">
        <f>I24*0.15</f>
        <v>0</v>
      </c>
      <c r="J26" s="5"/>
      <c r="K26" s="2"/>
      <c r="L26" s="2"/>
      <c r="M26" s="2"/>
      <c r="N26" s="2"/>
      <c r="O26" s="2"/>
      <c r="P26" s="2"/>
    </row>
    <row r="27" spans="1:16" s="6" customFormat="1" ht="14.25" customHeight="1" x14ac:dyDescent="0.25">
      <c r="A27" s="7"/>
      <c r="B27" s="232"/>
      <c r="C27" s="215"/>
      <c r="D27" s="218"/>
      <c r="E27" s="240"/>
      <c r="F27" s="242"/>
      <c r="G27" s="234"/>
      <c r="H27" s="2"/>
      <c r="I27" s="322"/>
      <c r="J27" s="5"/>
      <c r="K27" s="2"/>
      <c r="L27" s="2"/>
      <c r="M27" s="2"/>
      <c r="N27" s="2"/>
      <c r="O27" s="2"/>
      <c r="P27" s="2"/>
    </row>
    <row r="28" spans="1:16" s="11" customFormat="1" ht="12" x14ac:dyDescent="0.25">
      <c r="A28" s="7"/>
      <c r="B28" s="51" t="s">
        <v>56</v>
      </c>
      <c r="C28" s="9"/>
      <c r="D28" s="12"/>
      <c r="E28" s="57"/>
      <c r="F28" s="243"/>
      <c r="G28" s="234"/>
      <c r="H28" s="9"/>
      <c r="I28" s="321"/>
      <c r="J28" s="9"/>
      <c r="K28" s="9"/>
      <c r="L28" s="9"/>
      <c r="M28" s="9"/>
      <c r="N28" s="9"/>
      <c r="O28" s="9"/>
      <c r="P28" s="9"/>
    </row>
    <row r="29" spans="1:16" s="11" customFormat="1" ht="12" x14ac:dyDescent="0.25">
      <c r="A29" s="7"/>
      <c r="B29" s="52" t="s">
        <v>57</v>
      </c>
      <c r="C29" s="9"/>
      <c r="D29" s="4" t="s">
        <v>51</v>
      </c>
      <c r="E29" s="18" t="s">
        <v>52</v>
      </c>
      <c r="F29" s="219" t="s">
        <v>53</v>
      </c>
      <c r="G29" s="234"/>
      <c r="H29" s="9"/>
      <c r="I29" s="321"/>
      <c r="J29" s="9"/>
      <c r="K29" s="9"/>
      <c r="L29" s="9"/>
      <c r="M29" s="9"/>
      <c r="N29" s="9"/>
      <c r="O29" s="9"/>
      <c r="P29" s="9"/>
    </row>
    <row r="30" spans="1:16" s="11" customFormat="1" ht="12" x14ac:dyDescent="0.25">
      <c r="A30" s="7"/>
      <c r="B30" s="85"/>
      <c r="C30" s="22"/>
      <c r="D30" s="22"/>
      <c r="E30" s="22"/>
      <c r="F30" s="218">
        <f>$D30*E30</f>
        <v>0</v>
      </c>
      <c r="G30" s="234"/>
      <c r="H30" s="9"/>
      <c r="I30" s="319">
        <v>0</v>
      </c>
      <c r="J30" s="9"/>
      <c r="K30" s="9"/>
      <c r="L30" s="9"/>
      <c r="M30" s="9"/>
      <c r="N30" s="9"/>
      <c r="O30" s="9"/>
      <c r="P30" s="9"/>
    </row>
    <row r="31" spans="1:16" s="11" customFormat="1" ht="12" x14ac:dyDescent="0.25">
      <c r="A31" s="7"/>
      <c r="B31" s="85"/>
      <c r="C31" s="22"/>
      <c r="D31" s="22"/>
      <c r="E31" s="22"/>
      <c r="F31" s="218">
        <f>$D31*E31</f>
        <v>0</v>
      </c>
      <c r="G31" s="234"/>
      <c r="H31" s="9"/>
      <c r="I31" s="320">
        <v>0</v>
      </c>
      <c r="J31" s="9"/>
      <c r="K31" s="9"/>
      <c r="L31" s="9"/>
      <c r="M31" s="9"/>
      <c r="N31" s="9"/>
      <c r="O31" s="9"/>
      <c r="P31" s="9"/>
    </row>
    <row r="32" spans="1:16" s="11" customFormat="1" ht="12" x14ac:dyDescent="0.25">
      <c r="A32" s="7"/>
      <c r="B32" s="85"/>
      <c r="C32" s="22"/>
      <c r="D32" s="22"/>
      <c r="E32" s="22"/>
      <c r="F32" s="218">
        <f>$D32*E32</f>
        <v>0</v>
      </c>
      <c r="G32" s="234"/>
      <c r="H32" s="9"/>
      <c r="I32" s="320">
        <v>0</v>
      </c>
      <c r="J32" s="9"/>
      <c r="K32" s="9"/>
      <c r="L32" s="9"/>
      <c r="M32" s="9"/>
      <c r="N32" s="9"/>
      <c r="O32" s="9"/>
      <c r="P32" s="9"/>
    </row>
    <row r="33" spans="1:16" s="11" customFormat="1" ht="12" x14ac:dyDescent="0.25">
      <c r="A33" s="7"/>
      <c r="B33" s="85"/>
      <c r="C33" s="22"/>
      <c r="D33" s="22"/>
      <c r="E33" s="22"/>
      <c r="F33" s="218">
        <f>$D33*E33</f>
        <v>0</v>
      </c>
      <c r="G33" s="234"/>
      <c r="H33" s="9"/>
      <c r="I33" s="320">
        <v>0</v>
      </c>
      <c r="J33" s="9"/>
      <c r="K33" s="9"/>
      <c r="L33" s="9"/>
      <c r="M33" s="9"/>
      <c r="N33" s="9"/>
      <c r="O33" s="9"/>
      <c r="P33" s="9"/>
    </row>
    <row r="34" spans="1:16" s="11" customFormat="1" ht="12" x14ac:dyDescent="0.25">
      <c r="A34" s="7"/>
      <c r="B34" s="51"/>
      <c r="C34" s="9"/>
      <c r="D34" s="2"/>
      <c r="E34" s="82" t="s">
        <v>58</v>
      </c>
      <c r="F34" s="259">
        <f>SUM(F30:F33)</f>
        <v>0</v>
      </c>
      <c r="G34" s="234"/>
      <c r="H34" s="9"/>
      <c r="I34" s="320">
        <f>SUM(I30:I33)</f>
        <v>0</v>
      </c>
      <c r="J34" s="5"/>
      <c r="K34" s="9"/>
      <c r="L34" s="9"/>
      <c r="M34" s="9"/>
      <c r="N34" s="9"/>
      <c r="O34" s="9"/>
      <c r="P34" s="9"/>
    </row>
    <row r="35" spans="1:16" s="11" customFormat="1" ht="12" x14ac:dyDescent="0.25">
      <c r="A35" s="7"/>
      <c r="B35" s="51" t="s">
        <v>59</v>
      </c>
      <c r="C35" s="9"/>
      <c r="D35" s="12"/>
      <c r="E35" s="57"/>
      <c r="F35" s="243"/>
      <c r="G35" s="234"/>
      <c r="H35" s="9"/>
      <c r="I35" s="321"/>
      <c r="J35" s="9"/>
      <c r="K35" s="9"/>
      <c r="L35" s="9"/>
      <c r="M35" s="9"/>
      <c r="N35" s="9"/>
      <c r="O35" s="9"/>
      <c r="P35" s="9"/>
    </row>
    <row r="36" spans="1:16" s="11" customFormat="1" ht="12" x14ac:dyDescent="0.25">
      <c r="A36" s="7"/>
      <c r="B36" s="52" t="s">
        <v>57</v>
      </c>
      <c r="C36" s="9"/>
      <c r="E36" s="57"/>
      <c r="F36" s="219" t="s">
        <v>60</v>
      </c>
      <c r="G36" s="234"/>
      <c r="H36" s="9"/>
      <c r="I36" s="321"/>
      <c r="J36" s="9"/>
      <c r="K36" s="9"/>
      <c r="L36" s="9"/>
      <c r="M36" s="9"/>
      <c r="N36" s="9"/>
      <c r="O36" s="9"/>
      <c r="P36" s="9"/>
    </row>
    <row r="37" spans="1:16" s="11" customFormat="1" ht="12" x14ac:dyDescent="0.25">
      <c r="A37" s="7"/>
      <c r="B37" s="85"/>
      <c r="C37" s="22"/>
      <c r="D37" s="22"/>
      <c r="E37" s="22"/>
      <c r="F37" s="237">
        <v>0</v>
      </c>
      <c r="G37" s="234"/>
      <c r="H37" s="9"/>
      <c r="I37" s="320">
        <v>0</v>
      </c>
      <c r="J37" s="9"/>
      <c r="K37" s="9"/>
      <c r="L37" s="9"/>
      <c r="M37" s="9"/>
      <c r="N37" s="9"/>
      <c r="O37" s="9"/>
      <c r="P37" s="9"/>
    </row>
    <row r="38" spans="1:16" s="11" customFormat="1" ht="12" x14ac:dyDescent="0.25">
      <c r="A38" s="7"/>
      <c r="B38" s="85"/>
      <c r="C38" s="22"/>
      <c r="D38" s="22"/>
      <c r="E38" s="22"/>
      <c r="F38" s="237">
        <v>0</v>
      </c>
      <c r="G38" s="234"/>
      <c r="H38" s="9"/>
      <c r="I38" s="320">
        <v>0</v>
      </c>
      <c r="J38" s="9"/>
      <c r="K38" s="9"/>
      <c r="L38" s="9"/>
      <c r="M38" s="9"/>
      <c r="N38" s="9"/>
      <c r="O38" s="9"/>
      <c r="P38" s="9"/>
    </row>
    <row r="39" spans="1:16" s="11" customFormat="1" ht="12" x14ac:dyDescent="0.25">
      <c r="A39" s="7"/>
      <c r="B39" s="85"/>
      <c r="C39" s="22"/>
      <c r="D39" s="22"/>
      <c r="E39" s="22"/>
      <c r="F39" s="237">
        <v>0</v>
      </c>
      <c r="G39" s="234"/>
      <c r="H39" s="9"/>
      <c r="I39" s="320">
        <v>0</v>
      </c>
      <c r="J39" s="9"/>
      <c r="K39" s="9"/>
      <c r="L39" s="9"/>
      <c r="M39" s="9"/>
      <c r="N39" s="9"/>
      <c r="O39" s="9"/>
      <c r="P39" s="9"/>
    </row>
    <row r="40" spans="1:16" s="11" customFormat="1" ht="12" x14ac:dyDescent="0.25">
      <c r="A40" s="7"/>
      <c r="B40" s="85"/>
      <c r="C40" s="22"/>
      <c r="D40" s="22"/>
      <c r="E40" s="22"/>
      <c r="F40" s="237">
        <v>0</v>
      </c>
      <c r="G40" s="234"/>
      <c r="H40" s="9"/>
      <c r="I40" s="319">
        <v>0</v>
      </c>
      <c r="J40" s="9"/>
      <c r="K40" s="9"/>
      <c r="L40" s="9"/>
      <c r="M40" s="9"/>
      <c r="N40" s="9"/>
      <c r="O40" s="9"/>
      <c r="P40" s="9"/>
    </row>
    <row r="41" spans="1:16" s="11" customFormat="1" ht="12" x14ac:dyDescent="0.25">
      <c r="A41" s="7"/>
      <c r="B41" s="79"/>
      <c r="C41" s="80"/>
      <c r="D41" s="81"/>
      <c r="E41" s="82" t="s">
        <v>61</v>
      </c>
      <c r="F41" s="259">
        <f>SUM(F37:F40)</f>
        <v>0</v>
      </c>
      <c r="G41" s="234"/>
      <c r="H41" s="9"/>
      <c r="I41" s="320">
        <f>SUM(I37:I40)</f>
        <v>0</v>
      </c>
      <c r="J41" s="9"/>
      <c r="K41" s="9"/>
      <c r="L41" s="9"/>
      <c r="M41" s="9"/>
      <c r="N41" s="9"/>
      <c r="O41" s="9"/>
      <c r="P41" s="9"/>
    </row>
    <row r="42" spans="1:16" s="11" customFormat="1" thickBot="1" x14ac:dyDescent="0.3">
      <c r="A42" s="7"/>
      <c r="B42" s="232"/>
      <c r="C42" s="215"/>
      <c r="D42" s="215"/>
      <c r="E42" s="239"/>
      <c r="F42" s="243"/>
      <c r="G42" s="234"/>
      <c r="H42" s="9"/>
      <c r="I42" s="321"/>
      <c r="J42" s="9"/>
      <c r="K42" s="9"/>
      <c r="L42" s="9"/>
      <c r="M42" s="9"/>
      <c r="N42" s="9"/>
      <c r="O42" s="9"/>
      <c r="P42" s="9"/>
    </row>
    <row r="43" spans="1:16" s="11" customFormat="1" thickBot="1" x14ac:dyDescent="0.3">
      <c r="A43" s="7"/>
      <c r="B43" s="246"/>
      <c r="C43" s="247"/>
      <c r="D43" s="247"/>
      <c r="E43" s="248" t="s">
        <v>62</v>
      </c>
      <c r="F43" s="249">
        <f>F24+F26+F34+F41</f>
        <v>0</v>
      </c>
      <c r="G43" s="250"/>
      <c r="H43" s="9"/>
      <c r="I43" s="323">
        <f>I24+I26+I34+I41</f>
        <v>0</v>
      </c>
      <c r="J43" s="324" t="e">
        <f>F43/I43*100</f>
        <v>#DIV/0!</v>
      </c>
      <c r="K43" s="9"/>
      <c r="L43" s="9"/>
      <c r="M43" s="9"/>
      <c r="N43" s="9"/>
      <c r="O43" s="9"/>
      <c r="P43" s="9"/>
    </row>
    <row r="44" spans="1:16" s="11" customFormat="1" thickBot="1" x14ac:dyDescent="0.3">
      <c r="A44" s="7"/>
      <c r="B44" s="215"/>
      <c r="C44" s="215"/>
      <c r="D44" s="215"/>
      <c r="E44" s="239"/>
      <c r="F44" s="243"/>
      <c r="G44" s="251"/>
      <c r="H44" s="9"/>
      <c r="I44" s="9"/>
      <c r="J44" s="9"/>
      <c r="K44" s="9"/>
      <c r="L44" s="9"/>
      <c r="M44" s="9"/>
      <c r="N44" s="9"/>
      <c r="O44" s="9"/>
      <c r="P44" s="9"/>
    </row>
    <row r="45" spans="1:16" s="11" customFormat="1" ht="15.75" x14ac:dyDescent="0.25">
      <c r="A45" s="94" t="s">
        <v>63</v>
      </c>
      <c r="B45" s="91" t="s">
        <v>64</v>
      </c>
      <c r="C45" s="252"/>
      <c r="D45" s="252"/>
      <c r="E45" s="252"/>
      <c r="F45" s="230"/>
      <c r="G45" s="231"/>
      <c r="H45" s="9"/>
      <c r="I45" s="325" t="s">
        <v>65</v>
      </c>
      <c r="J45" s="10"/>
      <c r="K45" s="9"/>
      <c r="L45" s="9"/>
      <c r="M45" s="9"/>
      <c r="N45" s="9"/>
      <c r="O45" s="9"/>
      <c r="P45" s="9"/>
    </row>
    <row r="46" spans="1:16" s="11" customFormat="1" ht="12" x14ac:dyDescent="0.25">
      <c r="A46" s="7"/>
      <c r="B46" s="51" t="s">
        <v>48</v>
      </c>
      <c r="C46" s="288"/>
      <c r="D46" s="288"/>
      <c r="E46" s="218"/>
      <c r="F46" s="233"/>
      <c r="G46" s="234"/>
      <c r="H46" s="9"/>
      <c r="I46" s="326"/>
      <c r="K46" s="9"/>
      <c r="L46" s="9"/>
      <c r="M46" s="9"/>
      <c r="N46" s="9"/>
      <c r="O46" s="9"/>
      <c r="P46" s="9"/>
    </row>
    <row r="47" spans="1:16" s="11" customFormat="1" ht="12" x14ac:dyDescent="0.25">
      <c r="A47" s="7"/>
      <c r="B47" s="52" t="s">
        <v>49</v>
      </c>
      <c r="C47" s="18" t="s">
        <v>50</v>
      </c>
      <c r="D47" s="4" t="s">
        <v>51</v>
      </c>
      <c r="E47" s="219" t="s">
        <v>52</v>
      </c>
      <c r="F47" s="219" t="s">
        <v>53</v>
      </c>
      <c r="G47" s="234"/>
      <c r="H47" s="9"/>
      <c r="I47" s="327"/>
      <c r="J47" s="10"/>
      <c r="K47" s="9"/>
      <c r="L47" s="9"/>
      <c r="M47" s="9"/>
      <c r="N47" s="9"/>
      <c r="O47" s="9"/>
      <c r="P47" s="9"/>
    </row>
    <row r="48" spans="1:16" s="11" customFormat="1" ht="12" x14ac:dyDescent="0.25">
      <c r="A48" s="7"/>
      <c r="B48" s="235"/>
      <c r="C48" s="236"/>
      <c r="D48" s="237"/>
      <c r="E48" s="237"/>
      <c r="F48" s="218">
        <f t="shared" ref="F48:F56" si="1">$D48*E48</f>
        <v>0</v>
      </c>
      <c r="G48" s="234"/>
      <c r="H48" s="9"/>
      <c r="I48" s="320">
        <v>0</v>
      </c>
      <c r="J48" s="10"/>
      <c r="K48" s="9"/>
      <c r="L48" s="9"/>
      <c r="M48" s="9"/>
      <c r="N48" s="9"/>
      <c r="O48" s="9"/>
      <c r="P48" s="9"/>
    </row>
    <row r="49" spans="1:16" s="11" customFormat="1" ht="12" x14ac:dyDescent="0.25">
      <c r="A49" s="7"/>
      <c r="B49" s="235"/>
      <c r="C49" s="236"/>
      <c r="D49" s="237"/>
      <c r="E49" s="237"/>
      <c r="F49" s="218">
        <f t="shared" si="1"/>
        <v>0</v>
      </c>
      <c r="G49" s="234"/>
      <c r="H49" s="9"/>
      <c r="I49" s="320">
        <v>0</v>
      </c>
      <c r="J49" s="10"/>
      <c r="K49" s="9"/>
      <c r="L49" s="9"/>
      <c r="M49" s="9"/>
      <c r="N49" s="9"/>
      <c r="O49" s="9"/>
      <c r="P49" s="9"/>
    </row>
    <row r="50" spans="1:16" s="11" customFormat="1" ht="12" x14ac:dyDescent="0.25">
      <c r="A50" s="7"/>
      <c r="B50" s="235"/>
      <c r="C50" s="236"/>
      <c r="D50" s="237"/>
      <c r="E50" s="237"/>
      <c r="F50" s="218">
        <f t="shared" si="1"/>
        <v>0</v>
      </c>
      <c r="G50" s="234"/>
      <c r="H50" s="9"/>
      <c r="I50" s="320">
        <v>0</v>
      </c>
      <c r="J50" s="10"/>
      <c r="K50" s="9"/>
      <c r="L50" s="9"/>
      <c r="M50" s="9"/>
      <c r="N50" s="9"/>
      <c r="O50" s="9"/>
      <c r="P50" s="9"/>
    </row>
    <row r="51" spans="1:16" s="11" customFormat="1" ht="12" x14ac:dyDescent="0.25">
      <c r="A51" s="7"/>
      <c r="B51" s="235"/>
      <c r="C51" s="236"/>
      <c r="D51" s="237"/>
      <c r="E51" s="237"/>
      <c r="F51" s="218">
        <f t="shared" si="1"/>
        <v>0</v>
      </c>
      <c r="G51" s="234"/>
      <c r="H51" s="9"/>
      <c r="I51" s="320">
        <v>0</v>
      </c>
      <c r="J51" s="10"/>
      <c r="K51" s="9"/>
      <c r="L51" s="9"/>
      <c r="M51" s="9"/>
      <c r="N51" s="9"/>
      <c r="O51" s="9"/>
      <c r="P51" s="9"/>
    </row>
    <row r="52" spans="1:16" s="11" customFormat="1" ht="12" x14ac:dyDescent="0.25">
      <c r="A52" s="7"/>
      <c r="B52" s="235"/>
      <c r="C52" s="236"/>
      <c r="D52" s="237"/>
      <c r="E52" s="237"/>
      <c r="F52" s="218">
        <f t="shared" si="1"/>
        <v>0</v>
      </c>
      <c r="G52" s="234"/>
      <c r="H52" s="9"/>
      <c r="I52" s="320">
        <v>0</v>
      </c>
      <c r="J52" s="10"/>
      <c r="K52" s="9"/>
      <c r="L52" s="9"/>
      <c r="M52" s="9"/>
      <c r="N52" s="9"/>
      <c r="O52" s="9"/>
      <c r="P52" s="9"/>
    </row>
    <row r="53" spans="1:16" s="11" customFormat="1" ht="12" x14ac:dyDescent="0.25">
      <c r="A53" s="7"/>
      <c r="B53" s="235"/>
      <c r="C53" s="236"/>
      <c r="D53" s="237"/>
      <c r="E53" s="237"/>
      <c r="F53" s="218">
        <f t="shared" si="1"/>
        <v>0</v>
      </c>
      <c r="G53" s="234"/>
      <c r="H53" s="9"/>
      <c r="I53" s="320">
        <v>0</v>
      </c>
      <c r="J53" s="10"/>
      <c r="K53" s="9"/>
      <c r="L53" s="9"/>
      <c r="M53" s="9"/>
      <c r="N53" s="9"/>
      <c r="O53" s="9"/>
      <c r="P53" s="9"/>
    </row>
    <row r="54" spans="1:16" s="11" customFormat="1" ht="12" x14ac:dyDescent="0.25">
      <c r="A54" s="7"/>
      <c r="B54" s="235"/>
      <c r="C54" s="236"/>
      <c r="D54" s="237"/>
      <c r="E54" s="237"/>
      <c r="F54" s="218">
        <f t="shared" si="1"/>
        <v>0</v>
      </c>
      <c r="G54" s="234"/>
      <c r="H54" s="9"/>
      <c r="I54" s="320">
        <v>0</v>
      </c>
      <c r="J54" s="10"/>
      <c r="K54" s="9"/>
      <c r="L54" s="9"/>
      <c r="M54" s="9"/>
      <c r="N54" s="9"/>
      <c r="O54" s="9"/>
      <c r="P54" s="9"/>
    </row>
    <row r="55" spans="1:16" s="11" customFormat="1" ht="12" x14ac:dyDescent="0.25">
      <c r="A55" s="7"/>
      <c r="B55" s="235"/>
      <c r="C55" s="236"/>
      <c r="D55" s="237"/>
      <c r="E55" s="237"/>
      <c r="F55" s="218">
        <f t="shared" si="1"/>
        <v>0</v>
      </c>
      <c r="G55" s="234"/>
      <c r="H55" s="9"/>
      <c r="I55" s="320">
        <v>0</v>
      </c>
      <c r="J55" s="10"/>
      <c r="K55" s="9"/>
      <c r="L55" s="9"/>
      <c r="M55" s="9"/>
      <c r="N55" s="9"/>
      <c r="O55" s="9"/>
      <c r="P55" s="9"/>
    </row>
    <row r="56" spans="1:16" s="11" customFormat="1" ht="12" x14ac:dyDescent="0.25">
      <c r="A56" s="7"/>
      <c r="B56" s="235"/>
      <c r="C56" s="236"/>
      <c r="D56" s="237"/>
      <c r="E56" s="237"/>
      <c r="F56" s="218">
        <f t="shared" si="1"/>
        <v>0</v>
      </c>
      <c r="G56" s="234"/>
      <c r="H56" s="9"/>
      <c r="I56" s="320">
        <v>0</v>
      </c>
      <c r="J56" s="10"/>
      <c r="K56" s="9"/>
      <c r="L56" s="9"/>
      <c r="M56" s="9"/>
      <c r="N56" s="9"/>
      <c r="O56" s="9"/>
      <c r="P56" s="9"/>
    </row>
    <row r="57" spans="1:16" s="11" customFormat="1" ht="12" x14ac:dyDescent="0.25">
      <c r="A57" s="7"/>
      <c r="B57" s="238"/>
      <c r="C57" s="218"/>
      <c r="D57" s="218"/>
      <c r="E57" s="239" t="s">
        <v>54</v>
      </c>
      <c r="F57" s="215">
        <f>SUM(F48:F56)</f>
        <v>0</v>
      </c>
      <c r="G57" s="234"/>
      <c r="H57" s="9"/>
      <c r="I57" s="320">
        <f>SUM(I48:I56)</f>
        <v>0</v>
      </c>
      <c r="J57" s="10"/>
      <c r="K57" s="9"/>
      <c r="L57" s="9"/>
      <c r="M57" s="9"/>
      <c r="N57" s="9"/>
      <c r="O57" s="9"/>
      <c r="P57" s="9"/>
    </row>
    <row r="58" spans="1:16" s="11" customFormat="1" ht="12" x14ac:dyDescent="0.25">
      <c r="A58" s="7"/>
      <c r="B58" s="232"/>
      <c r="C58" s="215"/>
      <c r="D58" s="215"/>
      <c r="E58" s="215"/>
      <c r="F58" s="215"/>
      <c r="G58" s="234"/>
      <c r="H58" s="9"/>
      <c r="I58" s="328"/>
      <c r="J58" s="10"/>
      <c r="K58" s="9"/>
      <c r="L58" s="9"/>
      <c r="M58" s="9"/>
      <c r="N58" s="9"/>
      <c r="O58" s="9"/>
      <c r="P58" s="9"/>
    </row>
    <row r="59" spans="1:16" s="11" customFormat="1" ht="12" x14ac:dyDescent="0.25">
      <c r="A59" s="7"/>
      <c r="B59" s="232" t="s">
        <v>55</v>
      </c>
      <c r="C59" s="215"/>
      <c r="D59" s="218"/>
      <c r="E59" s="240"/>
      <c r="F59" s="241">
        <f>F57*0.15</f>
        <v>0</v>
      </c>
      <c r="G59" s="234"/>
      <c r="H59" s="9"/>
      <c r="I59" s="329">
        <f>I57*0.15</f>
        <v>0</v>
      </c>
      <c r="J59" s="10"/>
      <c r="K59" s="9"/>
      <c r="L59" s="9"/>
      <c r="M59" s="9"/>
      <c r="N59" s="9"/>
      <c r="O59" s="9"/>
      <c r="P59" s="9"/>
    </row>
    <row r="60" spans="1:16" s="11" customFormat="1" ht="12" x14ac:dyDescent="0.25">
      <c r="A60" s="7"/>
      <c r="B60" s="232"/>
      <c r="C60" s="215"/>
      <c r="D60" s="215"/>
      <c r="E60" s="239"/>
      <c r="F60" s="243"/>
      <c r="G60" s="234"/>
      <c r="H60" s="9"/>
      <c r="I60" s="330"/>
      <c r="J60" s="10"/>
      <c r="K60" s="9"/>
      <c r="L60" s="9"/>
      <c r="M60" s="9"/>
      <c r="N60" s="9"/>
      <c r="O60" s="9"/>
      <c r="P60" s="9"/>
    </row>
    <row r="61" spans="1:16" s="11" customFormat="1" ht="12" x14ac:dyDescent="0.25">
      <c r="A61" s="7"/>
      <c r="B61" s="232"/>
      <c r="C61" s="215"/>
      <c r="D61" s="215"/>
      <c r="E61" s="239"/>
      <c r="F61" s="243"/>
      <c r="G61" s="234"/>
      <c r="H61" s="9"/>
      <c r="I61" s="330"/>
      <c r="J61" s="10"/>
      <c r="K61" s="9"/>
      <c r="L61" s="9"/>
      <c r="M61" s="9"/>
      <c r="N61" s="9"/>
      <c r="O61" s="9"/>
      <c r="P61" s="9"/>
    </row>
    <row r="62" spans="1:16" s="11" customFormat="1" ht="12" x14ac:dyDescent="0.25">
      <c r="A62" s="7"/>
      <c r="B62" s="51" t="s">
        <v>56</v>
      </c>
      <c r="C62" s="9"/>
      <c r="D62" s="12"/>
      <c r="E62" s="57"/>
      <c r="F62" s="243"/>
      <c r="G62" s="234"/>
      <c r="H62" s="9"/>
      <c r="I62" s="330"/>
      <c r="J62" s="10"/>
      <c r="K62" s="9"/>
      <c r="L62" s="9"/>
      <c r="M62" s="9"/>
      <c r="N62" s="9"/>
      <c r="O62" s="9"/>
      <c r="P62" s="9"/>
    </row>
    <row r="63" spans="1:16" s="11" customFormat="1" ht="12" x14ac:dyDescent="0.25">
      <c r="A63" s="7"/>
      <c r="B63" s="52" t="s">
        <v>57</v>
      </c>
      <c r="C63" s="9"/>
      <c r="D63" s="4" t="s">
        <v>51</v>
      </c>
      <c r="E63" s="18" t="s">
        <v>52</v>
      </c>
      <c r="F63" s="219" t="s">
        <v>53</v>
      </c>
      <c r="G63" s="234"/>
      <c r="H63" s="9"/>
      <c r="I63" s="327"/>
      <c r="J63" s="10"/>
      <c r="K63" s="9"/>
      <c r="L63" s="9"/>
      <c r="M63" s="9"/>
      <c r="N63" s="9"/>
      <c r="O63" s="9"/>
      <c r="P63" s="9"/>
    </row>
    <row r="64" spans="1:16" s="11" customFormat="1" ht="12" x14ac:dyDescent="0.25">
      <c r="A64" s="7"/>
      <c r="B64" s="85"/>
      <c r="C64" s="22"/>
      <c r="D64" s="22"/>
      <c r="E64" s="22"/>
      <c r="F64" s="218">
        <f>$D64*E64</f>
        <v>0</v>
      </c>
      <c r="G64" s="234"/>
      <c r="H64" s="9"/>
      <c r="I64" s="320">
        <v>0</v>
      </c>
      <c r="J64" s="10"/>
      <c r="K64" s="9"/>
      <c r="L64" s="9"/>
      <c r="M64" s="9"/>
      <c r="N64" s="9"/>
      <c r="O64" s="9"/>
      <c r="P64" s="9"/>
    </row>
    <row r="65" spans="1:16" s="11" customFormat="1" ht="12" x14ac:dyDescent="0.25">
      <c r="A65" s="7"/>
      <c r="B65" s="85"/>
      <c r="C65" s="22"/>
      <c r="D65" s="22"/>
      <c r="E65" s="22"/>
      <c r="F65" s="218">
        <f>$D65*E65</f>
        <v>0</v>
      </c>
      <c r="G65" s="234"/>
      <c r="H65" s="9"/>
      <c r="I65" s="320">
        <v>0</v>
      </c>
      <c r="J65" s="10"/>
      <c r="K65" s="9"/>
      <c r="L65" s="9"/>
      <c r="M65" s="9"/>
      <c r="N65" s="9"/>
      <c r="O65" s="9"/>
      <c r="P65" s="9"/>
    </row>
    <row r="66" spans="1:16" s="11" customFormat="1" ht="12" x14ac:dyDescent="0.25">
      <c r="A66" s="7"/>
      <c r="B66" s="85"/>
      <c r="C66" s="22"/>
      <c r="D66" s="22"/>
      <c r="E66" s="22"/>
      <c r="F66" s="218">
        <f>$D66*E66</f>
        <v>0</v>
      </c>
      <c r="G66" s="234"/>
      <c r="H66" s="9"/>
      <c r="I66" s="320">
        <v>0</v>
      </c>
      <c r="J66" s="10"/>
      <c r="K66" s="9"/>
      <c r="L66" s="9"/>
      <c r="M66" s="9"/>
      <c r="N66" s="9"/>
      <c r="O66" s="9"/>
      <c r="P66" s="9"/>
    </row>
    <row r="67" spans="1:16" s="11" customFormat="1" ht="12" x14ac:dyDescent="0.25">
      <c r="A67" s="7"/>
      <c r="B67" s="85"/>
      <c r="C67" s="22"/>
      <c r="D67" s="22"/>
      <c r="E67" s="22"/>
      <c r="F67" s="218">
        <f>$D67*E67</f>
        <v>0</v>
      </c>
      <c r="G67" s="234"/>
      <c r="H67" s="9"/>
      <c r="I67" s="320">
        <v>0</v>
      </c>
      <c r="J67" s="10"/>
      <c r="K67" s="9"/>
      <c r="L67" s="9"/>
      <c r="M67" s="9"/>
      <c r="N67" s="9"/>
      <c r="O67" s="9"/>
      <c r="P67" s="9"/>
    </row>
    <row r="68" spans="1:16" s="11" customFormat="1" ht="12" x14ac:dyDescent="0.25">
      <c r="A68" s="7"/>
      <c r="B68" s="51"/>
      <c r="C68" s="9"/>
      <c r="D68" s="2"/>
      <c r="E68" s="82" t="s">
        <v>58</v>
      </c>
      <c r="F68" s="259">
        <f>SUM(F64:F67)</f>
        <v>0</v>
      </c>
      <c r="G68" s="234"/>
      <c r="H68" s="9"/>
      <c r="I68" s="331">
        <f>SUM(I64:I67)</f>
        <v>0</v>
      </c>
      <c r="J68" s="10"/>
      <c r="K68" s="9"/>
      <c r="L68" s="9"/>
      <c r="M68" s="9"/>
      <c r="N68" s="9"/>
      <c r="O68" s="9"/>
      <c r="P68" s="9"/>
    </row>
    <row r="69" spans="1:16" s="11" customFormat="1" ht="12" x14ac:dyDescent="0.25">
      <c r="A69" s="7"/>
      <c r="B69" s="51" t="s">
        <v>59</v>
      </c>
      <c r="C69" s="9"/>
      <c r="D69" s="12"/>
      <c r="E69" s="57"/>
      <c r="F69" s="243"/>
      <c r="G69" s="234"/>
      <c r="H69" s="9"/>
      <c r="I69" s="330"/>
      <c r="J69" s="10"/>
      <c r="K69" s="9"/>
      <c r="L69" s="9"/>
      <c r="M69" s="9"/>
      <c r="N69" s="9"/>
      <c r="O69" s="9"/>
      <c r="P69" s="9"/>
    </row>
    <row r="70" spans="1:16" s="11" customFormat="1" ht="12" x14ac:dyDescent="0.25">
      <c r="A70" s="7"/>
      <c r="B70" s="52" t="s">
        <v>57</v>
      </c>
      <c r="C70" s="9"/>
      <c r="E70" s="57"/>
      <c r="F70" s="219" t="s">
        <v>60</v>
      </c>
      <c r="G70" s="234"/>
      <c r="H70" s="9"/>
      <c r="I70" s="327"/>
      <c r="J70" s="10"/>
      <c r="K70" s="9"/>
      <c r="L70" s="9"/>
      <c r="M70" s="9"/>
      <c r="N70" s="9"/>
      <c r="O70" s="9"/>
      <c r="P70" s="9"/>
    </row>
    <row r="71" spans="1:16" s="11" customFormat="1" ht="12" x14ac:dyDescent="0.25">
      <c r="A71" s="7"/>
      <c r="B71" s="85"/>
      <c r="C71" s="22"/>
      <c r="D71" s="22"/>
      <c r="E71" s="22"/>
      <c r="F71" s="237">
        <v>0</v>
      </c>
      <c r="G71" s="234"/>
      <c r="H71" s="9"/>
      <c r="I71" s="320">
        <v>0</v>
      </c>
      <c r="J71" s="10"/>
      <c r="K71" s="9"/>
      <c r="L71" s="9"/>
      <c r="M71" s="9"/>
      <c r="N71" s="9"/>
      <c r="O71" s="9"/>
      <c r="P71" s="9"/>
    </row>
    <row r="72" spans="1:16" s="11" customFormat="1" ht="12" x14ac:dyDescent="0.25">
      <c r="A72" s="7"/>
      <c r="B72" s="85"/>
      <c r="C72" s="22"/>
      <c r="D72" s="22"/>
      <c r="E72" s="22"/>
      <c r="F72" s="237">
        <v>0</v>
      </c>
      <c r="G72" s="234"/>
      <c r="H72" s="9"/>
      <c r="I72" s="320">
        <v>0</v>
      </c>
      <c r="J72" s="10"/>
      <c r="K72" s="9"/>
      <c r="L72" s="9"/>
      <c r="M72" s="9"/>
      <c r="N72" s="9"/>
      <c r="O72" s="9"/>
      <c r="P72" s="9"/>
    </row>
    <row r="73" spans="1:16" s="11" customFormat="1" ht="12" x14ac:dyDescent="0.25">
      <c r="A73" s="7"/>
      <c r="B73" s="85"/>
      <c r="C73" s="22"/>
      <c r="D73" s="22"/>
      <c r="E73" s="22"/>
      <c r="F73" s="237">
        <v>0</v>
      </c>
      <c r="G73" s="234"/>
      <c r="H73" s="9"/>
      <c r="I73" s="320">
        <v>0</v>
      </c>
      <c r="J73" s="10"/>
      <c r="K73" s="9"/>
      <c r="L73" s="9"/>
      <c r="M73" s="9"/>
      <c r="N73" s="9"/>
      <c r="O73" s="9"/>
      <c r="P73" s="9"/>
    </row>
    <row r="74" spans="1:16" s="11" customFormat="1" ht="12" x14ac:dyDescent="0.25">
      <c r="A74" s="7"/>
      <c r="B74" s="85"/>
      <c r="C74" s="22"/>
      <c r="D74" s="22"/>
      <c r="E74" s="22"/>
      <c r="F74" s="237">
        <v>0</v>
      </c>
      <c r="G74" s="234"/>
      <c r="H74" s="9"/>
      <c r="I74" s="319">
        <v>0</v>
      </c>
      <c r="J74" s="10"/>
      <c r="K74" s="9"/>
      <c r="L74" s="9"/>
      <c r="M74" s="9"/>
      <c r="N74" s="9"/>
      <c r="O74" s="9"/>
      <c r="P74" s="9"/>
    </row>
    <row r="75" spans="1:16" s="11" customFormat="1" ht="12" x14ac:dyDescent="0.25">
      <c r="A75" s="7"/>
      <c r="B75" s="79"/>
      <c r="C75" s="80"/>
      <c r="D75" s="81"/>
      <c r="E75" s="82" t="s">
        <v>61</v>
      </c>
      <c r="F75" s="259">
        <f>SUM(F71:F74)</f>
        <v>0</v>
      </c>
      <c r="G75" s="234"/>
      <c r="H75" s="9"/>
      <c r="I75" s="331">
        <f>SUM(I71:I74)</f>
        <v>0</v>
      </c>
      <c r="J75" s="10"/>
      <c r="K75" s="9"/>
      <c r="L75" s="9"/>
      <c r="M75" s="9"/>
      <c r="N75" s="9"/>
      <c r="O75" s="9"/>
      <c r="P75" s="9"/>
    </row>
    <row r="76" spans="1:16" s="11" customFormat="1" thickBot="1" x14ac:dyDescent="0.3">
      <c r="A76" s="7"/>
      <c r="B76" s="232"/>
      <c r="C76" s="215"/>
      <c r="D76" s="215"/>
      <c r="E76" s="239"/>
      <c r="F76" s="243"/>
      <c r="G76" s="234"/>
      <c r="H76" s="9"/>
      <c r="I76" s="330"/>
      <c r="J76" s="10"/>
      <c r="K76" s="9"/>
      <c r="L76" s="9"/>
      <c r="M76" s="9"/>
      <c r="N76" s="9"/>
      <c r="O76" s="9"/>
      <c r="P76" s="9"/>
    </row>
    <row r="77" spans="1:16" s="11" customFormat="1" thickBot="1" x14ac:dyDescent="0.3">
      <c r="A77" s="7"/>
      <c r="B77" s="246"/>
      <c r="C77" s="247"/>
      <c r="D77" s="247"/>
      <c r="E77" s="248" t="s">
        <v>66</v>
      </c>
      <c r="F77" s="249">
        <f>F57+F59+F68+F75</f>
        <v>0</v>
      </c>
      <c r="G77" s="250"/>
      <c r="H77" s="9"/>
      <c r="I77" s="323">
        <f>I57+I59+I68+I75</f>
        <v>0</v>
      </c>
      <c r="J77" s="10" t="e">
        <f>F77/I77*100</f>
        <v>#DIV/0!</v>
      </c>
      <c r="K77" s="9"/>
      <c r="L77" s="9"/>
      <c r="M77" s="9"/>
      <c r="N77" s="9"/>
      <c r="O77" s="9"/>
      <c r="P77" s="9"/>
    </row>
    <row r="78" spans="1:16" s="11" customFormat="1" thickBot="1" x14ac:dyDescent="0.3">
      <c r="A78" s="7"/>
      <c r="B78" s="215"/>
      <c r="C78" s="215"/>
      <c r="D78" s="215"/>
      <c r="E78" s="239"/>
      <c r="F78" s="243"/>
      <c r="G78" s="219"/>
      <c r="H78" s="9"/>
      <c r="I78" s="9"/>
      <c r="J78" s="10"/>
      <c r="K78" s="9"/>
      <c r="L78" s="9"/>
      <c r="M78" s="9"/>
      <c r="N78" s="9"/>
      <c r="O78" s="9"/>
      <c r="P78" s="9"/>
    </row>
    <row r="79" spans="1:16" s="11" customFormat="1" ht="15.75" x14ac:dyDescent="0.25">
      <c r="A79" s="94" t="s">
        <v>67</v>
      </c>
      <c r="B79" s="91" t="s">
        <v>68</v>
      </c>
      <c r="C79" s="102"/>
      <c r="D79" s="36"/>
      <c r="E79" s="14"/>
      <c r="F79" s="230"/>
      <c r="G79" s="231"/>
      <c r="H79" s="9"/>
      <c r="I79" s="325" t="s">
        <v>68</v>
      </c>
      <c r="J79" s="10"/>
      <c r="K79" s="9"/>
      <c r="L79" s="9"/>
      <c r="M79" s="9"/>
      <c r="N79" s="9"/>
      <c r="O79" s="9"/>
      <c r="P79" s="9"/>
    </row>
    <row r="80" spans="1:16" s="11" customFormat="1" ht="12" x14ac:dyDescent="0.25">
      <c r="A80" s="7"/>
      <c r="B80" s="51"/>
      <c r="C80" s="18"/>
      <c r="D80" s="4"/>
      <c r="E80" s="18"/>
      <c r="F80" s="233"/>
      <c r="G80" s="234"/>
      <c r="H80" s="9"/>
      <c r="I80" s="332"/>
      <c r="K80" s="9"/>
      <c r="L80" s="9"/>
      <c r="M80" s="9"/>
      <c r="N80" s="9"/>
      <c r="O80" s="9"/>
      <c r="P80" s="9"/>
    </row>
    <row r="81" spans="1:16" s="11" customFormat="1" ht="12" x14ac:dyDescent="0.25">
      <c r="A81" s="7"/>
      <c r="B81" s="289" t="s">
        <v>69</v>
      </c>
      <c r="C81" s="18" t="s">
        <v>50</v>
      </c>
      <c r="D81" s="4" t="s">
        <v>70</v>
      </c>
      <c r="E81" s="18" t="s">
        <v>71</v>
      </c>
      <c r="F81" s="219" t="s">
        <v>60</v>
      </c>
      <c r="G81" s="234"/>
      <c r="H81" s="9"/>
      <c r="I81" s="332"/>
      <c r="J81" s="10"/>
      <c r="K81" s="9"/>
      <c r="L81" s="9"/>
      <c r="M81" s="9"/>
      <c r="N81" s="9"/>
      <c r="O81" s="9"/>
      <c r="P81" s="9"/>
    </row>
    <row r="82" spans="1:16" s="11" customFormat="1" ht="12" x14ac:dyDescent="0.25">
      <c r="A82" s="7"/>
      <c r="B82" s="235"/>
      <c r="C82" s="236"/>
      <c r="D82" s="237"/>
      <c r="E82" s="237"/>
      <c r="F82" s="253">
        <f>D82*E82</f>
        <v>0</v>
      </c>
      <c r="G82" s="234"/>
      <c r="H82" s="9"/>
      <c r="I82" s="333">
        <v>0</v>
      </c>
      <c r="J82" s="10"/>
      <c r="K82" s="9"/>
      <c r="L82" s="9"/>
      <c r="M82" s="9"/>
      <c r="N82" s="9"/>
      <c r="O82" s="9"/>
      <c r="P82" s="9"/>
    </row>
    <row r="83" spans="1:16" s="11" customFormat="1" ht="12" x14ac:dyDescent="0.25">
      <c r="A83" s="7"/>
      <c r="B83" s="235"/>
      <c r="C83" s="236"/>
      <c r="D83" s="237"/>
      <c r="E83" s="237"/>
      <c r="F83" s="253">
        <f t="shared" ref="F83:F89" si="2">D83*E83</f>
        <v>0</v>
      </c>
      <c r="G83" s="234"/>
      <c r="H83" s="9"/>
      <c r="I83" s="333">
        <v>0</v>
      </c>
      <c r="J83" s="10"/>
      <c r="K83" s="9"/>
      <c r="L83" s="9"/>
      <c r="M83" s="9"/>
      <c r="N83" s="9"/>
      <c r="O83" s="9"/>
      <c r="P83" s="9"/>
    </row>
    <row r="84" spans="1:16" s="11" customFormat="1" ht="12" x14ac:dyDescent="0.25">
      <c r="A84" s="7"/>
      <c r="B84" s="235"/>
      <c r="C84" s="236"/>
      <c r="D84" s="237"/>
      <c r="E84" s="237"/>
      <c r="F84" s="253">
        <f t="shared" si="2"/>
        <v>0</v>
      </c>
      <c r="G84" s="234"/>
      <c r="H84" s="9"/>
      <c r="I84" s="333">
        <v>0</v>
      </c>
      <c r="J84" s="10"/>
      <c r="K84" s="9"/>
      <c r="L84" s="9"/>
      <c r="M84" s="9"/>
      <c r="N84" s="9"/>
      <c r="O84" s="9"/>
      <c r="P84" s="9"/>
    </row>
    <row r="85" spans="1:16" s="11" customFormat="1" ht="12" x14ac:dyDescent="0.25">
      <c r="A85" s="7"/>
      <c r="B85" s="235"/>
      <c r="C85" s="236"/>
      <c r="D85" s="237"/>
      <c r="E85" s="237"/>
      <c r="F85" s="253">
        <f t="shared" si="2"/>
        <v>0</v>
      </c>
      <c r="G85" s="234"/>
      <c r="H85" s="9"/>
      <c r="I85" s="333">
        <v>0</v>
      </c>
      <c r="J85" s="10"/>
      <c r="K85" s="9"/>
      <c r="L85" s="9"/>
      <c r="M85" s="9"/>
      <c r="N85" s="9"/>
      <c r="O85" s="9"/>
      <c r="P85" s="9"/>
    </row>
    <row r="86" spans="1:16" s="11" customFormat="1" ht="12" x14ac:dyDescent="0.25">
      <c r="A86" s="7"/>
      <c r="B86" s="235"/>
      <c r="C86" s="236"/>
      <c r="D86" s="237"/>
      <c r="E86" s="237"/>
      <c r="F86" s="253">
        <f t="shared" si="2"/>
        <v>0</v>
      </c>
      <c r="G86" s="234"/>
      <c r="H86" s="9"/>
      <c r="I86" s="333">
        <v>0</v>
      </c>
      <c r="J86" s="10"/>
      <c r="K86" s="9"/>
      <c r="L86" s="9"/>
      <c r="M86" s="9"/>
      <c r="N86" s="9"/>
      <c r="O86" s="9"/>
      <c r="P86" s="9"/>
    </row>
    <row r="87" spans="1:16" s="11" customFormat="1" ht="12" x14ac:dyDescent="0.25">
      <c r="A87" s="7"/>
      <c r="B87" s="254"/>
      <c r="C87" s="255"/>
      <c r="D87" s="256"/>
      <c r="E87" s="256"/>
      <c r="F87" s="253">
        <f t="shared" si="2"/>
        <v>0</v>
      </c>
      <c r="G87" s="234"/>
      <c r="H87" s="9"/>
      <c r="I87" s="333">
        <v>0</v>
      </c>
      <c r="J87" s="10"/>
      <c r="K87" s="9"/>
      <c r="L87" s="9"/>
      <c r="M87" s="9"/>
      <c r="N87" s="9"/>
      <c r="O87" s="9"/>
      <c r="P87" s="9"/>
    </row>
    <row r="88" spans="1:16" s="11" customFormat="1" ht="12" x14ac:dyDescent="0.25">
      <c r="A88" s="7"/>
      <c r="B88" s="254"/>
      <c r="C88" s="255"/>
      <c r="D88" s="256"/>
      <c r="E88" s="256"/>
      <c r="F88" s="253">
        <f t="shared" si="2"/>
        <v>0</v>
      </c>
      <c r="G88" s="234"/>
      <c r="H88" s="9"/>
      <c r="I88" s="333">
        <v>0</v>
      </c>
      <c r="J88" s="10"/>
      <c r="K88" s="9"/>
      <c r="L88" s="9"/>
      <c r="M88" s="9"/>
      <c r="N88" s="9"/>
      <c r="O88" s="9"/>
      <c r="P88" s="9"/>
    </row>
    <row r="89" spans="1:16" s="11" customFormat="1" ht="12" x14ac:dyDescent="0.25">
      <c r="A89" s="1"/>
      <c r="B89" s="254"/>
      <c r="C89" s="255"/>
      <c r="D89" s="256"/>
      <c r="E89" s="256"/>
      <c r="F89" s="253">
        <f t="shared" si="2"/>
        <v>0</v>
      </c>
      <c r="G89" s="234"/>
      <c r="H89" s="9"/>
      <c r="I89" s="333">
        <v>0</v>
      </c>
      <c r="J89" s="10"/>
      <c r="K89" s="9"/>
      <c r="L89" s="9"/>
      <c r="M89" s="9"/>
      <c r="N89" s="9"/>
      <c r="O89" s="9"/>
      <c r="P89" s="9"/>
    </row>
    <row r="90" spans="1:16" s="11" customFormat="1" thickBot="1" x14ac:dyDescent="0.3">
      <c r="A90" s="1"/>
      <c r="B90" s="238"/>
      <c r="C90" s="218"/>
      <c r="D90" s="218"/>
      <c r="E90" s="218"/>
      <c r="F90" s="257"/>
      <c r="G90" s="234"/>
      <c r="H90" s="9"/>
      <c r="I90" s="334"/>
      <c r="J90" s="10"/>
      <c r="K90" s="9"/>
      <c r="L90" s="9"/>
      <c r="M90" s="9"/>
      <c r="N90" s="9"/>
      <c r="O90" s="9"/>
      <c r="P90" s="9"/>
    </row>
    <row r="91" spans="1:16" s="11" customFormat="1" thickBot="1" x14ac:dyDescent="0.3">
      <c r="A91" s="7"/>
      <c r="B91" s="246"/>
      <c r="C91" s="247"/>
      <c r="D91" s="247"/>
      <c r="E91" s="181" t="s">
        <v>72</v>
      </c>
      <c r="F91" s="249">
        <f>SUM(F82:F89)</f>
        <v>0</v>
      </c>
      <c r="G91" s="250"/>
      <c r="H91" s="9"/>
      <c r="I91" s="323">
        <f>SUM(I82:I89)</f>
        <v>0</v>
      </c>
      <c r="J91" s="10" t="e">
        <f>F91/I91*100</f>
        <v>#DIV/0!</v>
      </c>
      <c r="K91" s="9"/>
      <c r="L91" s="9"/>
      <c r="M91" s="9"/>
      <c r="N91" s="9"/>
      <c r="O91" s="9"/>
      <c r="P91" s="9"/>
    </row>
    <row r="92" spans="1:16" s="6" customFormat="1" ht="14.25" customHeight="1" thickBot="1" x14ac:dyDescent="0.3">
      <c r="A92" s="1"/>
      <c r="B92" s="218"/>
      <c r="C92" s="218"/>
      <c r="D92" s="218"/>
      <c r="E92" s="218"/>
      <c r="F92" s="218"/>
      <c r="G92" s="219"/>
      <c r="H92" s="2"/>
      <c r="I92" s="9"/>
      <c r="J92" s="2"/>
      <c r="K92" s="2"/>
      <c r="L92" s="2"/>
      <c r="M92" s="2"/>
      <c r="N92" s="2"/>
      <c r="O92" s="2"/>
    </row>
    <row r="93" spans="1:16" s="6" customFormat="1" ht="14.25" customHeight="1" x14ac:dyDescent="0.25">
      <c r="A93" s="94">
        <v>4</v>
      </c>
      <c r="B93" s="91" t="s">
        <v>74</v>
      </c>
      <c r="C93" s="102"/>
      <c r="D93" s="102"/>
      <c r="E93" s="252"/>
      <c r="F93" s="230"/>
      <c r="G93" s="231"/>
      <c r="H93" s="2"/>
      <c r="I93" s="325" t="s">
        <v>75</v>
      </c>
      <c r="J93" s="10"/>
      <c r="K93" s="2"/>
      <c r="L93" s="2"/>
      <c r="M93" s="2"/>
      <c r="N93" s="2"/>
      <c r="O93" s="2"/>
      <c r="P93" s="2"/>
    </row>
    <row r="94" spans="1:16" s="6" customFormat="1" ht="14.25" customHeight="1" x14ac:dyDescent="0.25">
      <c r="A94" s="7"/>
      <c r="B94" s="51" t="s">
        <v>76</v>
      </c>
      <c r="C94" s="288"/>
      <c r="D94" s="288"/>
      <c r="E94" s="218"/>
      <c r="F94" s="233"/>
      <c r="G94" s="234"/>
      <c r="H94" s="2"/>
      <c r="I94" s="332"/>
      <c r="J94" s="10"/>
      <c r="K94" s="2"/>
      <c r="L94" s="2"/>
      <c r="M94" s="2"/>
      <c r="N94" s="2"/>
      <c r="O94" s="2"/>
      <c r="P94" s="2"/>
    </row>
    <row r="95" spans="1:16" s="6" customFormat="1" ht="14.25" customHeight="1" x14ac:dyDescent="0.25">
      <c r="A95" s="7"/>
      <c r="B95" s="52" t="s">
        <v>77</v>
      </c>
      <c r="C95" s="18" t="s">
        <v>78</v>
      </c>
      <c r="D95" s="4" t="s">
        <v>51</v>
      </c>
      <c r="E95" s="219" t="s">
        <v>52</v>
      </c>
      <c r="F95" s="219" t="s">
        <v>79</v>
      </c>
      <c r="G95" s="234"/>
      <c r="H95" s="2"/>
      <c r="I95" s="327"/>
      <c r="K95" s="2"/>
      <c r="L95" s="2"/>
      <c r="M95" s="2"/>
      <c r="N95" s="2"/>
      <c r="O95" s="2"/>
      <c r="P95" s="2"/>
    </row>
    <row r="96" spans="1:16" s="6" customFormat="1" ht="14.25" customHeight="1" x14ac:dyDescent="0.25">
      <c r="A96" s="7"/>
      <c r="B96" s="235"/>
      <c r="C96" s="237"/>
      <c r="D96" s="237"/>
      <c r="E96" s="237"/>
      <c r="F96" s="218">
        <f>(C96*D96)*E96</f>
        <v>0</v>
      </c>
      <c r="G96" s="234"/>
      <c r="H96" s="2"/>
      <c r="I96" s="320">
        <v>0</v>
      </c>
      <c r="J96" s="10"/>
      <c r="K96" s="2"/>
      <c r="L96" s="2"/>
      <c r="M96" s="2"/>
      <c r="N96" s="2"/>
      <c r="O96" s="2"/>
      <c r="P96" s="2"/>
    </row>
    <row r="97" spans="1:16" s="6" customFormat="1" ht="14.25" customHeight="1" x14ac:dyDescent="0.25">
      <c r="A97" s="7"/>
      <c r="B97" s="235"/>
      <c r="C97" s="237"/>
      <c r="D97" s="237"/>
      <c r="E97" s="237"/>
      <c r="F97" s="218">
        <f t="shared" ref="F97:F104" si="3">(C97*D97)*E97</f>
        <v>0</v>
      </c>
      <c r="G97" s="234"/>
      <c r="H97" s="2"/>
      <c r="I97" s="320">
        <v>0</v>
      </c>
      <c r="J97" s="10"/>
      <c r="K97" s="2"/>
      <c r="L97" s="2"/>
      <c r="M97" s="2"/>
      <c r="N97" s="2"/>
      <c r="O97" s="2"/>
      <c r="P97" s="2"/>
    </row>
    <row r="98" spans="1:16" s="6" customFormat="1" ht="14.25" customHeight="1" x14ac:dyDescent="0.25">
      <c r="A98" s="7"/>
      <c r="B98" s="235"/>
      <c r="C98" s="237"/>
      <c r="D98" s="237"/>
      <c r="E98" s="237"/>
      <c r="F98" s="218">
        <f t="shared" si="3"/>
        <v>0</v>
      </c>
      <c r="G98" s="234"/>
      <c r="H98" s="2"/>
      <c r="I98" s="320">
        <v>0</v>
      </c>
      <c r="J98" s="10"/>
      <c r="K98" s="2"/>
      <c r="L98" s="2"/>
      <c r="M98" s="2"/>
      <c r="N98" s="2"/>
      <c r="O98" s="2"/>
      <c r="P98" s="2"/>
    </row>
    <row r="99" spans="1:16" s="6" customFormat="1" ht="14.25" customHeight="1" x14ac:dyDescent="0.25">
      <c r="A99" s="7"/>
      <c r="B99" s="235"/>
      <c r="C99" s="237"/>
      <c r="D99" s="237"/>
      <c r="E99" s="237"/>
      <c r="F99" s="218">
        <f t="shared" si="3"/>
        <v>0</v>
      </c>
      <c r="G99" s="234"/>
      <c r="H99" s="2"/>
      <c r="I99" s="320">
        <v>0</v>
      </c>
      <c r="J99" s="10"/>
      <c r="K99" s="2"/>
      <c r="L99" s="2"/>
      <c r="M99" s="2"/>
      <c r="N99" s="2"/>
      <c r="O99" s="2"/>
      <c r="P99" s="2"/>
    </row>
    <row r="100" spans="1:16" s="6" customFormat="1" ht="14.25" customHeight="1" x14ac:dyDescent="0.25">
      <c r="A100" s="7"/>
      <c r="B100" s="235"/>
      <c r="C100" s="237"/>
      <c r="D100" s="237"/>
      <c r="E100" s="237"/>
      <c r="F100" s="218">
        <f t="shared" si="3"/>
        <v>0</v>
      </c>
      <c r="G100" s="234"/>
      <c r="H100" s="2"/>
      <c r="I100" s="320">
        <v>0</v>
      </c>
      <c r="J100" s="10"/>
      <c r="K100" s="2"/>
      <c r="L100" s="2"/>
      <c r="M100" s="2"/>
      <c r="N100" s="2"/>
      <c r="O100" s="2"/>
      <c r="P100" s="2"/>
    </row>
    <row r="101" spans="1:16" s="6" customFormat="1" ht="14.25" customHeight="1" x14ac:dyDescent="0.25">
      <c r="A101" s="7"/>
      <c r="B101" s="235"/>
      <c r="C101" s="237"/>
      <c r="D101" s="237"/>
      <c r="E101" s="237"/>
      <c r="F101" s="218">
        <f t="shared" si="3"/>
        <v>0</v>
      </c>
      <c r="G101" s="234"/>
      <c r="H101" s="2"/>
      <c r="I101" s="320">
        <v>0</v>
      </c>
      <c r="J101" s="10"/>
      <c r="K101" s="2"/>
      <c r="L101" s="2"/>
      <c r="M101" s="2"/>
      <c r="N101" s="2"/>
      <c r="O101" s="2"/>
      <c r="P101" s="2"/>
    </row>
    <row r="102" spans="1:16" s="6" customFormat="1" ht="14.25" customHeight="1" x14ac:dyDescent="0.25">
      <c r="A102" s="7"/>
      <c r="B102" s="235"/>
      <c r="C102" s="237"/>
      <c r="D102" s="237"/>
      <c r="E102" s="237"/>
      <c r="F102" s="218">
        <f t="shared" si="3"/>
        <v>0</v>
      </c>
      <c r="G102" s="234"/>
      <c r="H102" s="2"/>
      <c r="I102" s="320">
        <v>0</v>
      </c>
      <c r="J102" s="10"/>
      <c r="K102" s="2"/>
      <c r="L102" s="2"/>
      <c r="M102" s="2"/>
      <c r="N102" s="2"/>
      <c r="O102" s="2"/>
      <c r="P102" s="2"/>
    </row>
    <row r="103" spans="1:16" s="6" customFormat="1" ht="14.25" customHeight="1" x14ac:dyDescent="0.25">
      <c r="A103" s="7"/>
      <c r="B103" s="235"/>
      <c r="C103" s="237"/>
      <c r="D103" s="237"/>
      <c r="E103" s="237"/>
      <c r="F103" s="218">
        <f t="shared" si="3"/>
        <v>0</v>
      </c>
      <c r="G103" s="234"/>
      <c r="H103" s="2"/>
      <c r="I103" s="320">
        <v>0</v>
      </c>
      <c r="J103" s="10"/>
      <c r="K103" s="2"/>
      <c r="L103" s="2"/>
      <c r="M103" s="2"/>
      <c r="N103" s="2"/>
      <c r="O103" s="2"/>
      <c r="P103" s="2"/>
    </row>
    <row r="104" spans="1:16" s="6" customFormat="1" ht="14.25" customHeight="1" x14ac:dyDescent="0.25">
      <c r="A104" s="7"/>
      <c r="B104" s="235"/>
      <c r="C104" s="237"/>
      <c r="D104" s="237"/>
      <c r="E104" s="237"/>
      <c r="F104" s="218">
        <f t="shared" si="3"/>
        <v>0</v>
      </c>
      <c r="G104" s="234"/>
      <c r="H104" s="2"/>
      <c r="I104" s="320">
        <v>0</v>
      </c>
      <c r="J104" s="10"/>
      <c r="K104" s="2"/>
      <c r="L104" s="2"/>
      <c r="M104" s="2"/>
      <c r="N104" s="2"/>
      <c r="O104" s="2"/>
      <c r="P104" s="2"/>
    </row>
    <row r="105" spans="1:16" s="6" customFormat="1" ht="14.25" customHeight="1" x14ac:dyDescent="0.25">
      <c r="A105" s="7"/>
      <c r="B105" s="238"/>
      <c r="C105" s="218"/>
      <c r="D105" s="218"/>
      <c r="E105" s="239" t="s">
        <v>80</v>
      </c>
      <c r="F105" s="215">
        <f>SUM(F96:F104)</f>
        <v>0</v>
      </c>
      <c r="G105" s="234"/>
      <c r="H105" s="2"/>
      <c r="I105" s="320">
        <f>SUM(I96:I104)</f>
        <v>0</v>
      </c>
      <c r="J105" s="10"/>
      <c r="K105" s="2"/>
      <c r="L105" s="2"/>
      <c r="M105" s="2"/>
      <c r="N105" s="2"/>
      <c r="O105" s="2"/>
      <c r="P105" s="2"/>
    </row>
    <row r="106" spans="1:16" s="6" customFormat="1" ht="14.25" customHeight="1" x14ac:dyDescent="0.25">
      <c r="A106" s="7"/>
      <c r="B106" s="232"/>
      <c r="C106" s="215"/>
      <c r="D106" s="215"/>
      <c r="E106" s="215"/>
      <c r="F106" s="215"/>
      <c r="G106" s="234"/>
      <c r="H106" s="2"/>
      <c r="I106" s="328"/>
      <c r="J106" s="10"/>
      <c r="K106" s="2"/>
      <c r="L106" s="2"/>
      <c r="M106" s="2"/>
      <c r="N106" s="2"/>
      <c r="O106" s="2"/>
      <c r="P106" s="2"/>
    </row>
    <row r="107" spans="1:16" s="6" customFormat="1" ht="14.25" customHeight="1" x14ac:dyDescent="0.25">
      <c r="A107" s="7"/>
      <c r="B107" s="232"/>
      <c r="C107" s="215"/>
      <c r="D107" s="215"/>
      <c r="E107" s="239"/>
      <c r="F107" s="243"/>
      <c r="G107" s="234"/>
      <c r="H107" s="2"/>
      <c r="I107" s="330"/>
      <c r="J107" s="10"/>
      <c r="K107" s="2"/>
      <c r="L107" s="2"/>
      <c r="M107" s="2"/>
      <c r="N107" s="2"/>
      <c r="O107" s="2"/>
      <c r="P107" s="2"/>
    </row>
    <row r="108" spans="1:16" s="6" customFormat="1" ht="14.25" customHeight="1" x14ac:dyDescent="0.25">
      <c r="A108" s="7"/>
      <c r="B108" s="51" t="s">
        <v>81</v>
      </c>
      <c r="C108" s="9"/>
      <c r="D108" s="12"/>
      <c r="E108" s="239"/>
      <c r="F108" s="243"/>
      <c r="G108" s="258"/>
      <c r="H108" s="2"/>
      <c r="I108" s="330"/>
      <c r="J108" s="10"/>
      <c r="K108" s="2"/>
      <c r="L108" s="2"/>
      <c r="M108" s="2"/>
      <c r="N108" s="2"/>
      <c r="O108" s="2"/>
      <c r="P108" s="2"/>
    </row>
    <row r="109" spans="1:16" s="6" customFormat="1" ht="14.25" customHeight="1" x14ac:dyDescent="0.25">
      <c r="A109" s="7"/>
      <c r="B109" s="52" t="s">
        <v>77</v>
      </c>
      <c r="C109" s="18" t="s">
        <v>82</v>
      </c>
      <c r="D109" s="4" t="s">
        <v>51</v>
      </c>
      <c r="E109" s="219" t="s">
        <v>52</v>
      </c>
      <c r="F109" s="219" t="s">
        <v>53</v>
      </c>
      <c r="G109" s="234"/>
      <c r="H109" s="2"/>
      <c r="I109" s="327"/>
      <c r="J109" s="10"/>
      <c r="K109" s="2"/>
      <c r="L109" s="2"/>
      <c r="M109" s="2"/>
      <c r="N109" s="2"/>
      <c r="O109" s="2"/>
      <c r="P109" s="2"/>
    </row>
    <row r="110" spans="1:16" s="6" customFormat="1" ht="14.25" customHeight="1" x14ac:dyDescent="0.25">
      <c r="A110" s="7"/>
      <c r="B110" s="235"/>
      <c r="C110" s="237"/>
      <c r="D110" s="237"/>
      <c r="E110" s="237"/>
      <c r="F110" s="218">
        <f t="shared" ref="F110:F118" si="4">$D110*E110</f>
        <v>0</v>
      </c>
      <c r="G110" s="234"/>
      <c r="H110" s="2"/>
      <c r="I110" s="320"/>
      <c r="J110" s="10"/>
      <c r="K110" s="2"/>
      <c r="L110" s="2"/>
      <c r="M110" s="2"/>
      <c r="N110" s="2"/>
      <c r="O110" s="2"/>
      <c r="P110" s="2"/>
    </row>
    <row r="111" spans="1:16" s="6" customFormat="1" ht="14.25" customHeight="1" x14ac:dyDescent="0.25">
      <c r="A111" s="7"/>
      <c r="B111" s="235"/>
      <c r="C111" s="237"/>
      <c r="D111" s="237"/>
      <c r="E111" s="237"/>
      <c r="F111" s="218">
        <f t="shared" si="4"/>
        <v>0</v>
      </c>
      <c r="G111" s="234"/>
      <c r="H111" s="2"/>
      <c r="I111" s="320">
        <v>0</v>
      </c>
      <c r="J111" s="10"/>
      <c r="K111" s="2"/>
      <c r="L111" s="2"/>
      <c r="M111" s="2"/>
      <c r="N111" s="2"/>
      <c r="O111" s="2"/>
      <c r="P111" s="2"/>
    </row>
    <row r="112" spans="1:16" s="6" customFormat="1" ht="14.25" customHeight="1" x14ac:dyDescent="0.25">
      <c r="A112" s="7"/>
      <c r="B112" s="235"/>
      <c r="C112" s="237"/>
      <c r="D112" s="237"/>
      <c r="E112" s="237"/>
      <c r="F112" s="218">
        <f t="shared" si="4"/>
        <v>0</v>
      </c>
      <c r="G112" s="234"/>
      <c r="H112" s="2"/>
      <c r="I112" s="320">
        <v>0</v>
      </c>
      <c r="J112" s="10"/>
      <c r="K112" s="2"/>
      <c r="L112" s="2"/>
      <c r="M112" s="2"/>
      <c r="N112" s="2"/>
      <c r="O112" s="2"/>
      <c r="P112" s="2"/>
    </row>
    <row r="113" spans="1:16" s="6" customFormat="1" ht="14.25" customHeight="1" x14ac:dyDescent="0.25">
      <c r="A113" s="7"/>
      <c r="B113" s="235"/>
      <c r="C113" s="237"/>
      <c r="D113" s="237"/>
      <c r="E113" s="237"/>
      <c r="F113" s="218">
        <f t="shared" si="4"/>
        <v>0</v>
      </c>
      <c r="G113" s="234"/>
      <c r="H113" s="2"/>
      <c r="I113" s="320">
        <v>0</v>
      </c>
      <c r="J113" s="10"/>
      <c r="K113" s="2"/>
      <c r="L113" s="2"/>
      <c r="M113" s="2"/>
      <c r="N113" s="2"/>
      <c r="O113" s="2"/>
      <c r="P113" s="2"/>
    </row>
    <row r="114" spans="1:16" s="6" customFormat="1" ht="14.25" customHeight="1" x14ac:dyDescent="0.25">
      <c r="A114" s="7"/>
      <c r="B114" s="235"/>
      <c r="C114" s="237"/>
      <c r="D114" s="237"/>
      <c r="E114" s="237"/>
      <c r="F114" s="218">
        <f t="shared" si="4"/>
        <v>0</v>
      </c>
      <c r="G114" s="234"/>
      <c r="H114" s="2"/>
      <c r="I114" s="320">
        <v>0</v>
      </c>
      <c r="J114" s="10"/>
      <c r="K114" s="2"/>
      <c r="L114" s="2"/>
      <c r="M114" s="2"/>
      <c r="N114" s="2"/>
      <c r="O114" s="2"/>
      <c r="P114" s="2"/>
    </row>
    <row r="115" spans="1:16" s="6" customFormat="1" ht="14.25" customHeight="1" x14ac:dyDescent="0.25">
      <c r="A115" s="7"/>
      <c r="B115" s="235"/>
      <c r="C115" s="237"/>
      <c r="D115" s="237"/>
      <c r="E115" s="237"/>
      <c r="F115" s="218">
        <f t="shared" si="4"/>
        <v>0</v>
      </c>
      <c r="G115" s="234"/>
      <c r="H115" s="2"/>
      <c r="I115" s="320">
        <v>0</v>
      </c>
      <c r="J115" s="10"/>
      <c r="K115" s="2"/>
      <c r="L115" s="2"/>
      <c r="M115" s="2"/>
      <c r="N115" s="2"/>
      <c r="O115" s="2"/>
      <c r="P115" s="2"/>
    </row>
    <row r="116" spans="1:16" s="6" customFormat="1" ht="14.25" customHeight="1" x14ac:dyDescent="0.25">
      <c r="A116" s="7"/>
      <c r="B116" s="235"/>
      <c r="C116" s="237"/>
      <c r="D116" s="237"/>
      <c r="E116" s="237"/>
      <c r="F116" s="218">
        <f t="shared" si="4"/>
        <v>0</v>
      </c>
      <c r="G116" s="234"/>
      <c r="H116" s="2"/>
      <c r="I116" s="320">
        <v>0</v>
      </c>
      <c r="J116" s="10"/>
      <c r="K116" s="2"/>
      <c r="L116" s="2"/>
      <c r="M116" s="2"/>
      <c r="N116" s="2"/>
      <c r="O116" s="2"/>
      <c r="P116" s="2"/>
    </row>
    <row r="117" spans="1:16" s="6" customFormat="1" ht="14.25" customHeight="1" x14ac:dyDescent="0.25">
      <c r="A117" s="7"/>
      <c r="B117" s="235"/>
      <c r="C117" s="237"/>
      <c r="D117" s="237"/>
      <c r="E117" s="237"/>
      <c r="F117" s="218">
        <f t="shared" si="4"/>
        <v>0</v>
      </c>
      <c r="G117" s="234"/>
      <c r="H117" s="2"/>
      <c r="I117" s="320">
        <v>0</v>
      </c>
      <c r="J117" s="10"/>
      <c r="K117" s="2"/>
      <c r="L117" s="2"/>
      <c r="M117" s="2"/>
      <c r="N117" s="2"/>
      <c r="O117" s="2"/>
      <c r="P117" s="2"/>
    </row>
    <row r="118" spans="1:16" s="6" customFormat="1" ht="14.25" customHeight="1" x14ac:dyDescent="0.25">
      <c r="A118" s="7"/>
      <c r="B118" s="235"/>
      <c r="C118" s="237"/>
      <c r="D118" s="237"/>
      <c r="E118" s="237"/>
      <c r="F118" s="218">
        <f t="shared" si="4"/>
        <v>0</v>
      </c>
      <c r="G118" s="234"/>
      <c r="H118" s="2"/>
      <c r="I118" s="320">
        <v>0</v>
      </c>
      <c r="J118" s="10"/>
      <c r="K118" s="2"/>
      <c r="L118" s="2"/>
      <c r="M118" s="2"/>
      <c r="N118" s="2"/>
      <c r="O118" s="2"/>
      <c r="P118" s="2"/>
    </row>
    <row r="119" spans="1:16" s="6" customFormat="1" ht="14.25" customHeight="1" x14ac:dyDescent="0.25">
      <c r="A119" s="7"/>
      <c r="B119" s="238"/>
      <c r="C119" s="218"/>
      <c r="D119" s="218"/>
      <c r="E119" s="239" t="s">
        <v>83</v>
      </c>
      <c r="F119" s="215">
        <f>SUM(F110:F118)</f>
        <v>0</v>
      </c>
      <c r="G119" s="234"/>
      <c r="H119" s="2"/>
      <c r="I119" s="320">
        <f>SUM(I111:I118)</f>
        <v>0</v>
      </c>
      <c r="J119" s="10"/>
      <c r="K119" s="2"/>
      <c r="L119" s="2"/>
      <c r="M119" s="2"/>
      <c r="N119" s="2"/>
      <c r="O119" s="2"/>
      <c r="P119" s="2"/>
    </row>
    <row r="120" spans="1:16" s="6" customFormat="1" ht="14.25" customHeight="1" x14ac:dyDescent="0.25">
      <c r="A120" s="7"/>
      <c r="B120" s="232"/>
      <c r="C120" s="215"/>
      <c r="D120" s="215"/>
      <c r="E120" s="239"/>
      <c r="F120" s="243"/>
      <c r="G120" s="234"/>
      <c r="H120" s="2"/>
      <c r="I120" s="348"/>
      <c r="J120" s="10"/>
      <c r="K120" s="2"/>
      <c r="L120" s="2"/>
      <c r="M120" s="2"/>
      <c r="N120" s="2"/>
      <c r="O120" s="2"/>
      <c r="P120" s="2"/>
    </row>
    <row r="121" spans="1:16" s="6" customFormat="1" ht="14.25" customHeight="1" x14ac:dyDescent="0.25">
      <c r="A121" s="7"/>
      <c r="B121" s="232" t="s">
        <v>55</v>
      </c>
      <c r="C121" s="215"/>
      <c r="D121" s="215"/>
      <c r="E121" s="239"/>
      <c r="F121" s="243">
        <f>(F105+F119)*0.15</f>
        <v>0</v>
      </c>
      <c r="G121" s="234"/>
      <c r="H121" s="2"/>
      <c r="I121" s="320">
        <f>(I105+I119)*0.15</f>
        <v>0</v>
      </c>
      <c r="J121" s="10"/>
      <c r="K121" s="2"/>
      <c r="L121" s="2"/>
      <c r="M121" s="2"/>
      <c r="N121" s="2"/>
      <c r="O121" s="2"/>
      <c r="P121" s="2"/>
    </row>
    <row r="122" spans="1:16" s="6" customFormat="1" ht="14.25" customHeight="1" x14ac:dyDescent="0.25">
      <c r="A122" s="7"/>
      <c r="B122" s="232"/>
      <c r="C122" s="215"/>
      <c r="D122" s="215"/>
      <c r="E122" s="239"/>
      <c r="F122" s="243"/>
      <c r="G122" s="258"/>
      <c r="H122" s="2"/>
      <c r="I122" s="330"/>
      <c r="J122" s="5"/>
      <c r="K122" s="2"/>
      <c r="L122" s="2"/>
      <c r="M122" s="2"/>
      <c r="N122" s="2"/>
      <c r="O122" s="2"/>
      <c r="P122" s="2"/>
    </row>
    <row r="123" spans="1:16" s="6" customFormat="1" ht="14.25" customHeight="1" x14ac:dyDescent="0.25">
      <c r="A123" s="7"/>
      <c r="B123" s="51" t="s">
        <v>56</v>
      </c>
      <c r="C123" s="9"/>
      <c r="D123" s="12"/>
      <c r="E123" s="57"/>
      <c r="F123" s="243"/>
      <c r="G123" s="234"/>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234"/>
      <c r="H124" s="2"/>
      <c r="I124" s="330"/>
      <c r="J124" s="10"/>
      <c r="K124" s="2"/>
      <c r="L124" s="2"/>
      <c r="M124" s="2"/>
      <c r="N124" s="2"/>
      <c r="O124" s="2"/>
      <c r="P124" s="2"/>
    </row>
    <row r="125" spans="1:16" s="6" customFormat="1" ht="14.25" customHeight="1" x14ac:dyDescent="0.25">
      <c r="A125" s="7"/>
      <c r="B125" s="85"/>
      <c r="C125" s="22"/>
      <c r="D125" s="22"/>
      <c r="E125" s="22"/>
      <c r="F125" s="218">
        <f>$D125*E125</f>
        <v>0</v>
      </c>
      <c r="G125" s="234"/>
      <c r="H125" s="2"/>
      <c r="I125" s="327">
        <v>0</v>
      </c>
      <c r="J125" s="10"/>
      <c r="K125" s="2"/>
      <c r="L125" s="2"/>
      <c r="M125" s="2"/>
      <c r="N125" s="2"/>
      <c r="O125" s="2"/>
      <c r="P125" s="2"/>
    </row>
    <row r="126" spans="1:16" s="6" customFormat="1" ht="14.25" customHeight="1" x14ac:dyDescent="0.25">
      <c r="A126" s="7"/>
      <c r="B126" s="85"/>
      <c r="C126" s="22"/>
      <c r="D126" s="22"/>
      <c r="E126" s="22"/>
      <c r="F126" s="218">
        <f>$D126*E126</f>
        <v>0</v>
      </c>
      <c r="G126" s="234"/>
      <c r="H126" s="2"/>
      <c r="I126" s="320">
        <v>0</v>
      </c>
      <c r="J126" s="10"/>
      <c r="K126" s="2"/>
      <c r="L126" s="2"/>
      <c r="M126" s="2"/>
      <c r="N126" s="2"/>
      <c r="O126" s="2"/>
      <c r="P126" s="2"/>
    </row>
    <row r="127" spans="1:16" s="6" customFormat="1" ht="14.25" customHeight="1" x14ac:dyDescent="0.25">
      <c r="A127" s="7"/>
      <c r="B127" s="85"/>
      <c r="C127" s="22"/>
      <c r="D127" s="22"/>
      <c r="E127" s="22"/>
      <c r="F127" s="218">
        <f>$D127*E127</f>
        <v>0</v>
      </c>
      <c r="G127" s="234"/>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234"/>
      <c r="H128" s="2"/>
      <c r="I128" s="320">
        <v>0</v>
      </c>
      <c r="J128" s="10"/>
      <c r="K128" s="2"/>
      <c r="L128" s="2"/>
      <c r="M128" s="2"/>
      <c r="N128" s="2"/>
      <c r="O128" s="2"/>
      <c r="P128" s="2"/>
    </row>
    <row r="129" spans="1:16" s="6" customFormat="1" ht="14.25" customHeight="1" x14ac:dyDescent="0.25">
      <c r="A129" s="7"/>
      <c r="B129" s="51"/>
      <c r="C129" s="9"/>
      <c r="D129" s="2"/>
      <c r="E129" s="82" t="s">
        <v>58</v>
      </c>
      <c r="F129" s="259">
        <f>SUM(F125:F128)</f>
        <v>0</v>
      </c>
      <c r="G129" s="234"/>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234"/>
      <c r="H130" s="2"/>
      <c r="I130" s="331"/>
      <c r="J130" s="10"/>
      <c r="K130" s="2"/>
      <c r="L130" s="2"/>
      <c r="M130" s="2"/>
      <c r="N130" s="2"/>
      <c r="O130" s="2"/>
      <c r="P130" s="2"/>
    </row>
    <row r="131" spans="1:16" s="6" customFormat="1" ht="14.25" customHeight="1" x14ac:dyDescent="0.25">
      <c r="A131" s="7"/>
      <c r="B131" s="52" t="s">
        <v>57</v>
      </c>
      <c r="C131" s="9"/>
      <c r="D131" s="11"/>
      <c r="E131" s="57"/>
      <c r="F131" s="219" t="s">
        <v>60</v>
      </c>
      <c r="G131" s="234"/>
      <c r="H131" s="2"/>
      <c r="I131" s="330"/>
      <c r="J131" s="10"/>
      <c r="K131" s="2"/>
      <c r="L131" s="2"/>
      <c r="M131" s="2"/>
      <c r="N131" s="2"/>
      <c r="O131" s="2"/>
      <c r="P131" s="2"/>
    </row>
    <row r="132" spans="1:16" s="6" customFormat="1" ht="14.25" customHeight="1" x14ac:dyDescent="0.25">
      <c r="A132" s="7"/>
      <c r="B132" s="85"/>
      <c r="C132" s="22"/>
      <c r="D132" s="22"/>
      <c r="E132" s="22"/>
      <c r="F132" s="237">
        <v>0</v>
      </c>
      <c r="G132" s="234"/>
      <c r="H132" s="2"/>
      <c r="I132" s="327">
        <v>0</v>
      </c>
      <c r="J132" s="10"/>
      <c r="K132" s="2"/>
      <c r="L132" s="2"/>
      <c r="M132" s="2"/>
      <c r="N132" s="2"/>
      <c r="O132" s="2"/>
      <c r="P132" s="2"/>
    </row>
    <row r="133" spans="1:16" s="6" customFormat="1" ht="14.25" customHeight="1" x14ac:dyDescent="0.25">
      <c r="A133" s="7"/>
      <c r="B133" s="85"/>
      <c r="C133" s="22"/>
      <c r="D133" s="22"/>
      <c r="E133" s="22"/>
      <c r="F133" s="237">
        <v>0</v>
      </c>
      <c r="G133" s="234"/>
      <c r="H133" s="2"/>
      <c r="I133" s="320">
        <v>0</v>
      </c>
      <c r="J133" s="10"/>
      <c r="K133" s="2"/>
      <c r="L133" s="2"/>
      <c r="M133" s="2"/>
      <c r="N133" s="2"/>
      <c r="O133" s="2"/>
      <c r="P133" s="2"/>
    </row>
    <row r="134" spans="1:16" s="6" customFormat="1" ht="14.25" customHeight="1" x14ac:dyDescent="0.25">
      <c r="A134" s="7"/>
      <c r="B134" s="85"/>
      <c r="C134" s="22"/>
      <c r="D134" s="22"/>
      <c r="E134" s="22"/>
      <c r="F134" s="237">
        <v>0</v>
      </c>
      <c r="G134" s="234"/>
      <c r="H134" s="2"/>
      <c r="I134" s="320">
        <v>0</v>
      </c>
      <c r="J134" s="10"/>
      <c r="K134" s="2"/>
      <c r="L134" s="2"/>
      <c r="M134" s="2"/>
      <c r="N134" s="2"/>
      <c r="O134" s="2"/>
      <c r="P134" s="2"/>
    </row>
    <row r="135" spans="1:16" s="6" customFormat="1" ht="14.25" customHeight="1" x14ac:dyDescent="0.25">
      <c r="A135" s="7"/>
      <c r="B135" s="85"/>
      <c r="C135" s="22"/>
      <c r="D135" s="22"/>
      <c r="E135" s="22"/>
      <c r="F135" s="237">
        <v>0</v>
      </c>
      <c r="G135" s="234"/>
      <c r="H135" s="2"/>
      <c r="I135" s="320">
        <v>0</v>
      </c>
      <c r="J135" s="10"/>
      <c r="K135" s="2"/>
      <c r="L135" s="2"/>
      <c r="M135" s="2"/>
      <c r="N135" s="2"/>
      <c r="O135" s="2"/>
      <c r="P135" s="2"/>
    </row>
    <row r="136" spans="1:16" s="6" customFormat="1" ht="14.25" customHeight="1" x14ac:dyDescent="0.25">
      <c r="A136" s="7"/>
      <c r="B136" s="79"/>
      <c r="C136" s="80"/>
      <c r="D136" s="81"/>
      <c r="E136" s="82" t="s">
        <v>61</v>
      </c>
      <c r="F136" s="259">
        <f>SUM(F132:F135)</f>
        <v>0</v>
      </c>
      <c r="G136" s="234"/>
      <c r="H136" s="2"/>
      <c r="I136" s="320">
        <f>SUM(I132:I135)</f>
        <v>0</v>
      </c>
      <c r="J136" s="10"/>
      <c r="K136" s="2"/>
      <c r="L136" s="2"/>
      <c r="M136" s="2"/>
      <c r="N136" s="2"/>
      <c r="O136" s="2"/>
      <c r="P136" s="2"/>
    </row>
    <row r="137" spans="1:16" s="6" customFormat="1" ht="14.25" customHeight="1" thickBot="1" x14ac:dyDescent="0.3">
      <c r="A137" s="7"/>
      <c r="B137" s="232"/>
      <c r="C137" s="215"/>
      <c r="D137" s="215"/>
      <c r="E137" s="239"/>
      <c r="F137" s="243"/>
      <c r="G137" s="234"/>
      <c r="H137" s="2"/>
      <c r="I137" s="345"/>
      <c r="J137" s="10"/>
      <c r="K137" s="2"/>
      <c r="L137" s="2"/>
      <c r="M137" s="2"/>
      <c r="N137" s="2"/>
      <c r="O137" s="2"/>
      <c r="P137" s="2"/>
    </row>
    <row r="138" spans="1:16" s="6" customFormat="1" ht="14.25" customHeight="1" thickBot="1" x14ac:dyDescent="0.3">
      <c r="A138" s="7"/>
      <c r="B138" s="246"/>
      <c r="C138" s="247"/>
      <c r="D138" s="247"/>
      <c r="E138" s="248" t="s">
        <v>84</v>
      </c>
      <c r="F138" s="249">
        <f>F105+F119+F121+F129+F136</f>
        <v>0</v>
      </c>
      <c r="G138" s="250"/>
      <c r="H138" s="2"/>
      <c r="I138" s="344">
        <f>I105+I119+I121+I129+I136</f>
        <v>0</v>
      </c>
      <c r="J138" s="10" t="e">
        <f>F138/I138*100</f>
        <v>#DIV/0!</v>
      </c>
      <c r="K138" s="2"/>
      <c r="L138" s="2"/>
      <c r="M138" s="2"/>
      <c r="N138" s="2"/>
      <c r="O138" s="2"/>
      <c r="P138" s="2"/>
    </row>
    <row r="139" spans="1:16" s="6" customFormat="1" ht="14.25" customHeight="1" thickBot="1" x14ac:dyDescent="0.3">
      <c r="A139" s="1"/>
      <c r="B139" s="218"/>
      <c r="C139" s="218"/>
      <c r="D139" s="218"/>
      <c r="E139" s="218"/>
      <c r="F139" s="218"/>
      <c r="G139" s="219"/>
      <c r="H139" s="2"/>
      <c r="I139" s="9"/>
      <c r="J139" s="10"/>
      <c r="K139" s="2"/>
      <c r="L139" s="2"/>
      <c r="M139" s="2"/>
      <c r="N139" s="2"/>
      <c r="O139" s="2"/>
      <c r="P139" s="2"/>
    </row>
    <row r="140" spans="1:16" s="6" customFormat="1" ht="14.25" customHeight="1" thickBot="1" x14ac:dyDescent="0.3">
      <c r="A140" s="94">
        <v>5</v>
      </c>
      <c r="B140" s="260" t="s">
        <v>86</v>
      </c>
      <c r="C140" s="227"/>
      <c r="D140" s="227"/>
      <c r="E140" s="261"/>
      <c r="F140" s="262">
        <f>F43+F77+F91+F138</f>
        <v>0</v>
      </c>
      <c r="G140" s="263"/>
      <c r="H140" s="2"/>
      <c r="I140" s="335">
        <f>I43+I77+I91+I138</f>
        <v>0</v>
      </c>
      <c r="J140" s="215" t="e">
        <f>F140/I140*100</f>
        <v>#DIV/0!</v>
      </c>
      <c r="K140" s="2"/>
      <c r="L140" s="2"/>
      <c r="M140" s="2"/>
      <c r="N140" s="2"/>
      <c r="O140" s="2"/>
      <c r="P140" s="2"/>
    </row>
    <row r="141" spans="1:16" s="6" customFormat="1" ht="14.25" customHeight="1" thickBot="1" x14ac:dyDescent="0.3">
      <c r="A141" s="94"/>
      <c r="B141" s="264"/>
      <c r="C141" s="215"/>
      <c r="D141" s="215"/>
      <c r="E141" s="265"/>
      <c r="F141" s="220"/>
      <c r="G141" s="215"/>
      <c r="H141" s="2"/>
      <c r="I141" s="5"/>
      <c r="J141" s="13"/>
      <c r="K141" s="2"/>
      <c r="L141" s="2"/>
      <c r="M141" s="2"/>
      <c r="N141" s="2"/>
      <c r="O141" s="2"/>
      <c r="P141" s="2"/>
    </row>
    <row r="142" spans="1:16" s="6" customFormat="1" ht="14.25" hidden="1" customHeight="1" x14ac:dyDescent="0.25">
      <c r="A142" s="94"/>
      <c r="B142" s="266"/>
      <c r="C142" s="267"/>
      <c r="D142" s="268" t="s">
        <v>87</v>
      </c>
      <c r="E142" s="268" t="s">
        <v>88</v>
      </c>
      <c r="F142" s="268" t="s">
        <v>89</v>
      </c>
      <c r="G142" s="269"/>
      <c r="H142" s="2"/>
      <c r="I142" s="108" t="s">
        <v>90</v>
      </c>
      <c r="J142" s="109" t="s">
        <v>91</v>
      </c>
      <c r="K142" s="2"/>
      <c r="L142" s="2"/>
      <c r="M142" s="2"/>
      <c r="N142" s="2"/>
      <c r="O142" s="2"/>
      <c r="P142" s="2"/>
    </row>
    <row r="143" spans="1:16" s="6" customFormat="1" ht="14.25" hidden="1" customHeight="1" x14ac:dyDescent="0.25">
      <c r="A143" s="94"/>
      <c r="B143" s="270" t="s">
        <v>62</v>
      </c>
      <c r="C143" s="271"/>
      <c r="D143" s="271">
        <f>F43</f>
        <v>0</v>
      </c>
      <c r="E143" s="197">
        <f>D143</f>
        <v>0</v>
      </c>
      <c r="F143" s="272">
        <f>IF($F$6="grote onderneming",E143*0.15,E143*0.5)</f>
        <v>0</v>
      </c>
      <c r="G143" s="273"/>
      <c r="H143" s="2"/>
      <c r="I143" s="112">
        <f>IF(F143=0,0,F143/E143)</f>
        <v>0</v>
      </c>
      <c r="J143" s="113"/>
      <c r="K143" s="2"/>
      <c r="L143" s="2"/>
      <c r="M143" s="2"/>
      <c r="N143" s="2"/>
      <c r="O143" s="2"/>
      <c r="P143" s="2"/>
    </row>
    <row r="144" spans="1:16" s="6" customFormat="1" ht="14.25" hidden="1" customHeight="1" x14ac:dyDescent="0.25">
      <c r="A144" s="94"/>
      <c r="B144" s="270" t="s">
        <v>92</v>
      </c>
      <c r="C144" s="271"/>
      <c r="D144" s="271">
        <f>F77</f>
        <v>0</v>
      </c>
      <c r="E144" s="197">
        <f>D144</f>
        <v>0</v>
      </c>
      <c r="F144" s="272">
        <f t="shared" ref="F144:F145" si="5">IF($F$6="grote onderneming",E144*0.15,E144*0.5)</f>
        <v>0</v>
      </c>
      <c r="G144" s="273"/>
      <c r="H144" s="2"/>
      <c r="I144" s="112">
        <f>IF(F144=0,0,F144/E144)</f>
        <v>0</v>
      </c>
      <c r="J144" s="113"/>
      <c r="K144" s="2"/>
      <c r="L144" s="2"/>
      <c r="M144" s="2"/>
      <c r="N144" s="2"/>
      <c r="O144" s="2"/>
      <c r="P144" s="2"/>
    </row>
    <row r="145" spans="1:16" s="6" customFormat="1" ht="14.25" hidden="1" customHeight="1" x14ac:dyDescent="0.25">
      <c r="A145" s="94"/>
      <c r="B145" s="270" t="s">
        <v>93</v>
      </c>
      <c r="C145" s="271"/>
      <c r="D145" s="271">
        <f>F91</f>
        <v>0</v>
      </c>
      <c r="E145" s="271">
        <f>Totaalblad!F50</f>
        <v>0</v>
      </c>
      <c r="F145" s="272">
        <f t="shared" si="5"/>
        <v>0</v>
      </c>
      <c r="G145" s="273"/>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271"/>
      <c r="D146" s="271">
        <f>F138</f>
        <v>0</v>
      </c>
      <c r="E146" s="197">
        <f>D146</f>
        <v>0</v>
      </c>
      <c r="F146" s="272">
        <f>IF(F6="grote onderneming",E146*0.5,E146*0.5)</f>
        <v>0</v>
      </c>
      <c r="G146" s="273"/>
      <c r="H146" s="2"/>
      <c r="I146" s="112">
        <f>IF(F146=0,0,F146/E146)</f>
        <v>0</v>
      </c>
      <c r="J146" s="113"/>
      <c r="K146" s="2"/>
      <c r="L146" s="2"/>
      <c r="M146" s="2"/>
      <c r="N146" s="2"/>
      <c r="O146" s="2"/>
      <c r="P146" s="2"/>
    </row>
    <row r="147" spans="1:16" s="6" customFormat="1" ht="14.25" hidden="1" customHeight="1" thickBot="1" x14ac:dyDescent="0.3">
      <c r="A147" s="1"/>
      <c r="B147" s="274" t="s">
        <v>102</v>
      </c>
      <c r="C147" s="275"/>
      <c r="D147" s="275">
        <f>SUM(D143:D146)</f>
        <v>0</v>
      </c>
      <c r="E147" s="275">
        <f>SUM(E143:E146)</f>
        <v>0</v>
      </c>
      <c r="F147" s="276">
        <f>SUM(F143:F146)</f>
        <v>0</v>
      </c>
      <c r="G147" s="250"/>
      <c r="H147" s="2"/>
      <c r="I147" s="112"/>
      <c r="J147" s="113"/>
      <c r="K147" s="2"/>
      <c r="L147" s="2"/>
      <c r="M147" s="2"/>
      <c r="N147" s="2"/>
      <c r="O147" s="2"/>
      <c r="P147" s="2"/>
    </row>
    <row r="148" spans="1:16" s="6" customFormat="1" ht="14.25" hidden="1" customHeight="1" thickBot="1" x14ac:dyDescent="0.3">
      <c r="A148" s="1"/>
      <c r="B148" s="277"/>
      <c r="C148" s="275"/>
      <c r="D148" s="275"/>
      <c r="E148" s="275"/>
      <c r="F148" s="276"/>
      <c r="G148" s="219"/>
      <c r="H148" s="2"/>
      <c r="I148" s="114"/>
      <c r="J148" s="118"/>
      <c r="K148" s="2"/>
      <c r="L148" s="2"/>
      <c r="M148" s="2"/>
      <c r="N148" s="2"/>
      <c r="O148" s="2"/>
      <c r="P148" s="2"/>
    </row>
    <row r="149" spans="1:16" s="2" customFormat="1" ht="16.5" thickBot="1" x14ac:dyDescent="0.3">
      <c r="A149" s="103">
        <v>6</v>
      </c>
      <c r="B149" s="298" t="s">
        <v>97</v>
      </c>
      <c r="C149" s="299"/>
      <c r="D149" s="299"/>
      <c r="E149" s="299"/>
      <c r="F149" s="296">
        <f>F147</f>
        <v>0</v>
      </c>
      <c r="G149" s="300"/>
      <c r="H149" s="72"/>
      <c r="I149" s="71"/>
    </row>
    <row r="150" spans="1:16" s="2" customFormat="1" thickBot="1" x14ac:dyDescent="0.3">
      <c r="A150" s="1"/>
      <c r="B150" s="218"/>
      <c r="C150" s="218"/>
      <c r="D150" s="218"/>
      <c r="E150" s="218"/>
      <c r="F150" s="239"/>
      <c r="G150" s="219"/>
      <c r="I150" s="5"/>
    </row>
    <row r="151" spans="1:16" s="2" customFormat="1" ht="15.75" x14ac:dyDescent="0.25">
      <c r="A151" s="94">
        <v>7</v>
      </c>
      <c r="B151" s="384" t="s">
        <v>98</v>
      </c>
      <c r="C151" s="385"/>
      <c r="D151" s="385"/>
      <c r="E151" s="385"/>
      <c r="F151" s="385"/>
      <c r="G151" s="231"/>
      <c r="I151" s="5"/>
    </row>
    <row r="152" spans="1:16" s="2" customFormat="1" ht="12" x14ac:dyDescent="0.25">
      <c r="A152" s="1"/>
      <c r="B152" s="378"/>
      <c r="C152" s="379"/>
      <c r="D152" s="379"/>
      <c r="E152" s="379"/>
      <c r="F152" s="379"/>
      <c r="G152" s="234"/>
      <c r="I152" s="5"/>
    </row>
    <row r="153" spans="1:16" s="2" customFormat="1" ht="12" x14ac:dyDescent="0.25">
      <c r="A153" s="1"/>
      <c r="B153" s="378"/>
      <c r="C153" s="379"/>
      <c r="D153" s="379"/>
      <c r="E153" s="379"/>
      <c r="F153" s="379"/>
      <c r="G153" s="278"/>
      <c r="I153" s="5"/>
    </row>
    <row r="154" spans="1:16" s="2" customFormat="1" ht="12" x14ac:dyDescent="0.25">
      <c r="A154" s="1"/>
      <c r="B154" s="378"/>
      <c r="C154" s="379"/>
      <c r="D154" s="379"/>
      <c r="E154" s="379"/>
      <c r="F154" s="379"/>
      <c r="G154" s="234"/>
      <c r="I154" s="5"/>
    </row>
    <row r="155" spans="1:16" s="2" customFormat="1" ht="12" x14ac:dyDescent="0.25">
      <c r="A155" s="1"/>
      <c r="B155" s="378"/>
      <c r="C155" s="379"/>
      <c r="D155" s="379"/>
      <c r="E155" s="379"/>
      <c r="F155" s="379"/>
      <c r="G155" s="234"/>
      <c r="I155" s="5"/>
    </row>
    <row r="156" spans="1:16" s="2" customFormat="1" ht="12" x14ac:dyDescent="0.25">
      <c r="A156" s="1"/>
      <c r="B156" s="378"/>
      <c r="C156" s="379"/>
      <c r="D156" s="379"/>
      <c r="E156" s="379"/>
      <c r="F156" s="379"/>
      <c r="G156" s="234"/>
      <c r="I156" s="5"/>
    </row>
    <row r="157" spans="1:16" s="2" customFormat="1" ht="12" x14ac:dyDescent="0.25">
      <c r="A157" s="1"/>
      <c r="B157" s="378"/>
      <c r="C157" s="379"/>
      <c r="D157" s="379"/>
      <c r="E157" s="379"/>
      <c r="F157" s="379"/>
      <c r="G157" s="234"/>
      <c r="I157" s="5"/>
    </row>
    <row r="158" spans="1:16" s="6" customFormat="1" ht="12" x14ac:dyDescent="0.25">
      <c r="A158" s="1"/>
      <c r="B158" s="378"/>
      <c r="C158" s="379"/>
      <c r="D158" s="379"/>
      <c r="E158" s="379"/>
      <c r="F158" s="379"/>
      <c r="G158" s="234"/>
      <c r="H158" s="2"/>
      <c r="I158" s="5"/>
      <c r="J158" s="2"/>
      <c r="K158" s="2"/>
      <c r="L158" s="2"/>
      <c r="M158" s="2"/>
      <c r="N158" s="2"/>
      <c r="O158" s="2"/>
      <c r="P158" s="2"/>
    </row>
    <row r="159" spans="1:16" s="6" customFormat="1" ht="12" x14ac:dyDescent="0.25">
      <c r="A159" s="1"/>
      <c r="B159" s="378"/>
      <c r="C159" s="379"/>
      <c r="D159" s="379"/>
      <c r="E159" s="379"/>
      <c r="F159" s="379"/>
      <c r="G159" s="234"/>
      <c r="H159" s="2"/>
      <c r="I159" s="5"/>
      <c r="J159" s="2"/>
      <c r="K159" s="2"/>
      <c r="L159" s="2"/>
      <c r="M159" s="2"/>
      <c r="N159" s="2"/>
      <c r="O159" s="2"/>
      <c r="P159" s="2"/>
    </row>
    <row r="160" spans="1:16" s="6" customFormat="1" ht="12" x14ac:dyDescent="0.25">
      <c r="A160" s="1"/>
      <c r="B160" s="378"/>
      <c r="C160" s="379"/>
      <c r="D160" s="379"/>
      <c r="E160" s="379"/>
      <c r="F160" s="379"/>
      <c r="G160" s="234"/>
      <c r="H160" s="2"/>
      <c r="I160" s="5"/>
      <c r="J160" s="2"/>
      <c r="K160" s="2"/>
      <c r="L160" s="2"/>
      <c r="M160" s="2"/>
      <c r="N160" s="2"/>
      <c r="O160" s="2"/>
      <c r="P160" s="2"/>
    </row>
    <row r="161" spans="1:16" s="6" customFormat="1" ht="12" x14ac:dyDescent="0.25">
      <c r="A161" s="1"/>
      <c r="B161" s="378"/>
      <c r="C161" s="379"/>
      <c r="D161" s="379"/>
      <c r="E161" s="379"/>
      <c r="F161" s="379"/>
      <c r="G161" s="234"/>
      <c r="H161" s="2"/>
      <c r="I161" s="5"/>
      <c r="J161" s="2"/>
      <c r="K161" s="2"/>
      <c r="L161" s="2"/>
      <c r="M161" s="2"/>
      <c r="N161" s="2"/>
      <c r="O161" s="2"/>
      <c r="P161" s="2"/>
    </row>
    <row r="162" spans="1:16" x14ac:dyDescent="0.25">
      <c r="B162" s="380"/>
      <c r="C162" s="381"/>
      <c r="D162" s="381"/>
      <c r="E162" s="381"/>
      <c r="F162" s="381"/>
      <c r="G162" s="279"/>
    </row>
    <row r="163" spans="1:16" ht="13.5" thickBot="1" x14ac:dyDescent="0.3">
      <c r="B163" s="382"/>
      <c r="C163" s="383"/>
      <c r="D163" s="383"/>
      <c r="E163" s="383"/>
      <c r="F163" s="383"/>
      <c r="G163" s="280"/>
    </row>
    <row r="164" spans="1:16" x14ac:dyDescent="0.25">
      <c r="B164" s="281"/>
      <c r="C164" s="281"/>
      <c r="D164" s="281"/>
      <c r="E164" s="281"/>
      <c r="F164" s="281"/>
      <c r="G164" s="282"/>
    </row>
    <row r="165" spans="1:16" x14ac:dyDescent="0.25">
      <c r="B165" s="281"/>
      <c r="C165" s="281"/>
      <c r="D165" s="281"/>
      <c r="E165" s="281"/>
      <c r="F165" s="281"/>
      <c r="G165" s="282"/>
    </row>
    <row r="166" spans="1:16" x14ac:dyDescent="0.25">
      <c r="B166" s="281"/>
      <c r="C166" s="281"/>
      <c r="D166" s="281"/>
      <c r="E166" s="281"/>
      <c r="F166" s="281"/>
      <c r="G166" s="282"/>
    </row>
    <row r="167" spans="1:16" x14ac:dyDescent="0.25">
      <c r="B167" s="281"/>
      <c r="C167" s="281"/>
      <c r="D167" s="281"/>
      <c r="E167" s="281"/>
      <c r="F167" s="281"/>
      <c r="G167" s="282"/>
    </row>
    <row r="168" spans="1:16" x14ac:dyDescent="0.25">
      <c r="B168" s="281"/>
      <c r="C168" s="281"/>
      <c r="D168" s="281"/>
      <c r="E168" s="281"/>
      <c r="F168" s="281"/>
      <c r="G168" s="282"/>
    </row>
    <row r="169" spans="1:16" x14ac:dyDescent="0.25">
      <c r="B169" s="281"/>
      <c r="C169" s="281"/>
      <c r="D169" s="281"/>
      <c r="E169" s="281"/>
      <c r="F169" s="281"/>
      <c r="G169" s="282"/>
    </row>
    <row r="170" spans="1:16" x14ac:dyDescent="0.25">
      <c r="B170" s="281"/>
      <c r="C170" s="281"/>
      <c r="D170" s="281"/>
      <c r="E170" s="281"/>
      <c r="F170" s="281"/>
      <c r="G170" s="282"/>
    </row>
    <row r="171" spans="1:16" x14ac:dyDescent="0.25">
      <c r="B171" s="281"/>
      <c r="C171" s="281"/>
      <c r="D171" s="281"/>
      <c r="E171" s="281"/>
      <c r="F171" s="281"/>
      <c r="G171" s="282"/>
    </row>
    <row r="172" spans="1:16" x14ac:dyDescent="0.25">
      <c r="B172" s="281"/>
      <c r="C172" s="281"/>
      <c r="D172" s="281"/>
      <c r="E172" s="281"/>
      <c r="F172" s="281"/>
      <c r="G172" s="282"/>
    </row>
    <row r="173" spans="1:16" x14ac:dyDescent="0.25">
      <c r="B173" s="281"/>
      <c r="C173" s="281"/>
      <c r="D173" s="281"/>
      <c r="E173" s="281"/>
      <c r="F173" s="281"/>
      <c r="G173" s="282"/>
    </row>
    <row r="174" spans="1:16" x14ac:dyDescent="0.25">
      <c r="B174" s="281"/>
      <c r="C174" s="281"/>
      <c r="D174" s="281"/>
      <c r="E174" s="281"/>
      <c r="F174" s="281"/>
      <c r="G174" s="282"/>
    </row>
  </sheetData>
  <mergeCells count="15">
    <mergeCell ref="B162:F162"/>
    <mergeCell ref="B163:F163"/>
    <mergeCell ref="B157:F157"/>
    <mergeCell ref="B158:F158"/>
    <mergeCell ref="B159:F159"/>
    <mergeCell ref="B160:F160"/>
    <mergeCell ref="B161:F161"/>
    <mergeCell ref="C2:E2"/>
    <mergeCell ref="C3:E3"/>
    <mergeCell ref="B154:F154"/>
    <mergeCell ref="B155:F155"/>
    <mergeCell ref="B156:F156"/>
    <mergeCell ref="B151:F151"/>
    <mergeCell ref="B152:F152"/>
    <mergeCell ref="B153:F153"/>
  </mergeCells>
  <conditionalFormatting sqref="B12">
    <cfRule type="cellIs" dxfId="49" priority="6" stopIfTrue="1" operator="equal">
      <formula>"Kies eerst uw systematiek voor de berekening van de subsidiabele kosten"</formula>
    </cfRule>
  </conditionalFormatting>
  <conditionalFormatting sqref="B45">
    <cfRule type="cellIs" dxfId="48" priority="5" stopIfTrue="1" operator="equal">
      <formula>"Kies eerst uw systematiek voor de berekening van de subsidiabele kosten"</formula>
    </cfRule>
  </conditionalFormatting>
  <conditionalFormatting sqref="B93">
    <cfRule type="cellIs" dxfId="47" priority="4" stopIfTrue="1" operator="equal">
      <formula>"Kies eerst uw systematiek voor de berekening van de subsidiabele kosten"</formula>
    </cfRule>
  </conditionalFormatting>
  <conditionalFormatting sqref="E26:E27">
    <cfRule type="cellIs" dxfId="46" priority="7" stopIfTrue="1" operator="equal">
      <formula>"Opslag algemene kosten (50%)"</formula>
    </cfRule>
  </conditionalFormatting>
  <conditionalFormatting sqref="E59">
    <cfRule type="cellIs" dxfId="45" priority="9" stopIfTrue="1" operator="equal">
      <formula>"Opslag algemene kosten (50%)"</formula>
    </cfRule>
  </conditionalFormatting>
  <conditionalFormatting sqref="I12">
    <cfRule type="cellIs" dxfId="44" priority="3" stopIfTrue="1" operator="equal">
      <formula>"Kies eerst uw systematiek voor de berekening van de subsidiabele kosten"</formula>
    </cfRule>
  </conditionalFormatting>
  <conditionalFormatting sqref="I45">
    <cfRule type="cellIs" dxfId="43" priority="2" stopIfTrue="1" operator="equal">
      <formula>"Kies eerst uw systematiek voor de berekening van de subsidiabele kosten"</formula>
    </cfRule>
  </conditionalFormatting>
  <conditionalFormatting sqref="I93">
    <cfRule type="cellIs" dxfId="42" priority="1" stopIfTrue="1" operator="equal">
      <formula>"Kies eerst uw systematiek voor de berekening van de subsidiabele kosten"</formula>
    </cfRule>
  </conditionalFormatting>
  <dataValidations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82:C89" xr:uid="{6D5F1288-11FD-4512-A435-ADB4BF824319}">
      <formula1>"Aankoop,Lease"</formula1>
    </dataValidation>
    <dataValidation type="list" allowBlank="1" showInputMessage="1" showErrorMessage="1" sqref="C15:C23 C48:C56"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4"/>
  <sheetViews>
    <sheetView zoomScaleNormal="100"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83"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16" t="s">
        <v>34</v>
      </c>
      <c r="G1" s="9"/>
    </row>
    <row r="2" spans="1:16" s="6" customFormat="1" ht="15.75" thickBot="1" x14ac:dyDescent="0.3">
      <c r="A2" s="1"/>
      <c r="B2" s="62" t="s">
        <v>99</v>
      </c>
      <c r="C2" s="386" t="s">
        <v>104</v>
      </c>
      <c r="D2" s="387"/>
      <c r="E2" s="388"/>
      <c r="F2" s="218"/>
      <c r="G2" s="4"/>
      <c r="H2" s="2"/>
      <c r="I2" s="5"/>
      <c r="J2" s="2"/>
      <c r="K2" s="2"/>
      <c r="L2" s="2"/>
      <c r="M2" s="2"/>
      <c r="N2" s="2"/>
      <c r="O2" s="2"/>
      <c r="P2" s="2"/>
    </row>
    <row r="3" spans="1:16" s="6" customFormat="1" ht="15.75" thickBot="1" x14ac:dyDescent="0.3">
      <c r="A3" s="1"/>
      <c r="B3" s="62" t="s">
        <v>37</v>
      </c>
      <c r="C3" s="386" t="str">
        <f>'Aanvrager-Penvoerder'!C3</f>
        <v>Projecttitel</v>
      </c>
      <c r="D3" s="387"/>
      <c r="E3" s="388"/>
      <c r="F3" s="218"/>
      <c r="G3" s="4"/>
      <c r="H3" s="2"/>
      <c r="I3" s="5"/>
      <c r="J3" s="2"/>
      <c r="K3" s="2"/>
      <c r="L3" s="2"/>
      <c r="M3" s="2"/>
      <c r="N3" s="2"/>
      <c r="O3" s="2"/>
      <c r="P3" s="2"/>
    </row>
    <row r="4" spans="1:16" s="11" customFormat="1" thickBot="1" x14ac:dyDescent="0.3">
      <c r="A4" s="7"/>
      <c r="C4" s="2"/>
      <c r="D4" s="2"/>
      <c r="E4" s="2"/>
      <c r="F4" s="221"/>
      <c r="G4" s="4"/>
      <c r="H4" s="9"/>
      <c r="I4" s="10"/>
      <c r="J4" s="9"/>
      <c r="K4" s="9"/>
      <c r="L4" s="9"/>
      <c r="M4" s="9"/>
      <c r="N4" s="9"/>
      <c r="O4" s="9"/>
      <c r="P4" s="9"/>
    </row>
    <row r="5" spans="1:16" s="11" customFormat="1" thickBot="1" x14ac:dyDescent="0.3">
      <c r="A5" s="7"/>
      <c r="B5" s="55" t="s">
        <v>39</v>
      </c>
      <c r="C5" s="63"/>
      <c r="D5" s="63"/>
      <c r="E5" s="70"/>
      <c r="F5" s="225"/>
      <c r="G5" s="69"/>
      <c r="H5" s="2"/>
      <c r="I5" s="2"/>
      <c r="J5" s="9"/>
      <c r="K5" s="9"/>
      <c r="L5" s="9"/>
      <c r="M5" s="9"/>
      <c r="N5" s="9"/>
      <c r="O5" s="9"/>
      <c r="P5" s="9"/>
    </row>
    <row r="6" spans="1:16" s="11" customFormat="1" ht="12.75" customHeight="1" thickBot="1" x14ac:dyDescent="0.3">
      <c r="A6" s="7"/>
      <c r="B6" s="55" t="s">
        <v>40</v>
      </c>
      <c r="C6" s="39"/>
      <c r="D6" s="39"/>
      <c r="E6" s="39"/>
      <c r="F6" s="228"/>
      <c r="G6" s="69"/>
      <c r="H6" s="2"/>
      <c r="I6" s="2"/>
      <c r="J6" s="9"/>
      <c r="K6" s="9"/>
      <c r="L6" s="9"/>
      <c r="M6" s="9"/>
      <c r="N6" s="9"/>
      <c r="O6" s="9"/>
      <c r="P6" s="9"/>
    </row>
    <row r="7" spans="1:16" s="11" customFormat="1" thickBot="1" x14ac:dyDescent="0.3">
      <c r="A7" s="7"/>
      <c r="B7" s="55" t="s">
        <v>41</v>
      </c>
      <c r="C7" s="39"/>
      <c r="D7" s="39"/>
      <c r="E7" s="39"/>
      <c r="F7" s="228"/>
      <c r="G7" s="69"/>
      <c r="H7" s="9"/>
      <c r="I7" s="10"/>
      <c r="J7" s="9"/>
      <c r="K7" s="9"/>
      <c r="L7" s="9"/>
      <c r="M7" s="9"/>
      <c r="N7" s="9"/>
      <c r="O7" s="9"/>
      <c r="P7" s="9"/>
    </row>
    <row r="8" spans="1:16" s="11" customFormat="1" thickBot="1" x14ac:dyDescent="0.3">
      <c r="A8" s="7"/>
      <c r="B8" s="55" t="s">
        <v>43</v>
      </c>
      <c r="C8" s="39"/>
      <c r="D8" s="39"/>
      <c r="E8" s="41"/>
      <c r="F8" s="228"/>
      <c r="G8" s="69"/>
      <c r="H8" s="9"/>
      <c r="I8" s="10"/>
      <c r="J8" s="9"/>
      <c r="K8" s="9"/>
      <c r="L8" s="9"/>
      <c r="M8" s="9"/>
      <c r="N8" s="9"/>
      <c r="O8" s="9"/>
      <c r="P8" s="9"/>
    </row>
    <row r="9" spans="1:16" s="11" customFormat="1" ht="12" x14ac:dyDescent="0.25">
      <c r="A9" s="7"/>
      <c r="B9" s="9"/>
      <c r="C9" s="9"/>
      <c r="D9" s="9"/>
      <c r="E9" s="9"/>
      <c r="F9" s="315"/>
      <c r="G9" s="69"/>
      <c r="H9" s="9"/>
      <c r="I9" s="10"/>
      <c r="J9" s="9"/>
      <c r="K9" s="9"/>
      <c r="L9" s="9"/>
      <c r="M9" s="9"/>
      <c r="N9" s="9"/>
      <c r="O9" s="9"/>
      <c r="P9" s="9"/>
    </row>
    <row r="10" spans="1:16" s="11" customFormat="1" ht="15.75" x14ac:dyDescent="0.25">
      <c r="A10" s="7"/>
      <c r="B10" s="369" t="s">
        <v>44</v>
      </c>
      <c r="C10" s="9"/>
      <c r="D10" s="9"/>
      <c r="E10" s="9"/>
      <c r="F10" s="315"/>
      <c r="G10" s="69"/>
      <c r="H10" s="9"/>
      <c r="I10" s="369" t="s">
        <v>45</v>
      </c>
      <c r="J10" s="10"/>
      <c r="K10" s="9"/>
      <c r="L10" s="9"/>
      <c r="M10" s="9"/>
      <c r="N10" s="9"/>
      <c r="O10" s="9"/>
      <c r="P10" s="9"/>
    </row>
    <row r="11" spans="1:16" s="11" customFormat="1" ht="12.75" customHeight="1" thickBot="1" x14ac:dyDescent="0.3">
      <c r="A11" s="7"/>
      <c r="B11" s="9"/>
      <c r="C11" s="9"/>
      <c r="D11" s="9"/>
      <c r="E11" s="9"/>
      <c r="F11" s="215"/>
      <c r="G11" s="69"/>
      <c r="H11" s="2"/>
      <c r="I11" s="9"/>
      <c r="J11" s="5"/>
      <c r="K11" s="9"/>
      <c r="L11" s="9"/>
      <c r="M11" s="9"/>
      <c r="N11" s="9"/>
      <c r="O11" s="9"/>
      <c r="P11" s="9"/>
    </row>
    <row r="12" spans="1:16" s="6" customFormat="1" ht="15.75" x14ac:dyDescent="0.25">
      <c r="A12" s="94" t="s">
        <v>46</v>
      </c>
      <c r="B12" s="90" t="s">
        <v>47</v>
      </c>
      <c r="C12" s="89"/>
      <c r="D12" s="89"/>
      <c r="E12" s="89"/>
      <c r="F12" s="230"/>
      <c r="G12" s="15"/>
      <c r="H12" s="2"/>
      <c r="I12" s="316" t="s">
        <v>47</v>
      </c>
      <c r="J12" s="5"/>
      <c r="K12" s="2"/>
      <c r="L12" s="2"/>
      <c r="M12" s="2"/>
      <c r="N12" s="2"/>
      <c r="O12" s="2"/>
      <c r="P12" s="2"/>
    </row>
    <row r="13" spans="1:16" s="6" customFormat="1" ht="12" x14ac:dyDescent="0.25">
      <c r="A13" s="7"/>
      <c r="B13" s="51" t="s">
        <v>48</v>
      </c>
      <c r="C13" s="288"/>
      <c r="D13" s="288"/>
      <c r="E13" s="2"/>
      <c r="F13" s="233"/>
      <c r="G13" s="17"/>
      <c r="H13" s="2"/>
      <c r="I13" s="317"/>
      <c r="J13" s="5"/>
      <c r="K13" s="2"/>
      <c r="L13" s="2"/>
      <c r="M13" s="2"/>
      <c r="N13" s="2"/>
      <c r="O13" s="2"/>
      <c r="P13" s="2"/>
    </row>
    <row r="14" spans="1:16" s="20" customFormat="1" ht="12" x14ac:dyDescent="0.25">
      <c r="A14" s="7"/>
      <c r="B14" s="52" t="s">
        <v>49</v>
      </c>
      <c r="C14" s="18" t="s">
        <v>50</v>
      </c>
      <c r="D14" s="4" t="s">
        <v>51</v>
      </c>
      <c r="E14" s="18" t="s">
        <v>52</v>
      </c>
      <c r="F14" s="219" t="s">
        <v>53</v>
      </c>
      <c r="G14" s="17"/>
      <c r="H14" s="18"/>
      <c r="I14" s="318"/>
      <c r="J14" s="19"/>
      <c r="K14" s="18"/>
      <c r="L14" s="18"/>
      <c r="M14" s="18"/>
      <c r="N14" s="18"/>
      <c r="O14" s="18"/>
      <c r="P14" s="18"/>
    </row>
    <row r="15" spans="1:16" s="6" customFormat="1" ht="12" x14ac:dyDescent="0.25">
      <c r="A15" s="1"/>
      <c r="B15" s="101"/>
      <c r="C15" s="95"/>
      <c r="D15" s="21"/>
      <c r="E15" s="22"/>
      <c r="F15" s="218">
        <f t="shared" ref="F15:F23" si="0">$D15*E15</f>
        <v>0</v>
      </c>
      <c r="G15" s="17"/>
      <c r="H15" s="2"/>
      <c r="I15" s="320">
        <v>0</v>
      </c>
      <c r="J15" s="5"/>
      <c r="K15" s="2"/>
      <c r="L15" s="2"/>
      <c r="M15" s="2"/>
      <c r="N15" s="2"/>
      <c r="O15" s="2"/>
      <c r="P15" s="2"/>
    </row>
    <row r="16" spans="1:16" s="6" customFormat="1" ht="12" x14ac:dyDescent="0.25">
      <c r="A16" s="1"/>
      <c r="B16" s="101"/>
      <c r="C16" s="95"/>
      <c r="D16" s="21"/>
      <c r="E16" s="22"/>
      <c r="F16" s="218">
        <f t="shared" si="0"/>
        <v>0</v>
      </c>
      <c r="G16" s="17"/>
      <c r="H16" s="2"/>
      <c r="I16" s="320">
        <v>0</v>
      </c>
      <c r="J16" s="5"/>
      <c r="K16" s="2"/>
      <c r="L16" s="2"/>
      <c r="M16" s="2"/>
      <c r="N16" s="2"/>
      <c r="O16" s="2"/>
      <c r="P16" s="2"/>
    </row>
    <row r="17" spans="1:16" s="6" customFormat="1" ht="12" x14ac:dyDescent="0.25">
      <c r="A17" s="1"/>
      <c r="B17" s="101"/>
      <c r="C17" s="95"/>
      <c r="D17" s="21"/>
      <c r="E17" s="22"/>
      <c r="F17" s="218">
        <f t="shared" si="0"/>
        <v>0</v>
      </c>
      <c r="G17" s="17"/>
      <c r="H17" s="2"/>
      <c r="I17" s="320">
        <v>0</v>
      </c>
      <c r="J17" s="5"/>
      <c r="K17" s="2"/>
      <c r="L17" s="2"/>
      <c r="M17" s="2"/>
      <c r="N17" s="2"/>
      <c r="O17" s="2"/>
      <c r="P17" s="2"/>
    </row>
    <row r="18" spans="1:16" s="6" customFormat="1" ht="12" x14ac:dyDescent="0.25">
      <c r="A18" s="1"/>
      <c r="B18" s="101"/>
      <c r="C18" s="95"/>
      <c r="D18" s="21"/>
      <c r="E18" s="22"/>
      <c r="F18" s="218">
        <f t="shared" si="0"/>
        <v>0</v>
      </c>
      <c r="G18" s="17"/>
      <c r="H18" s="2"/>
      <c r="I18" s="320">
        <v>0</v>
      </c>
      <c r="J18" s="5"/>
      <c r="K18" s="2"/>
      <c r="L18" s="2"/>
      <c r="M18" s="2"/>
      <c r="N18" s="2"/>
      <c r="O18" s="2"/>
      <c r="P18" s="2"/>
    </row>
    <row r="19" spans="1:16" s="6" customFormat="1" ht="12" x14ac:dyDescent="0.25">
      <c r="A19" s="1"/>
      <c r="B19" s="101"/>
      <c r="C19" s="95"/>
      <c r="D19" s="21"/>
      <c r="E19" s="22"/>
      <c r="F19" s="218">
        <f t="shared" si="0"/>
        <v>0</v>
      </c>
      <c r="G19" s="17"/>
      <c r="H19" s="2"/>
      <c r="I19" s="320">
        <v>0</v>
      </c>
      <c r="J19" s="5"/>
      <c r="K19" s="2"/>
      <c r="L19" s="2"/>
      <c r="M19" s="2"/>
      <c r="N19" s="2"/>
      <c r="O19" s="2"/>
      <c r="P19" s="2"/>
    </row>
    <row r="20" spans="1:16" s="6" customFormat="1" ht="12" x14ac:dyDescent="0.25">
      <c r="A20" s="1"/>
      <c r="B20" s="101"/>
      <c r="C20" s="95"/>
      <c r="D20" s="21"/>
      <c r="E20" s="22"/>
      <c r="F20" s="218">
        <f t="shared" si="0"/>
        <v>0</v>
      </c>
      <c r="G20" s="17"/>
      <c r="H20" s="2"/>
      <c r="I20" s="320">
        <v>0</v>
      </c>
      <c r="J20" s="5"/>
      <c r="K20" s="2"/>
      <c r="L20" s="2"/>
      <c r="M20" s="2"/>
      <c r="N20" s="2"/>
      <c r="O20" s="2"/>
      <c r="P20" s="2"/>
    </row>
    <row r="21" spans="1:16" s="6" customFormat="1" ht="12" x14ac:dyDescent="0.25">
      <c r="A21" s="1"/>
      <c r="B21" s="101"/>
      <c r="C21" s="95"/>
      <c r="D21" s="21"/>
      <c r="E21" s="22"/>
      <c r="F21" s="218">
        <f t="shared" si="0"/>
        <v>0</v>
      </c>
      <c r="G21" s="17"/>
      <c r="H21" s="2"/>
      <c r="I21" s="320">
        <v>0</v>
      </c>
      <c r="J21" s="5"/>
      <c r="K21" s="2"/>
      <c r="L21" s="2"/>
      <c r="M21" s="2"/>
      <c r="N21" s="2"/>
      <c r="O21" s="2"/>
      <c r="P21" s="2"/>
    </row>
    <row r="22" spans="1:16" s="6" customFormat="1" ht="12" x14ac:dyDescent="0.25">
      <c r="A22" s="1"/>
      <c r="B22" s="101"/>
      <c r="C22" s="95"/>
      <c r="D22" s="21"/>
      <c r="E22" s="22"/>
      <c r="F22" s="218">
        <f t="shared" si="0"/>
        <v>0</v>
      </c>
      <c r="G22" s="17"/>
      <c r="H22" s="2"/>
      <c r="I22" s="320">
        <v>0</v>
      </c>
      <c r="J22" s="5"/>
      <c r="K22" s="2"/>
      <c r="L22" s="2"/>
      <c r="M22" s="2"/>
      <c r="N22" s="2"/>
      <c r="O22" s="2"/>
      <c r="P22" s="2"/>
    </row>
    <row r="23" spans="1:16" s="6" customFormat="1" ht="12" x14ac:dyDescent="0.25">
      <c r="A23" s="1"/>
      <c r="B23" s="101"/>
      <c r="C23" s="95"/>
      <c r="D23" s="21"/>
      <c r="E23" s="22"/>
      <c r="F23" s="218">
        <f t="shared" si="0"/>
        <v>0</v>
      </c>
      <c r="G23" s="17"/>
      <c r="H23" s="2"/>
      <c r="I23" s="319">
        <v>0</v>
      </c>
      <c r="J23" s="5"/>
      <c r="K23" s="2"/>
      <c r="L23" s="2"/>
      <c r="M23" s="2"/>
      <c r="N23" s="2"/>
      <c r="O23" s="2"/>
      <c r="P23" s="2"/>
    </row>
    <row r="24" spans="1:16" s="6" customFormat="1" ht="12" x14ac:dyDescent="0.25">
      <c r="A24" s="1"/>
      <c r="B24" s="53"/>
      <c r="C24" s="2"/>
      <c r="D24" s="23"/>
      <c r="E24" s="24" t="s">
        <v>54</v>
      </c>
      <c r="F24" s="218">
        <f>SUM(F15:F23)</f>
        <v>0</v>
      </c>
      <c r="G24" s="17"/>
      <c r="H24" s="2"/>
      <c r="I24" s="320">
        <f>SUM(I15:I23)</f>
        <v>0</v>
      </c>
      <c r="J24" s="5"/>
      <c r="K24" s="2"/>
      <c r="L24" s="2"/>
      <c r="M24" s="2"/>
      <c r="N24" s="2"/>
      <c r="O24" s="2"/>
      <c r="P24" s="2"/>
    </row>
    <row r="25" spans="1:16" s="11" customFormat="1" ht="12" x14ac:dyDescent="0.25">
      <c r="A25" s="7"/>
      <c r="B25" s="51"/>
      <c r="C25" s="9"/>
      <c r="D25" s="26"/>
      <c r="E25" s="26"/>
      <c r="F25" s="215"/>
      <c r="G25" s="17"/>
      <c r="H25" s="9"/>
      <c r="I25" s="321"/>
      <c r="J25" s="10"/>
      <c r="K25" s="9"/>
      <c r="L25" s="9"/>
      <c r="M25" s="9"/>
      <c r="N25" s="9"/>
      <c r="O25" s="9"/>
      <c r="P25" s="9"/>
    </row>
    <row r="26" spans="1:16" s="6" customFormat="1" ht="14.25" customHeight="1" x14ac:dyDescent="0.25">
      <c r="A26" s="7"/>
      <c r="B26" s="51" t="s">
        <v>55</v>
      </c>
      <c r="C26" s="9"/>
      <c r="D26" s="2"/>
      <c r="E26" s="28"/>
      <c r="F26" s="242">
        <f>F24*0.15</f>
        <v>0</v>
      </c>
      <c r="G26" s="30"/>
      <c r="H26" s="2"/>
      <c r="I26" s="320">
        <f>I24*0.15</f>
        <v>0</v>
      </c>
      <c r="J26" s="5"/>
      <c r="K26" s="2"/>
      <c r="L26" s="2"/>
      <c r="M26" s="2"/>
      <c r="N26" s="2"/>
      <c r="O26" s="2"/>
      <c r="P26" s="2"/>
    </row>
    <row r="27" spans="1:16" s="6" customFormat="1" ht="14.25" customHeight="1" x14ac:dyDescent="0.25">
      <c r="A27" s="7"/>
      <c r="B27" s="51"/>
      <c r="C27" s="9"/>
      <c r="D27" s="2"/>
      <c r="E27" s="28"/>
      <c r="F27" s="242"/>
      <c r="G27" s="30"/>
      <c r="H27" s="2"/>
      <c r="I27" s="322"/>
      <c r="J27" s="5"/>
      <c r="K27" s="2"/>
      <c r="L27" s="2"/>
      <c r="M27" s="2"/>
      <c r="N27" s="2"/>
      <c r="O27" s="2"/>
      <c r="P27" s="2"/>
    </row>
    <row r="28" spans="1:16" s="11" customFormat="1" ht="12" x14ac:dyDescent="0.25">
      <c r="A28" s="7"/>
      <c r="B28" s="51" t="s">
        <v>56</v>
      </c>
      <c r="C28" s="9"/>
      <c r="D28" s="12"/>
      <c r="E28" s="57"/>
      <c r="F28" s="243"/>
      <c r="G28" s="17"/>
      <c r="H28" s="9"/>
      <c r="I28" s="321"/>
      <c r="J28" s="9"/>
      <c r="K28" s="9"/>
      <c r="L28" s="9"/>
      <c r="M28" s="9"/>
      <c r="N28" s="9"/>
      <c r="O28" s="9"/>
      <c r="P28" s="9"/>
    </row>
    <row r="29" spans="1:16" s="11" customFormat="1" ht="12" x14ac:dyDescent="0.25">
      <c r="A29" s="7"/>
      <c r="B29" s="52" t="s">
        <v>57</v>
      </c>
      <c r="C29" s="9"/>
      <c r="D29" s="4" t="s">
        <v>51</v>
      </c>
      <c r="E29" s="18" t="s">
        <v>52</v>
      </c>
      <c r="F29" s="219" t="s">
        <v>53</v>
      </c>
      <c r="G29" s="17"/>
      <c r="H29" s="9"/>
      <c r="I29" s="321"/>
      <c r="J29" s="9"/>
      <c r="K29" s="9"/>
      <c r="L29" s="9"/>
      <c r="M29" s="9"/>
      <c r="N29" s="9"/>
      <c r="O29" s="9"/>
      <c r="P29" s="9"/>
    </row>
    <row r="30" spans="1:16" s="11" customFormat="1" ht="12" x14ac:dyDescent="0.25">
      <c r="A30" s="7"/>
      <c r="B30" s="85"/>
      <c r="C30" s="22"/>
      <c r="D30" s="22"/>
      <c r="E30" s="22"/>
      <c r="F30" s="218">
        <f>$D30*E30</f>
        <v>0</v>
      </c>
      <c r="G30" s="17"/>
      <c r="H30" s="9"/>
      <c r="I30" s="319">
        <v>0</v>
      </c>
      <c r="J30" s="9"/>
      <c r="K30" s="9"/>
      <c r="L30" s="9"/>
      <c r="M30" s="9"/>
      <c r="N30" s="9"/>
      <c r="O30" s="9"/>
      <c r="P30" s="9"/>
    </row>
    <row r="31" spans="1:16" s="11" customFormat="1" ht="12" x14ac:dyDescent="0.25">
      <c r="A31" s="7"/>
      <c r="B31" s="85"/>
      <c r="C31" s="22"/>
      <c r="D31" s="22"/>
      <c r="E31" s="22"/>
      <c r="F31" s="218">
        <f>$D31*E31</f>
        <v>0</v>
      </c>
      <c r="G31" s="17"/>
      <c r="H31" s="9"/>
      <c r="I31" s="320">
        <v>0</v>
      </c>
      <c r="J31" s="9"/>
      <c r="K31" s="9"/>
      <c r="L31" s="9"/>
      <c r="M31" s="9"/>
      <c r="N31" s="9"/>
      <c r="O31" s="9"/>
      <c r="P31" s="9"/>
    </row>
    <row r="32" spans="1:16" s="11" customFormat="1" ht="12" x14ac:dyDescent="0.25">
      <c r="A32" s="7"/>
      <c r="B32" s="85"/>
      <c r="C32" s="22"/>
      <c r="D32" s="22"/>
      <c r="E32" s="22"/>
      <c r="F32" s="218">
        <f>$D32*E32</f>
        <v>0</v>
      </c>
      <c r="G32" s="17"/>
      <c r="H32" s="9"/>
      <c r="I32" s="320">
        <v>0</v>
      </c>
      <c r="J32" s="9"/>
      <c r="K32" s="9"/>
      <c r="L32" s="9"/>
      <c r="M32" s="9"/>
      <c r="N32" s="9"/>
      <c r="O32" s="9"/>
      <c r="P32" s="9"/>
    </row>
    <row r="33" spans="1:16" s="11" customFormat="1" ht="12" x14ac:dyDescent="0.25">
      <c r="A33" s="7"/>
      <c r="B33" s="85"/>
      <c r="C33" s="22"/>
      <c r="D33" s="22"/>
      <c r="E33" s="22"/>
      <c r="F33" s="218">
        <f>$D33*E33</f>
        <v>0</v>
      </c>
      <c r="G33" s="17"/>
      <c r="H33" s="9"/>
      <c r="I33" s="320">
        <v>0</v>
      </c>
      <c r="J33" s="9"/>
      <c r="K33" s="9"/>
      <c r="L33" s="9"/>
      <c r="M33" s="9"/>
      <c r="N33" s="9"/>
      <c r="O33" s="9"/>
      <c r="P33" s="9"/>
    </row>
    <row r="34" spans="1:16" s="11" customFormat="1" ht="12" x14ac:dyDescent="0.25">
      <c r="A34" s="7"/>
      <c r="B34" s="51"/>
      <c r="C34" s="9"/>
      <c r="D34" s="2"/>
      <c r="E34" s="82" t="s">
        <v>58</v>
      </c>
      <c r="F34" s="259">
        <f>SUM(F30:F33)</f>
        <v>0</v>
      </c>
      <c r="G34" s="17"/>
      <c r="H34" s="9"/>
      <c r="I34" s="320">
        <f>SUM(I30:I33)</f>
        <v>0</v>
      </c>
      <c r="J34" s="5"/>
      <c r="K34" s="9"/>
      <c r="L34" s="9"/>
      <c r="M34" s="9"/>
      <c r="N34" s="9"/>
      <c r="O34" s="9"/>
      <c r="P34" s="9"/>
    </row>
    <row r="35" spans="1:16" s="11" customFormat="1" ht="12" x14ac:dyDescent="0.25">
      <c r="A35" s="7"/>
      <c r="B35" s="51" t="s">
        <v>59</v>
      </c>
      <c r="C35" s="9"/>
      <c r="D35" s="12"/>
      <c r="E35" s="57"/>
      <c r="F35" s="243"/>
      <c r="G35" s="17"/>
      <c r="H35" s="9"/>
      <c r="I35" s="321"/>
      <c r="J35" s="9"/>
      <c r="K35" s="9"/>
      <c r="L35" s="9"/>
      <c r="M35" s="9"/>
      <c r="N35" s="9"/>
      <c r="O35" s="9"/>
      <c r="P35" s="9"/>
    </row>
    <row r="36" spans="1:16" s="11" customFormat="1" ht="12" x14ac:dyDescent="0.25">
      <c r="A36" s="7"/>
      <c r="B36" s="52" t="s">
        <v>57</v>
      </c>
      <c r="C36" s="9"/>
      <c r="E36" s="57"/>
      <c r="F36" s="219" t="s">
        <v>60</v>
      </c>
      <c r="G36" s="17"/>
      <c r="H36" s="9"/>
      <c r="I36" s="321"/>
      <c r="J36" s="9"/>
      <c r="K36" s="9"/>
      <c r="L36" s="9"/>
      <c r="M36" s="9"/>
      <c r="N36" s="9"/>
      <c r="O36" s="9"/>
      <c r="P36" s="9"/>
    </row>
    <row r="37" spans="1:16" s="11" customFormat="1" ht="12" x14ac:dyDescent="0.25">
      <c r="A37" s="7"/>
      <c r="B37" s="85"/>
      <c r="C37" s="22"/>
      <c r="D37" s="22"/>
      <c r="E37" s="22"/>
      <c r="F37" s="237">
        <v>0</v>
      </c>
      <c r="G37" s="17"/>
      <c r="H37" s="9"/>
      <c r="I37" s="320">
        <v>0</v>
      </c>
      <c r="J37" s="9"/>
      <c r="K37" s="9"/>
      <c r="L37" s="9"/>
      <c r="M37" s="9"/>
      <c r="N37" s="9"/>
      <c r="O37" s="9"/>
      <c r="P37" s="9"/>
    </row>
    <row r="38" spans="1:16" s="11" customFormat="1" ht="12" x14ac:dyDescent="0.25">
      <c r="A38" s="7"/>
      <c r="B38" s="85"/>
      <c r="C38" s="22"/>
      <c r="D38" s="22"/>
      <c r="E38" s="22"/>
      <c r="F38" s="237">
        <v>0</v>
      </c>
      <c r="G38" s="17"/>
      <c r="H38" s="9"/>
      <c r="I38" s="320">
        <v>0</v>
      </c>
      <c r="J38" s="9"/>
      <c r="K38" s="9"/>
      <c r="L38" s="9"/>
      <c r="M38" s="9"/>
      <c r="N38" s="9"/>
      <c r="O38" s="9"/>
      <c r="P38" s="9"/>
    </row>
    <row r="39" spans="1:16" s="11" customFormat="1" ht="12" x14ac:dyDescent="0.25">
      <c r="A39" s="7"/>
      <c r="B39" s="85"/>
      <c r="C39" s="22"/>
      <c r="D39" s="22"/>
      <c r="E39" s="22"/>
      <c r="F39" s="237">
        <v>0</v>
      </c>
      <c r="G39" s="17"/>
      <c r="H39" s="9"/>
      <c r="I39" s="320">
        <v>0</v>
      </c>
      <c r="J39" s="9"/>
      <c r="K39" s="9"/>
      <c r="L39" s="9"/>
      <c r="M39" s="9"/>
      <c r="N39" s="9"/>
      <c r="O39" s="9"/>
      <c r="P39" s="9"/>
    </row>
    <row r="40" spans="1:16" s="11" customFormat="1" ht="12" x14ac:dyDescent="0.25">
      <c r="A40" s="7"/>
      <c r="B40" s="85"/>
      <c r="C40" s="22"/>
      <c r="D40" s="22"/>
      <c r="E40" s="22"/>
      <c r="F40" s="237">
        <v>0</v>
      </c>
      <c r="G40" s="17"/>
      <c r="H40" s="9"/>
      <c r="I40" s="319">
        <v>0</v>
      </c>
      <c r="J40" s="9"/>
      <c r="K40" s="9"/>
      <c r="L40" s="9"/>
      <c r="M40" s="9"/>
      <c r="N40" s="9"/>
      <c r="O40" s="9"/>
      <c r="P40" s="9"/>
    </row>
    <row r="41" spans="1:16" s="11" customFormat="1" ht="12" x14ac:dyDescent="0.25">
      <c r="A41" s="7"/>
      <c r="B41" s="79"/>
      <c r="C41" s="80"/>
      <c r="D41" s="81"/>
      <c r="E41" s="82" t="s">
        <v>61</v>
      </c>
      <c r="F41" s="259">
        <f>SUM(F37:F40)</f>
        <v>0</v>
      </c>
      <c r="G41" s="17"/>
      <c r="H41" s="9"/>
      <c r="I41" s="320">
        <f>SUM(I37:I40)</f>
        <v>0</v>
      </c>
      <c r="J41" s="9"/>
      <c r="K41" s="9"/>
      <c r="L41" s="9"/>
      <c r="M41" s="9"/>
      <c r="N41" s="9"/>
      <c r="O41" s="9"/>
      <c r="P41" s="9"/>
    </row>
    <row r="42" spans="1:16" s="11" customFormat="1" thickBot="1" x14ac:dyDescent="0.3">
      <c r="A42" s="7"/>
      <c r="B42" s="51"/>
      <c r="C42" s="9"/>
      <c r="D42" s="12"/>
      <c r="E42" s="57"/>
      <c r="F42" s="243"/>
      <c r="G42" s="17"/>
      <c r="H42" s="9"/>
      <c r="I42" s="321"/>
      <c r="J42" s="9"/>
      <c r="K42" s="9"/>
      <c r="L42" s="9"/>
      <c r="M42" s="9"/>
      <c r="N42" s="9"/>
      <c r="O42" s="9"/>
      <c r="P42" s="9"/>
    </row>
    <row r="43" spans="1:16" s="11" customFormat="1" thickBot="1" x14ac:dyDescent="0.3">
      <c r="A43" s="7"/>
      <c r="B43" s="54"/>
      <c r="C43" s="31"/>
      <c r="D43" s="32"/>
      <c r="E43" s="84" t="s">
        <v>62</v>
      </c>
      <c r="F43" s="249">
        <f>F24+F26+F34+F41</f>
        <v>0</v>
      </c>
      <c r="G43" s="93"/>
      <c r="H43" s="9"/>
      <c r="I43" s="323">
        <f>I24+I26+I34+I41</f>
        <v>0</v>
      </c>
      <c r="J43" s="324" t="e">
        <f>F43/I43*100</f>
        <v>#DIV/0!</v>
      </c>
      <c r="K43" s="9"/>
      <c r="L43" s="9"/>
      <c r="M43" s="9"/>
      <c r="N43" s="9"/>
      <c r="O43" s="9"/>
      <c r="P43" s="9"/>
    </row>
    <row r="44" spans="1:16" s="11" customFormat="1" thickBot="1" x14ac:dyDescent="0.3">
      <c r="A44" s="7"/>
      <c r="B44" s="9"/>
      <c r="C44" s="9"/>
      <c r="D44" s="12"/>
      <c r="E44" s="57"/>
      <c r="F44" s="243"/>
      <c r="G44" s="77"/>
      <c r="H44" s="9"/>
      <c r="I44" s="9"/>
      <c r="J44" s="9"/>
      <c r="K44" s="9"/>
      <c r="L44" s="9"/>
      <c r="M44" s="9"/>
      <c r="N44" s="9"/>
      <c r="O44" s="9"/>
      <c r="P44" s="9"/>
    </row>
    <row r="45" spans="1:16" s="11" customFormat="1" ht="15.75" x14ac:dyDescent="0.25">
      <c r="A45" s="94" t="s">
        <v>63</v>
      </c>
      <c r="B45" s="91" t="s">
        <v>64</v>
      </c>
      <c r="C45" s="102"/>
      <c r="D45" s="102"/>
      <c r="E45" s="102"/>
      <c r="F45" s="230"/>
      <c r="G45" s="15"/>
      <c r="H45" s="9"/>
      <c r="I45" s="325" t="s">
        <v>65</v>
      </c>
      <c r="J45" s="10"/>
      <c r="K45" s="9"/>
      <c r="L45" s="9"/>
      <c r="M45" s="9"/>
      <c r="N45" s="9"/>
      <c r="O45" s="9"/>
      <c r="P45" s="9"/>
    </row>
    <row r="46" spans="1:16" s="11" customFormat="1" ht="12" x14ac:dyDescent="0.25">
      <c r="A46" s="7"/>
      <c r="B46" s="51" t="s">
        <v>48</v>
      </c>
      <c r="C46" s="288"/>
      <c r="D46" s="288"/>
      <c r="E46" s="2"/>
      <c r="F46" s="233"/>
      <c r="G46" s="17"/>
      <c r="H46" s="9"/>
      <c r="I46" s="326"/>
      <c r="K46" s="9"/>
      <c r="L46" s="9"/>
      <c r="M46" s="9"/>
      <c r="N46" s="9"/>
      <c r="O46" s="9"/>
      <c r="P46" s="9"/>
    </row>
    <row r="47" spans="1:16" s="11" customFormat="1" ht="12" x14ac:dyDescent="0.25">
      <c r="A47" s="7"/>
      <c r="B47" s="52" t="s">
        <v>49</v>
      </c>
      <c r="C47" s="18" t="s">
        <v>50</v>
      </c>
      <c r="D47" s="4" t="s">
        <v>51</v>
      </c>
      <c r="E47" s="18" t="s">
        <v>52</v>
      </c>
      <c r="F47" s="219" t="s">
        <v>53</v>
      </c>
      <c r="G47" s="17"/>
      <c r="H47" s="9"/>
      <c r="I47" s="327"/>
      <c r="J47" s="10"/>
      <c r="K47" s="9"/>
      <c r="L47" s="9"/>
      <c r="M47" s="9"/>
      <c r="N47" s="9"/>
      <c r="O47" s="9"/>
      <c r="P47" s="9"/>
    </row>
    <row r="48" spans="1:16" s="11" customFormat="1" ht="12" x14ac:dyDescent="0.25">
      <c r="A48" s="7"/>
      <c r="B48" s="101"/>
      <c r="C48" s="95"/>
      <c r="D48" s="21"/>
      <c r="E48" s="22"/>
      <c r="F48" s="218">
        <f t="shared" ref="F48:F56" si="1">$D48*E48</f>
        <v>0</v>
      </c>
      <c r="G48" s="17"/>
      <c r="H48" s="9"/>
      <c r="I48" s="320">
        <v>0</v>
      </c>
      <c r="J48" s="10"/>
      <c r="K48" s="9"/>
      <c r="L48" s="9"/>
      <c r="M48" s="9"/>
      <c r="N48" s="9"/>
      <c r="O48" s="9"/>
      <c r="P48" s="9"/>
    </row>
    <row r="49" spans="1:16" s="11" customFormat="1" ht="12" x14ac:dyDescent="0.25">
      <c r="A49" s="7"/>
      <c r="B49" s="101"/>
      <c r="C49" s="95"/>
      <c r="D49" s="21"/>
      <c r="E49" s="22"/>
      <c r="F49" s="218">
        <f t="shared" si="1"/>
        <v>0</v>
      </c>
      <c r="G49" s="17"/>
      <c r="H49" s="9"/>
      <c r="I49" s="320">
        <v>0</v>
      </c>
      <c r="J49" s="10"/>
      <c r="K49" s="9"/>
      <c r="L49" s="9"/>
      <c r="M49" s="9"/>
      <c r="N49" s="9"/>
      <c r="O49" s="9"/>
      <c r="P49" s="9"/>
    </row>
    <row r="50" spans="1:16" s="11" customFormat="1" ht="12" x14ac:dyDescent="0.25">
      <c r="A50" s="7"/>
      <c r="B50" s="101"/>
      <c r="C50" s="95"/>
      <c r="D50" s="21"/>
      <c r="E50" s="22"/>
      <c r="F50" s="218">
        <f t="shared" si="1"/>
        <v>0</v>
      </c>
      <c r="G50" s="17"/>
      <c r="H50" s="9"/>
      <c r="I50" s="320">
        <v>0</v>
      </c>
      <c r="J50" s="10"/>
      <c r="K50" s="9"/>
      <c r="L50" s="9"/>
      <c r="M50" s="9"/>
      <c r="N50" s="9"/>
      <c r="O50" s="9"/>
      <c r="P50" s="9"/>
    </row>
    <row r="51" spans="1:16" s="11" customFormat="1" ht="12" x14ac:dyDescent="0.25">
      <c r="A51" s="7"/>
      <c r="B51" s="101"/>
      <c r="C51" s="95"/>
      <c r="D51" s="21"/>
      <c r="E51" s="22"/>
      <c r="F51" s="218">
        <f t="shared" si="1"/>
        <v>0</v>
      </c>
      <c r="G51" s="17"/>
      <c r="H51" s="9"/>
      <c r="I51" s="320">
        <v>0</v>
      </c>
      <c r="J51" s="10"/>
      <c r="K51" s="9"/>
      <c r="L51" s="9"/>
      <c r="M51" s="9"/>
      <c r="N51" s="9"/>
      <c r="O51" s="9"/>
      <c r="P51" s="9"/>
    </row>
    <row r="52" spans="1:16" s="11" customFormat="1" ht="12" x14ac:dyDescent="0.25">
      <c r="A52" s="7"/>
      <c r="B52" s="101"/>
      <c r="C52" s="95"/>
      <c r="D52" s="21"/>
      <c r="E52" s="22"/>
      <c r="F52" s="218">
        <f t="shared" si="1"/>
        <v>0</v>
      </c>
      <c r="G52" s="17"/>
      <c r="H52" s="9"/>
      <c r="I52" s="320">
        <v>0</v>
      </c>
      <c r="J52" s="10"/>
      <c r="K52" s="9"/>
      <c r="L52" s="9"/>
      <c r="M52" s="9"/>
      <c r="N52" s="9"/>
      <c r="O52" s="9"/>
      <c r="P52" s="9"/>
    </row>
    <row r="53" spans="1:16" s="11" customFormat="1" ht="12" x14ac:dyDescent="0.25">
      <c r="A53" s="7"/>
      <c r="B53" s="101"/>
      <c r="C53" s="95"/>
      <c r="D53" s="21"/>
      <c r="E53" s="22"/>
      <c r="F53" s="218">
        <f t="shared" si="1"/>
        <v>0</v>
      </c>
      <c r="G53" s="17"/>
      <c r="H53" s="9"/>
      <c r="I53" s="320">
        <v>0</v>
      </c>
      <c r="J53" s="10"/>
      <c r="K53" s="9"/>
      <c r="L53" s="9"/>
      <c r="M53" s="9"/>
      <c r="N53" s="9"/>
      <c r="O53" s="9"/>
      <c r="P53" s="9"/>
    </row>
    <row r="54" spans="1:16" s="11" customFormat="1" ht="12" x14ac:dyDescent="0.25">
      <c r="A54" s="7"/>
      <c r="B54" s="101"/>
      <c r="C54" s="95"/>
      <c r="D54" s="21"/>
      <c r="E54" s="22"/>
      <c r="F54" s="218">
        <f t="shared" si="1"/>
        <v>0</v>
      </c>
      <c r="G54" s="17"/>
      <c r="H54" s="9"/>
      <c r="I54" s="320">
        <v>0</v>
      </c>
      <c r="J54" s="10"/>
      <c r="K54" s="9"/>
      <c r="L54" s="9"/>
      <c r="M54" s="9"/>
      <c r="N54" s="9"/>
      <c r="O54" s="9"/>
      <c r="P54" s="9"/>
    </row>
    <row r="55" spans="1:16" s="11" customFormat="1" ht="12" x14ac:dyDescent="0.25">
      <c r="A55" s="7"/>
      <c r="B55" s="101"/>
      <c r="C55" s="95"/>
      <c r="D55" s="21"/>
      <c r="E55" s="22"/>
      <c r="F55" s="218">
        <f t="shared" si="1"/>
        <v>0</v>
      </c>
      <c r="G55" s="17"/>
      <c r="H55" s="9"/>
      <c r="I55" s="320">
        <v>0</v>
      </c>
      <c r="J55" s="10"/>
      <c r="K55" s="9"/>
      <c r="L55" s="9"/>
      <c r="M55" s="9"/>
      <c r="N55" s="9"/>
      <c r="O55" s="9"/>
      <c r="P55" s="9"/>
    </row>
    <row r="56" spans="1:16" s="11" customFormat="1" ht="12" x14ac:dyDescent="0.25">
      <c r="A56" s="7"/>
      <c r="B56" s="101"/>
      <c r="C56" s="95"/>
      <c r="D56" s="21"/>
      <c r="E56" s="22"/>
      <c r="F56" s="218">
        <f t="shared" si="1"/>
        <v>0</v>
      </c>
      <c r="G56" s="17"/>
      <c r="H56" s="9"/>
      <c r="I56" s="320">
        <v>0</v>
      </c>
      <c r="J56" s="10"/>
      <c r="K56" s="9"/>
      <c r="L56" s="9"/>
      <c r="M56" s="9"/>
      <c r="N56" s="9"/>
      <c r="O56" s="9"/>
      <c r="P56" s="9"/>
    </row>
    <row r="57" spans="1:16" s="11" customFormat="1" ht="12" x14ac:dyDescent="0.25">
      <c r="A57" s="7"/>
      <c r="B57" s="53"/>
      <c r="C57" s="2"/>
      <c r="D57" s="23"/>
      <c r="E57" s="24" t="s">
        <v>54</v>
      </c>
      <c r="F57" s="218">
        <f>SUM(F48:F56)</f>
        <v>0</v>
      </c>
      <c r="G57" s="17"/>
      <c r="H57" s="9"/>
      <c r="I57" s="320">
        <f>SUM(I48:I56)</f>
        <v>0</v>
      </c>
      <c r="J57" s="10"/>
      <c r="K57" s="9"/>
      <c r="L57" s="9"/>
      <c r="M57" s="9"/>
      <c r="N57" s="9"/>
      <c r="O57" s="9"/>
      <c r="P57" s="9"/>
    </row>
    <row r="58" spans="1:16" s="11" customFormat="1" ht="12" x14ac:dyDescent="0.25">
      <c r="A58" s="7"/>
      <c r="B58" s="51"/>
      <c r="C58" s="9"/>
      <c r="D58" s="26"/>
      <c r="E58" s="26"/>
      <c r="F58" s="215"/>
      <c r="G58" s="17"/>
      <c r="H58" s="9"/>
      <c r="I58" s="328"/>
      <c r="J58" s="10"/>
      <c r="K58" s="9"/>
      <c r="L58" s="9"/>
      <c r="M58" s="9"/>
      <c r="N58" s="9"/>
      <c r="O58" s="9"/>
      <c r="P58" s="9"/>
    </row>
    <row r="59" spans="1:16" s="11" customFormat="1" ht="12" x14ac:dyDescent="0.25">
      <c r="A59" s="7"/>
      <c r="B59" s="51" t="s">
        <v>55</v>
      </c>
      <c r="C59" s="9"/>
      <c r="D59" s="2"/>
      <c r="E59" s="28"/>
      <c r="F59" s="242">
        <f>F57*0.15</f>
        <v>0</v>
      </c>
      <c r="G59" s="30"/>
      <c r="H59" s="9"/>
      <c r="I59" s="329">
        <f>I57*0.15</f>
        <v>0</v>
      </c>
      <c r="J59" s="10"/>
      <c r="K59" s="9"/>
      <c r="L59" s="9"/>
      <c r="M59" s="9"/>
      <c r="N59" s="9"/>
      <c r="O59" s="9"/>
      <c r="P59" s="9"/>
    </row>
    <row r="60" spans="1:16" s="11" customFormat="1" ht="12" x14ac:dyDescent="0.25">
      <c r="A60" s="7"/>
      <c r="B60" s="51"/>
      <c r="C60" s="9"/>
      <c r="D60" s="12"/>
      <c r="E60" s="57"/>
      <c r="F60" s="243"/>
      <c r="G60" s="17"/>
      <c r="H60" s="9"/>
      <c r="I60" s="330"/>
      <c r="J60" s="10"/>
      <c r="K60" s="9"/>
      <c r="L60" s="9"/>
      <c r="M60" s="9"/>
      <c r="N60" s="9"/>
      <c r="O60" s="9"/>
      <c r="P60" s="9"/>
    </row>
    <row r="61" spans="1:16" s="11" customFormat="1" ht="12" x14ac:dyDescent="0.25">
      <c r="A61" s="7"/>
      <c r="B61" s="51"/>
      <c r="C61" s="9"/>
      <c r="D61" s="12"/>
      <c r="E61" s="57"/>
      <c r="F61" s="243"/>
      <c r="G61" s="17"/>
      <c r="H61" s="9"/>
      <c r="I61" s="330"/>
      <c r="J61" s="10"/>
      <c r="K61" s="9"/>
      <c r="L61" s="9"/>
      <c r="M61" s="9"/>
      <c r="N61" s="9"/>
      <c r="O61" s="9"/>
      <c r="P61" s="9"/>
    </row>
    <row r="62" spans="1:16" s="11" customFormat="1" ht="12" x14ac:dyDescent="0.25">
      <c r="A62" s="7"/>
      <c r="B62" s="51" t="s">
        <v>56</v>
      </c>
      <c r="C62" s="9"/>
      <c r="D62" s="12"/>
      <c r="E62" s="57"/>
      <c r="F62" s="243"/>
      <c r="G62" s="17"/>
      <c r="H62" s="9"/>
      <c r="I62" s="330"/>
      <c r="J62" s="10"/>
      <c r="K62" s="9"/>
      <c r="L62" s="9"/>
      <c r="M62" s="9"/>
      <c r="N62" s="9"/>
      <c r="O62" s="9"/>
      <c r="P62" s="9"/>
    </row>
    <row r="63" spans="1:16" s="11" customFormat="1" ht="12" x14ac:dyDescent="0.25">
      <c r="A63" s="7"/>
      <c r="B63" s="52" t="s">
        <v>57</v>
      </c>
      <c r="C63" s="9"/>
      <c r="D63" s="4" t="s">
        <v>51</v>
      </c>
      <c r="E63" s="18" t="s">
        <v>52</v>
      </c>
      <c r="F63" s="219" t="s">
        <v>53</v>
      </c>
      <c r="G63" s="17"/>
      <c r="H63" s="9"/>
      <c r="I63" s="327"/>
      <c r="J63" s="10"/>
      <c r="K63" s="9"/>
      <c r="L63" s="9"/>
      <c r="M63" s="9"/>
      <c r="N63" s="9"/>
      <c r="O63" s="9"/>
      <c r="P63" s="9"/>
    </row>
    <row r="64" spans="1:16" s="11" customFormat="1" ht="12" x14ac:dyDescent="0.25">
      <c r="A64" s="7"/>
      <c r="B64" s="85"/>
      <c r="C64" s="22"/>
      <c r="D64" s="22"/>
      <c r="E64" s="22"/>
      <c r="F64" s="218">
        <f>$D64*E64</f>
        <v>0</v>
      </c>
      <c r="G64" s="17"/>
      <c r="H64" s="9"/>
      <c r="I64" s="320">
        <v>0</v>
      </c>
      <c r="J64" s="10"/>
      <c r="K64" s="9"/>
      <c r="L64" s="9"/>
      <c r="M64" s="9"/>
      <c r="N64" s="9"/>
      <c r="O64" s="9"/>
      <c r="P64" s="9"/>
    </row>
    <row r="65" spans="1:16" s="11" customFormat="1" ht="12" x14ac:dyDescent="0.25">
      <c r="A65" s="7"/>
      <c r="B65" s="85"/>
      <c r="C65" s="22"/>
      <c r="D65" s="22"/>
      <c r="E65" s="22"/>
      <c r="F65" s="218">
        <f>$D65*E65</f>
        <v>0</v>
      </c>
      <c r="G65" s="17"/>
      <c r="H65" s="9"/>
      <c r="I65" s="320">
        <v>0</v>
      </c>
      <c r="J65" s="10"/>
      <c r="K65" s="9"/>
      <c r="L65" s="9"/>
      <c r="M65" s="9"/>
      <c r="N65" s="9"/>
      <c r="O65" s="9"/>
      <c r="P65" s="9"/>
    </row>
    <row r="66" spans="1:16" s="11" customFormat="1" ht="12" x14ac:dyDescent="0.25">
      <c r="A66" s="7"/>
      <c r="B66" s="85"/>
      <c r="C66" s="22"/>
      <c r="D66" s="22"/>
      <c r="E66" s="22"/>
      <c r="F66" s="218">
        <f>$D66*E66</f>
        <v>0</v>
      </c>
      <c r="G66" s="17"/>
      <c r="H66" s="9"/>
      <c r="I66" s="320">
        <v>0</v>
      </c>
      <c r="J66" s="10"/>
      <c r="K66" s="9"/>
      <c r="L66" s="9"/>
      <c r="M66" s="9"/>
      <c r="N66" s="9"/>
      <c r="O66" s="9"/>
      <c r="P66" s="9"/>
    </row>
    <row r="67" spans="1:16" s="11" customFormat="1" ht="12" x14ac:dyDescent="0.25">
      <c r="A67" s="7"/>
      <c r="B67" s="85"/>
      <c r="C67" s="22"/>
      <c r="D67" s="22"/>
      <c r="E67" s="22"/>
      <c r="F67" s="218">
        <f>$D67*E67</f>
        <v>0</v>
      </c>
      <c r="G67" s="17"/>
      <c r="H67" s="9"/>
      <c r="I67" s="320">
        <v>0</v>
      </c>
      <c r="J67" s="10"/>
      <c r="K67" s="9"/>
      <c r="L67" s="9"/>
      <c r="M67" s="9"/>
      <c r="N67" s="9"/>
      <c r="O67" s="9"/>
      <c r="P67" s="9"/>
    </row>
    <row r="68" spans="1:16" s="11" customFormat="1" ht="12" x14ac:dyDescent="0.25">
      <c r="A68" s="7"/>
      <c r="B68" s="51"/>
      <c r="C68" s="9"/>
      <c r="D68" s="2"/>
      <c r="E68" s="82" t="s">
        <v>58</v>
      </c>
      <c r="F68" s="259">
        <f>SUM(F64:F67)</f>
        <v>0</v>
      </c>
      <c r="G68" s="17"/>
      <c r="H68" s="9"/>
      <c r="I68" s="331">
        <f>SUM(I64:I67)</f>
        <v>0</v>
      </c>
      <c r="J68" s="10"/>
      <c r="K68" s="9"/>
      <c r="L68" s="9"/>
      <c r="M68" s="9"/>
      <c r="N68" s="9"/>
      <c r="O68" s="9"/>
      <c r="P68" s="9"/>
    </row>
    <row r="69" spans="1:16" s="11" customFormat="1" ht="12" x14ac:dyDescent="0.25">
      <c r="A69" s="7"/>
      <c r="B69" s="51" t="s">
        <v>59</v>
      </c>
      <c r="C69" s="9"/>
      <c r="D69" s="12"/>
      <c r="E69" s="57"/>
      <c r="F69" s="243"/>
      <c r="G69" s="17"/>
      <c r="H69" s="9"/>
      <c r="I69" s="330"/>
      <c r="J69" s="10"/>
      <c r="K69" s="9"/>
      <c r="L69" s="9"/>
      <c r="M69" s="9"/>
      <c r="N69" s="9"/>
      <c r="O69" s="9"/>
      <c r="P69" s="9"/>
    </row>
    <row r="70" spans="1:16" s="11" customFormat="1" ht="12" x14ac:dyDescent="0.25">
      <c r="A70" s="7"/>
      <c r="B70" s="52" t="s">
        <v>57</v>
      </c>
      <c r="C70" s="9"/>
      <c r="E70" s="57"/>
      <c r="F70" s="219" t="s">
        <v>60</v>
      </c>
      <c r="G70" s="17"/>
      <c r="H70" s="9"/>
      <c r="I70" s="327"/>
      <c r="J70" s="10"/>
      <c r="K70" s="9"/>
      <c r="L70" s="9"/>
      <c r="M70" s="9"/>
      <c r="N70" s="9"/>
      <c r="O70" s="9"/>
      <c r="P70" s="9"/>
    </row>
    <row r="71" spans="1:16" s="11" customFormat="1" ht="12" x14ac:dyDescent="0.25">
      <c r="A71" s="7"/>
      <c r="B71" s="85"/>
      <c r="C71" s="22"/>
      <c r="D71" s="22"/>
      <c r="E71" s="22"/>
      <c r="F71" s="237">
        <v>0</v>
      </c>
      <c r="G71" s="17"/>
      <c r="H71" s="9"/>
      <c r="I71" s="320">
        <v>0</v>
      </c>
      <c r="J71" s="10"/>
      <c r="K71" s="9"/>
      <c r="L71" s="9"/>
      <c r="M71" s="9"/>
      <c r="N71" s="9"/>
      <c r="O71" s="9"/>
      <c r="P71" s="9"/>
    </row>
    <row r="72" spans="1:16" s="11" customFormat="1" ht="12" x14ac:dyDescent="0.25">
      <c r="A72" s="7"/>
      <c r="B72" s="85"/>
      <c r="C72" s="22"/>
      <c r="D72" s="22"/>
      <c r="E72" s="22"/>
      <c r="F72" s="237">
        <v>0</v>
      </c>
      <c r="G72" s="17"/>
      <c r="H72" s="9"/>
      <c r="I72" s="320">
        <v>0</v>
      </c>
      <c r="J72" s="10"/>
      <c r="K72" s="9"/>
      <c r="L72" s="9"/>
      <c r="M72" s="9"/>
      <c r="N72" s="9"/>
      <c r="O72" s="9"/>
      <c r="P72" s="9"/>
    </row>
    <row r="73" spans="1:16" s="11" customFormat="1" ht="12" x14ac:dyDescent="0.25">
      <c r="A73" s="7"/>
      <c r="B73" s="85"/>
      <c r="C73" s="22"/>
      <c r="D73" s="22"/>
      <c r="E73" s="22"/>
      <c r="F73" s="237">
        <v>0</v>
      </c>
      <c r="G73" s="17"/>
      <c r="H73" s="9"/>
      <c r="I73" s="320">
        <v>0</v>
      </c>
      <c r="J73" s="10"/>
      <c r="K73" s="9"/>
      <c r="L73" s="9"/>
      <c r="M73" s="9"/>
      <c r="N73" s="9"/>
      <c r="O73" s="9"/>
      <c r="P73" s="9"/>
    </row>
    <row r="74" spans="1:16" s="11" customFormat="1" ht="12" x14ac:dyDescent="0.25">
      <c r="A74" s="7"/>
      <c r="B74" s="85"/>
      <c r="C74" s="22"/>
      <c r="D74" s="22"/>
      <c r="E74" s="22"/>
      <c r="F74" s="237">
        <v>0</v>
      </c>
      <c r="G74" s="17"/>
      <c r="H74" s="9"/>
      <c r="I74" s="319">
        <v>0</v>
      </c>
      <c r="J74" s="10"/>
      <c r="K74" s="9"/>
      <c r="L74" s="9"/>
      <c r="M74" s="9"/>
      <c r="N74" s="9"/>
      <c r="O74" s="9"/>
      <c r="P74" s="9"/>
    </row>
    <row r="75" spans="1:16" s="11" customFormat="1" ht="12" x14ac:dyDescent="0.25">
      <c r="A75" s="7"/>
      <c r="B75" s="79"/>
      <c r="C75" s="80"/>
      <c r="D75" s="81"/>
      <c r="E75" s="82" t="s">
        <v>61</v>
      </c>
      <c r="F75" s="259">
        <f>SUM(F71:F74)</f>
        <v>0</v>
      </c>
      <c r="G75" s="17"/>
      <c r="H75" s="9"/>
      <c r="I75" s="331">
        <f>SUM(I71:I74)</f>
        <v>0</v>
      </c>
      <c r="J75" s="10"/>
      <c r="K75" s="9"/>
      <c r="L75" s="9"/>
      <c r="M75" s="9"/>
      <c r="N75" s="9"/>
      <c r="O75" s="9"/>
      <c r="P75" s="9"/>
    </row>
    <row r="76" spans="1:16" s="11" customFormat="1" thickBot="1" x14ac:dyDescent="0.3">
      <c r="A76" s="7"/>
      <c r="B76" s="51"/>
      <c r="C76" s="9"/>
      <c r="D76" s="12"/>
      <c r="E76" s="57"/>
      <c r="F76" s="243"/>
      <c r="G76" s="17"/>
      <c r="H76" s="9"/>
      <c r="I76" s="330"/>
      <c r="J76" s="10"/>
      <c r="K76" s="9"/>
      <c r="L76" s="9"/>
      <c r="M76" s="9"/>
      <c r="N76" s="9"/>
      <c r="O76" s="9"/>
      <c r="P76" s="9"/>
    </row>
    <row r="77" spans="1:16" s="11" customFormat="1" thickBot="1" x14ac:dyDescent="0.3">
      <c r="A77" s="7"/>
      <c r="B77" s="54"/>
      <c r="C77" s="31"/>
      <c r="D77" s="32"/>
      <c r="E77" s="84" t="s">
        <v>66</v>
      </c>
      <c r="F77" s="249">
        <f>F57+F59+F68+F75</f>
        <v>0</v>
      </c>
      <c r="G77" s="93"/>
      <c r="H77" s="9"/>
      <c r="I77" s="323">
        <f>I57+I59+I68+I75</f>
        <v>0</v>
      </c>
      <c r="J77" s="10" t="e">
        <f>F77/I77*100</f>
        <v>#DIV/0!</v>
      </c>
      <c r="K77" s="9"/>
      <c r="L77" s="9"/>
      <c r="M77" s="9"/>
      <c r="N77" s="9"/>
      <c r="O77" s="9"/>
      <c r="P77" s="9"/>
    </row>
    <row r="78" spans="1:16" s="11" customFormat="1" thickBot="1" x14ac:dyDescent="0.3">
      <c r="A78" s="7"/>
      <c r="B78" s="9"/>
      <c r="C78" s="9"/>
      <c r="D78" s="12"/>
      <c r="E78" s="57"/>
      <c r="F78" s="243"/>
      <c r="G78" s="38"/>
      <c r="H78" s="9"/>
      <c r="I78" s="9"/>
      <c r="J78" s="10"/>
      <c r="K78" s="9"/>
      <c r="L78" s="9"/>
      <c r="M78" s="9"/>
      <c r="N78" s="9"/>
      <c r="O78" s="9"/>
      <c r="P78" s="9"/>
    </row>
    <row r="79" spans="1:16" s="11" customFormat="1" ht="15.75" x14ac:dyDescent="0.25">
      <c r="A79" s="94" t="s">
        <v>67</v>
      </c>
      <c r="B79" s="91" t="s">
        <v>68</v>
      </c>
      <c r="C79" s="102"/>
      <c r="D79" s="36"/>
      <c r="E79" s="14"/>
      <c r="F79" s="230"/>
      <c r="G79" s="15"/>
      <c r="H79" s="9"/>
      <c r="I79" s="325" t="s">
        <v>68</v>
      </c>
      <c r="J79" s="10"/>
      <c r="K79" s="9"/>
      <c r="L79" s="9"/>
      <c r="M79" s="9"/>
      <c r="N79" s="9"/>
      <c r="O79" s="9"/>
      <c r="P79" s="9"/>
    </row>
    <row r="80" spans="1:16" s="11" customFormat="1" ht="12" x14ac:dyDescent="0.25">
      <c r="A80" s="7"/>
      <c r="B80" s="51"/>
      <c r="C80" s="18"/>
      <c r="D80" s="4"/>
      <c r="E80" s="18"/>
      <c r="F80" s="233"/>
      <c r="G80" s="17"/>
      <c r="H80" s="9"/>
      <c r="I80" s="332"/>
      <c r="K80" s="9"/>
      <c r="L80" s="9"/>
      <c r="M80" s="9"/>
      <c r="N80" s="9"/>
      <c r="O80" s="9"/>
      <c r="P80" s="9"/>
    </row>
    <row r="81" spans="1:16" s="11" customFormat="1" ht="12" x14ac:dyDescent="0.25">
      <c r="A81" s="7"/>
      <c r="B81" s="289" t="s">
        <v>69</v>
      </c>
      <c r="C81" s="18" t="s">
        <v>50</v>
      </c>
      <c r="D81" s="4" t="s">
        <v>70</v>
      </c>
      <c r="E81" s="18" t="s">
        <v>71</v>
      </c>
      <c r="F81" s="219" t="s">
        <v>60</v>
      </c>
      <c r="G81" s="17"/>
      <c r="H81" s="9"/>
      <c r="I81" s="332"/>
      <c r="J81" s="10"/>
      <c r="K81" s="9"/>
      <c r="L81" s="9"/>
      <c r="M81" s="9"/>
      <c r="N81" s="9"/>
      <c r="O81" s="9"/>
      <c r="P81" s="9"/>
    </row>
    <row r="82" spans="1:16" s="11" customFormat="1" ht="12" x14ac:dyDescent="0.25">
      <c r="A82" s="7"/>
      <c r="B82" s="101"/>
      <c r="C82" s="95"/>
      <c r="D82" s="86"/>
      <c r="E82" s="86"/>
      <c r="F82" s="253">
        <f>D82*E82</f>
        <v>0</v>
      </c>
      <c r="G82" s="35"/>
      <c r="H82" s="9"/>
      <c r="I82" s="333">
        <v>0</v>
      </c>
      <c r="J82" s="10"/>
      <c r="K82" s="9"/>
      <c r="L82" s="9"/>
      <c r="M82" s="9"/>
      <c r="N82" s="9"/>
      <c r="O82" s="9"/>
      <c r="P82" s="9"/>
    </row>
    <row r="83" spans="1:16" s="11" customFormat="1" ht="12" x14ac:dyDescent="0.25">
      <c r="A83" s="7"/>
      <c r="B83" s="101"/>
      <c r="C83" s="95"/>
      <c r="D83" s="86"/>
      <c r="E83" s="86"/>
      <c r="F83" s="253">
        <f t="shared" ref="F83:F89" si="2">D83*E83</f>
        <v>0</v>
      </c>
      <c r="G83" s="35"/>
      <c r="H83" s="9"/>
      <c r="I83" s="333">
        <v>0</v>
      </c>
      <c r="J83" s="10"/>
      <c r="K83" s="9"/>
      <c r="L83" s="9"/>
      <c r="M83" s="9"/>
      <c r="N83" s="9"/>
      <c r="O83" s="9"/>
      <c r="P83" s="9"/>
    </row>
    <row r="84" spans="1:16" s="11" customFormat="1" ht="12" x14ac:dyDescent="0.25">
      <c r="A84" s="7"/>
      <c r="B84" s="101"/>
      <c r="C84" s="95"/>
      <c r="D84" s="86"/>
      <c r="E84" s="86"/>
      <c r="F84" s="253">
        <f t="shared" si="2"/>
        <v>0</v>
      </c>
      <c r="G84" s="35"/>
      <c r="H84" s="9"/>
      <c r="I84" s="333">
        <v>0</v>
      </c>
      <c r="J84" s="10"/>
      <c r="K84" s="9"/>
      <c r="L84" s="9"/>
      <c r="M84" s="9"/>
      <c r="N84" s="9"/>
      <c r="O84" s="9"/>
      <c r="P84" s="9"/>
    </row>
    <row r="85" spans="1:16" s="11" customFormat="1" ht="12" x14ac:dyDescent="0.25">
      <c r="A85" s="7"/>
      <c r="B85" s="101"/>
      <c r="C85" s="95"/>
      <c r="D85" s="86"/>
      <c r="E85" s="86"/>
      <c r="F85" s="253">
        <f t="shared" si="2"/>
        <v>0</v>
      </c>
      <c r="G85" s="35"/>
      <c r="H85" s="9"/>
      <c r="I85" s="333">
        <v>0</v>
      </c>
      <c r="J85" s="10"/>
      <c r="K85" s="9"/>
      <c r="L85" s="9"/>
      <c r="M85" s="9"/>
      <c r="N85" s="9"/>
      <c r="O85" s="9"/>
      <c r="P85" s="9"/>
    </row>
    <row r="86" spans="1:16" s="11" customFormat="1" ht="12" x14ac:dyDescent="0.25">
      <c r="A86" s="7"/>
      <c r="B86" s="101"/>
      <c r="C86" s="95"/>
      <c r="D86" s="86"/>
      <c r="E86" s="86"/>
      <c r="F86" s="253">
        <f t="shared" si="2"/>
        <v>0</v>
      </c>
      <c r="G86" s="35"/>
      <c r="H86" s="9"/>
      <c r="I86" s="333">
        <v>0</v>
      </c>
      <c r="J86" s="10"/>
      <c r="K86" s="9"/>
      <c r="L86" s="9"/>
      <c r="M86" s="9"/>
      <c r="N86" s="9"/>
      <c r="O86" s="9"/>
      <c r="P86" s="9"/>
    </row>
    <row r="87" spans="1:16" s="11" customFormat="1" ht="12" x14ac:dyDescent="0.25">
      <c r="A87" s="7"/>
      <c r="B87" s="76"/>
      <c r="C87" s="96"/>
      <c r="D87" s="87"/>
      <c r="E87" s="87"/>
      <c r="F87" s="253">
        <f t="shared" si="2"/>
        <v>0</v>
      </c>
      <c r="G87" s="35"/>
      <c r="H87" s="9"/>
      <c r="I87" s="333">
        <v>0</v>
      </c>
      <c r="J87" s="10"/>
      <c r="K87" s="9"/>
      <c r="L87" s="9"/>
      <c r="M87" s="9"/>
      <c r="N87" s="9"/>
      <c r="O87" s="9"/>
      <c r="P87" s="9"/>
    </row>
    <row r="88" spans="1:16" s="11" customFormat="1" ht="12" x14ac:dyDescent="0.25">
      <c r="A88" s="7"/>
      <c r="B88" s="76"/>
      <c r="C88" s="96"/>
      <c r="D88" s="87"/>
      <c r="E88" s="87"/>
      <c r="F88" s="253">
        <f t="shared" si="2"/>
        <v>0</v>
      </c>
      <c r="G88" s="35"/>
      <c r="H88" s="9"/>
      <c r="I88" s="333">
        <v>0</v>
      </c>
      <c r="J88" s="10"/>
      <c r="K88" s="9"/>
      <c r="L88" s="9"/>
      <c r="M88" s="9"/>
      <c r="N88" s="9"/>
      <c r="O88" s="9"/>
      <c r="P88" s="9"/>
    </row>
    <row r="89" spans="1:16" s="11" customFormat="1" ht="12" x14ac:dyDescent="0.25">
      <c r="A89" s="1"/>
      <c r="B89" s="76"/>
      <c r="C89" s="96"/>
      <c r="D89" s="87"/>
      <c r="E89" s="87"/>
      <c r="F89" s="253">
        <f t="shared" si="2"/>
        <v>0</v>
      </c>
      <c r="G89" s="35"/>
      <c r="H89" s="9"/>
      <c r="I89" s="333">
        <v>0</v>
      </c>
      <c r="J89" s="10"/>
      <c r="K89" s="9"/>
      <c r="L89" s="9"/>
      <c r="M89" s="9"/>
      <c r="N89" s="9"/>
      <c r="O89" s="9"/>
      <c r="P89" s="9"/>
    </row>
    <row r="90" spans="1:16" s="11" customFormat="1" thickBot="1" x14ac:dyDescent="0.3">
      <c r="A90" s="1"/>
      <c r="B90" s="53"/>
      <c r="C90" s="2"/>
      <c r="D90" s="3"/>
      <c r="E90" s="2"/>
      <c r="F90" s="257"/>
      <c r="G90" s="35"/>
      <c r="H90" s="9"/>
      <c r="I90" s="334"/>
      <c r="J90" s="10"/>
      <c r="K90" s="9"/>
      <c r="L90" s="9"/>
      <c r="M90" s="9"/>
      <c r="N90" s="9"/>
      <c r="O90" s="9"/>
      <c r="P90" s="9"/>
    </row>
    <row r="91" spans="1:16" s="11" customFormat="1" thickBot="1" x14ac:dyDescent="0.3">
      <c r="A91" s="7"/>
      <c r="B91" s="54"/>
      <c r="C91" s="31"/>
      <c r="D91" s="32"/>
      <c r="E91" s="181" t="s">
        <v>72</v>
      </c>
      <c r="F91" s="249">
        <f>SUM(F82:F89)</f>
        <v>0</v>
      </c>
      <c r="G91" s="34"/>
      <c r="H91" s="9"/>
      <c r="I91" s="323">
        <f>SUM(I82:I89)</f>
        <v>0</v>
      </c>
      <c r="J91" s="10" t="e">
        <f>F91/I91*100</f>
        <v>#DIV/0!</v>
      </c>
      <c r="K91" s="9"/>
      <c r="L91" s="9"/>
      <c r="M91" s="9"/>
      <c r="N91" s="9"/>
      <c r="O91" s="9"/>
      <c r="P91" s="9"/>
    </row>
    <row r="92" spans="1:16" s="6" customFormat="1" ht="14.25" customHeight="1" thickBot="1" x14ac:dyDescent="0.3">
      <c r="A92" s="1"/>
      <c r="B92" s="2"/>
      <c r="C92" s="2"/>
      <c r="D92" s="3"/>
      <c r="E92" s="2"/>
      <c r="F92" s="218"/>
      <c r="G92" s="4"/>
      <c r="H92" s="2"/>
      <c r="I92" s="9"/>
      <c r="J92" s="2"/>
      <c r="K92" s="2"/>
      <c r="L92" s="2"/>
      <c r="M92" s="2"/>
      <c r="N92" s="2"/>
      <c r="O92" s="2"/>
      <c r="P92" s="2"/>
    </row>
    <row r="93" spans="1:16" s="6" customFormat="1" ht="14.25" customHeight="1" x14ac:dyDescent="0.25">
      <c r="A93" s="94">
        <v>4</v>
      </c>
      <c r="B93" s="91" t="s">
        <v>74</v>
      </c>
      <c r="C93" s="102"/>
      <c r="D93" s="102"/>
      <c r="E93" s="102"/>
      <c r="F93" s="230"/>
      <c r="G93" s="15"/>
      <c r="H93" s="2"/>
      <c r="I93" s="325" t="s">
        <v>75</v>
      </c>
      <c r="J93" s="10"/>
      <c r="K93" s="2"/>
      <c r="L93" s="2"/>
      <c r="M93" s="2"/>
      <c r="N93" s="2"/>
      <c r="O93" s="2"/>
      <c r="P93" s="2"/>
    </row>
    <row r="94" spans="1:16" s="6" customFormat="1" ht="14.25" customHeight="1" x14ac:dyDescent="0.25">
      <c r="A94" s="7"/>
      <c r="B94" s="51" t="s">
        <v>76</v>
      </c>
      <c r="C94" s="288"/>
      <c r="D94" s="288"/>
      <c r="E94" s="2"/>
      <c r="F94" s="233"/>
      <c r="G94" s="17"/>
      <c r="H94" s="2"/>
      <c r="I94" s="332"/>
      <c r="J94" s="10"/>
      <c r="K94" s="2"/>
      <c r="L94" s="2"/>
      <c r="M94" s="2"/>
      <c r="N94" s="2"/>
      <c r="O94" s="2"/>
      <c r="P94" s="2"/>
    </row>
    <row r="95" spans="1:16" s="6" customFormat="1" ht="14.25" customHeight="1" x14ac:dyDescent="0.25">
      <c r="A95" s="7"/>
      <c r="B95" s="52" t="s">
        <v>77</v>
      </c>
      <c r="C95" s="18" t="s">
        <v>78</v>
      </c>
      <c r="D95" s="4" t="s">
        <v>51</v>
      </c>
      <c r="E95" s="18" t="s">
        <v>52</v>
      </c>
      <c r="F95" s="219" t="s">
        <v>79</v>
      </c>
      <c r="G95" s="17"/>
      <c r="H95" s="2"/>
      <c r="I95" s="327"/>
      <c r="K95" s="2"/>
      <c r="L95" s="2"/>
      <c r="M95" s="2"/>
      <c r="N95" s="2"/>
      <c r="O95" s="2"/>
      <c r="P95" s="2"/>
    </row>
    <row r="96" spans="1:16" s="6" customFormat="1" ht="14.25" customHeight="1" x14ac:dyDescent="0.25">
      <c r="A96" s="7"/>
      <c r="B96" s="101"/>
      <c r="C96" s="21"/>
      <c r="D96" s="21"/>
      <c r="E96" s="22"/>
      <c r="F96" s="218">
        <f>(C96*D96)*E96</f>
        <v>0</v>
      </c>
      <c r="G96" s="17"/>
      <c r="H96" s="2"/>
      <c r="I96" s="320">
        <v>0</v>
      </c>
      <c r="J96" s="10"/>
      <c r="K96" s="2"/>
      <c r="L96" s="2"/>
      <c r="M96" s="2"/>
      <c r="N96" s="2"/>
      <c r="O96" s="2"/>
      <c r="P96" s="2"/>
    </row>
    <row r="97" spans="1:16" s="6" customFormat="1" ht="14.25" customHeight="1" x14ac:dyDescent="0.25">
      <c r="A97" s="7"/>
      <c r="B97" s="101"/>
      <c r="C97" s="21"/>
      <c r="D97" s="21"/>
      <c r="E97" s="22"/>
      <c r="F97" s="218">
        <f t="shared" ref="F97:F103" si="3">(C97*D97)*E97</f>
        <v>0</v>
      </c>
      <c r="G97" s="17"/>
      <c r="H97" s="2"/>
      <c r="I97" s="320">
        <v>0</v>
      </c>
      <c r="J97" s="10"/>
      <c r="K97" s="2"/>
      <c r="L97" s="2"/>
      <c r="M97" s="2"/>
      <c r="N97" s="2"/>
      <c r="O97" s="2"/>
      <c r="P97" s="2"/>
    </row>
    <row r="98" spans="1:16" s="6" customFormat="1" ht="14.25" customHeight="1" x14ac:dyDescent="0.25">
      <c r="A98" s="7"/>
      <c r="B98" s="101"/>
      <c r="C98" s="21"/>
      <c r="D98" s="21"/>
      <c r="E98" s="22"/>
      <c r="F98" s="218">
        <f t="shared" si="3"/>
        <v>0</v>
      </c>
      <c r="G98" s="17"/>
      <c r="H98" s="2"/>
      <c r="I98" s="320">
        <v>0</v>
      </c>
      <c r="J98" s="10"/>
      <c r="K98" s="2"/>
      <c r="L98" s="2"/>
      <c r="M98" s="2"/>
      <c r="N98" s="2"/>
      <c r="O98" s="2"/>
      <c r="P98" s="2"/>
    </row>
    <row r="99" spans="1:16" s="6" customFormat="1" ht="14.25" customHeight="1" x14ac:dyDescent="0.25">
      <c r="A99" s="7"/>
      <c r="B99" s="101"/>
      <c r="C99" s="21"/>
      <c r="D99" s="21"/>
      <c r="E99" s="22"/>
      <c r="F99" s="218">
        <f t="shared" si="3"/>
        <v>0</v>
      </c>
      <c r="G99" s="17"/>
      <c r="H99" s="2"/>
      <c r="I99" s="320">
        <v>0</v>
      </c>
      <c r="J99" s="10"/>
      <c r="K99" s="2"/>
      <c r="L99" s="2"/>
      <c r="M99" s="2"/>
      <c r="N99" s="2"/>
      <c r="O99" s="2"/>
      <c r="P99" s="2"/>
    </row>
    <row r="100" spans="1:16" s="6" customFormat="1" ht="14.25" customHeight="1" x14ac:dyDescent="0.25">
      <c r="A100" s="7"/>
      <c r="B100" s="101"/>
      <c r="C100" s="21"/>
      <c r="D100" s="21"/>
      <c r="E100" s="22"/>
      <c r="F100" s="218">
        <f t="shared" si="3"/>
        <v>0</v>
      </c>
      <c r="G100" s="17"/>
      <c r="H100" s="2"/>
      <c r="I100" s="320">
        <v>0</v>
      </c>
      <c r="J100" s="10"/>
      <c r="K100" s="2"/>
      <c r="L100" s="2"/>
      <c r="M100" s="2"/>
      <c r="N100" s="2"/>
      <c r="O100" s="2"/>
      <c r="P100" s="2"/>
    </row>
    <row r="101" spans="1:16" s="6" customFormat="1" ht="14.25" customHeight="1" x14ac:dyDescent="0.25">
      <c r="A101" s="7"/>
      <c r="B101" s="101"/>
      <c r="C101" s="21"/>
      <c r="D101" s="21"/>
      <c r="E101" s="22"/>
      <c r="F101" s="218">
        <f t="shared" si="3"/>
        <v>0</v>
      </c>
      <c r="G101" s="17"/>
      <c r="H101" s="2"/>
      <c r="I101" s="320">
        <v>0</v>
      </c>
      <c r="J101" s="10"/>
      <c r="K101" s="2"/>
      <c r="L101" s="2"/>
      <c r="M101" s="2"/>
      <c r="N101" s="2"/>
      <c r="O101" s="2"/>
      <c r="P101" s="2"/>
    </row>
    <row r="102" spans="1:16" s="6" customFormat="1" ht="14.25" customHeight="1" x14ac:dyDescent="0.25">
      <c r="A102" s="7"/>
      <c r="B102" s="101"/>
      <c r="C102" s="21"/>
      <c r="D102" s="21"/>
      <c r="E102" s="22"/>
      <c r="F102" s="218">
        <f t="shared" si="3"/>
        <v>0</v>
      </c>
      <c r="G102" s="17"/>
      <c r="H102" s="2"/>
      <c r="I102" s="320">
        <v>0</v>
      </c>
      <c r="J102" s="10"/>
      <c r="K102" s="2"/>
      <c r="L102" s="2"/>
      <c r="M102" s="2"/>
      <c r="N102" s="2"/>
      <c r="O102" s="2"/>
      <c r="P102" s="2"/>
    </row>
    <row r="103" spans="1:16" s="6" customFormat="1" ht="14.25" customHeight="1" x14ac:dyDescent="0.25">
      <c r="A103" s="7"/>
      <c r="B103" s="101"/>
      <c r="C103" s="21"/>
      <c r="D103" s="21"/>
      <c r="E103" s="22"/>
      <c r="F103" s="218">
        <f t="shared" si="3"/>
        <v>0</v>
      </c>
      <c r="G103" s="17"/>
      <c r="H103" s="2"/>
      <c r="I103" s="320">
        <v>0</v>
      </c>
      <c r="J103" s="10"/>
      <c r="K103" s="2"/>
      <c r="L103" s="2"/>
      <c r="M103" s="2"/>
      <c r="N103" s="2"/>
      <c r="O103" s="2"/>
      <c r="P103" s="2"/>
    </row>
    <row r="104" spans="1:16" s="6" customFormat="1" ht="14.25" customHeight="1" x14ac:dyDescent="0.25">
      <c r="A104" s="7"/>
      <c r="B104" s="101"/>
      <c r="C104" s="21"/>
      <c r="D104" s="21"/>
      <c r="E104" s="22"/>
      <c r="F104" s="218">
        <f>(C104*D104)*E104</f>
        <v>0</v>
      </c>
      <c r="G104" s="17"/>
      <c r="H104" s="2"/>
      <c r="I104" s="320">
        <v>0</v>
      </c>
      <c r="J104" s="10"/>
      <c r="K104" s="2"/>
      <c r="L104" s="2"/>
      <c r="M104" s="2"/>
      <c r="N104" s="2"/>
      <c r="O104" s="2"/>
      <c r="P104" s="2"/>
    </row>
    <row r="105" spans="1:16" s="6" customFormat="1" ht="14.25" customHeight="1" x14ac:dyDescent="0.25">
      <c r="A105" s="7"/>
      <c r="B105" s="53"/>
      <c r="C105" s="2"/>
      <c r="D105" s="23"/>
      <c r="E105" s="24" t="s">
        <v>80</v>
      </c>
      <c r="F105" s="218">
        <f>SUM(F96:F104)</f>
        <v>0</v>
      </c>
      <c r="G105" s="17"/>
      <c r="H105" s="2"/>
      <c r="I105" s="320">
        <f>SUM(I96:I104)</f>
        <v>0</v>
      </c>
      <c r="J105" s="10"/>
      <c r="K105" s="2"/>
      <c r="L105" s="2"/>
      <c r="M105" s="2"/>
      <c r="N105" s="2"/>
      <c r="O105" s="2"/>
      <c r="P105" s="2"/>
    </row>
    <row r="106" spans="1:16" s="6" customFormat="1" ht="14.25" customHeight="1" x14ac:dyDescent="0.25">
      <c r="A106" s="7"/>
      <c r="B106" s="51"/>
      <c r="C106" s="9"/>
      <c r="D106" s="26"/>
      <c r="E106" s="26"/>
      <c r="F106" s="215"/>
      <c r="G106" s="17"/>
      <c r="H106" s="2"/>
      <c r="I106" s="328"/>
      <c r="J106" s="10"/>
      <c r="K106" s="2"/>
      <c r="L106" s="2"/>
      <c r="M106" s="2"/>
      <c r="N106" s="2"/>
      <c r="O106" s="2"/>
      <c r="P106" s="2"/>
    </row>
    <row r="107" spans="1:16" s="6" customFormat="1" ht="14.25" customHeight="1" x14ac:dyDescent="0.25">
      <c r="A107" s="7"/>
      <c r="B107" s="51"/>
      <c r="C107" s="9"/>
      <c r="D107" s="12"/>
      <c r="E107" s="57"/>
      <c r="F107" s="243"/>
      <c r="G107" s="17"/>
      <c r="H107" s="2"/>
      <c r="I107" s="330"/>
      <c r="J107" s="10"/>
      <c r="K107" s="2"/>
      <c r="L107" s="2"/>
      <c r="M107" s="2"/>
      <c r="N107" s="2"/>
      <c r="O107" s="2"/>
      <c r="P107" s="2"/>
    </row>
    <row r="108" spans="1:16" s="6" customFormat="1" ht="14.25" customHeight="1" x14ac:dyDescent="0.25">
      <c r="A108" s="7"/>
      <c r="B108" s="51" t="s">
        <v>81</v>
      </c>
      <c r="C108" s="9"/>
      <c r="D108" s="12"/>
      <c r="E108" s="57"/>
      <c r="F108" s="243"/>
      <c r="G108" s="78"/>
      <c r="H108" s="2"/>
      <c r="I108" s="330"/>
      <c r="J108" s="10"/>
      <c r="K108" s="2"/>
      <c r="L108" s="2"/>
      <c r="M108" s="2"/>
      <c r="N108" s="2"/>
      <c r="O108" s="2"/>
      <c r="P108" s="2"/>
    </row>
    <row r="109" spans="1:16" s="6" customFormat="1" ht="14.25" customHeight="1" x14ac:dyDescent="0.25">
      <c r="A109" s="7"/>
      <c r="B109" s="52" t="s">
        <v>77</v>
      </c>
      <c r="C109" s="18" t="s">
        <v>82</v>
      </c>
      <c r="D109" s="4" t="s">
        <v>51</v>
      </c>
      <c r="E109" s="18" t="s">
        <v>52</v>
      </c>
      <c r="F109" s="219" t="s">
        <v>53</v>
      </c>
      <c r="G109" s="17"/>
      <c r="H109" s="2"/>
      <c r="I109" s="327"/>
      <c r="J109" s="10"/>
      <c r="K109" s="2"/>
      <c r="L109" s="2"/>
      <c r="M109" s="2"/>
      <c r="N109" s="2"/>
      <c r="O109" s="2"/>
      <c r="P109" s="2"/>
    </row>
    <row r="110" spans="1:16" s="6" customFormat="1" ht="14.25" customHeight="1" x14ac:dyDescent="0.25">
      <c r="A110" s="7"/>
      <c r="B110" s="101"/>
      <c r="C110" s="21"/>
      <c r="D110" s="21"/>
      <c r="E110" s="22"/>
      <c r="F110" s="218">
        <f t="shared" ref="F110:F118" si="4">$D110*E110</f>
        <v>0</v>
      </c>
      <c r="G110" s="17"/>
      <c r="H110" s="2"/>
      <c r="I110" s="320"/>
      <c r="J110" s="10"/>
      <c r="K110" s="2"/>
      <c r="L110" s="2"/>
      <c r="M110" s="2"/>
      <c r="N110" s="2"/>
      <c r="O110" s="2"/>
      <c r="P110" s="2"/>
    </row>
    <row r="111" spans="1:16" s="6" customFormat="1" ht="14.25" customHeight="1" x14ac:dyDescent="0.25">
      <c r="A111" s="7"/>
      <c r="B111" s="101"/>
      <c r="C111" s="21"/>
      <c r="D111" s="21"/>
      <c r="E111" s="22"/>
      <c r="F111" s="218">
        <f t="shared" si="4"/>
        <v>0</v>
      </c>
      <c r="G111" s="17"/>
      <c r="H111" s="2"/>
      <c r="I111" s="320">
        <v>0</v>
      </c>
      <c r="J111" s="10"/>
      <c r="K111" s="2"/>
      <c r="L111" s="2"/>
      <c r="M111" s="2"/>
      <c r="N111" s="2"/>
      <c r="O111" s="2"/>
      <c r="P111" s="2"/>
    </row>
    <row r="112" spans="1:16" s="6" customFormat="1" ht="14.25" customHeight="1" x14ac:dyDescent="0.25">
      <c r="A112" s="7"/>
      <c r="B112" s="101"/>
      <c r="C112" s="21"/>
      <c r="D112" s="21"/>
      <c r="E112" s="22"/>
      <c r="F112" s="218">
        <f t="shared" si="4"/>
        <v>0</v>
      </c>
      <c r="G112" s="17"/>
      <c r="H112" s="2"/>
      <c r="I112" s="320">
        <v>0</v>
      </c>
      <c r="J112" s="10"/>
      <c r="K112" s="2"/>
      <c r="L112" s="2"/>
      <c r="M112" s="2"/>
      <c r="N112" s="2"/>
      <c r="O112" s="2"/>
      <c r="P112" s="2"/>
    </row>
    <row r="113" spans="1:16" s="6" customFormat="1" ht="14.25" customHeight="1" x14ac:dyDescent="0.25">
      <c r="A113" s="7"/>
      <c r="B113" s="101"/>
      <c r="C113" s="21"/>
      <c r="D113" s="21"/>
      <c r="E113" s="22"/>
      <c r="F113" s="218">
        <f t="shared" si="4"/>
        <v>0</v>
      </c>
      <c r="G113" s="17"/>
      <c r="H113" s="2"/>
      <c r="I113" s="320">
        <v>0</v>
      </c>
      <c r="J113" s="10"/>
      <c r="K113" s="2"/>
      <c r="L113" s="2"/>
      <c r="M113" s="2"/>
      <c r="N113" s="2"/>
      <c r="O113" s="2"/>
      <c r="P113" s="2"/>
    </row>
    <row r="114" spans="1:16" s="6" customFormat="1" ht="14.25" customHeight="1" x14ac:dyDescent="0.25">
      <c r="A114" s="7"/>
      <c r="B114" s="101"/>
      <c r="C114" s="21"/>
      <c r="D114" s="21"/>
      <c r="E114" s="22"/>
      <c r="F114" s="218">
        <f t="shared" si="4"/>
        <v>0</v>
      </c>
      <c r="G114" s="17"/>
      <c r="H114" s="2"/>
      <c r="I114" s="320">
        <v>0</v>
      </c>
      <c r="J114" s="10"/>
      <c r="K114" s="2"/>
      <c r="L114" s="2"/>
      <c r="M114" s="2"/>
      <c r="N114" s="2"/>
      <c r="O114" s="2"/>
      <c r="P114" s="2"/>
    </row>
    <row r="115" spans="1:16" s="6" customFormat="1" ht="14.25" customHeight="1" x14ac:dyDescent="0.25">
      <c r="A115" s="7"/>
      <c r="B115" s="101"/>
      <c r="C115" s="21"/>
      <c r="D115" s="21"/>
      <c r="E115" s="22"/>
      <c r="F115" s="218">
        <f t="shared" si="4"/>
        <v>0</v>
      </c>
      <c r="G115" s="17"/>
      <c r="H115" s="2"/>
      <c r="I115" s="320">
        <v>0</v>
      </c>
      <c r="J115" s="10"/>
      <c r="K115" s="2"/>
      <c r="L115" s="2"/>
      <c r="M115" s="2"/>
      <c r="N115" s="2"/>
      <c r="O115" s="2"/>
      <c r="P115" s="2"/>
    </row>
    <row r="116" spans="1:16" s="6" customFormat="1" ht="14.25" customHeight="1" x14ac:dyDescent="0.25">
      <c r="A116" s="7"/>
      <c r="B116" s="101"/>
      <c r="C116" s="21"/>
      <c r="D116" s="21"/>
      <c r="E116" s="22"/>
      <c r="F116" s="218">
        <f t="shared" si="4"/>
        <v>0</v>
      </c>
      <c r="G116" s="17"/>
      <c r="H116" s="2"/>
      <c r="I116" s="320">
        <v>0</v>
      </c>
      <c r="J116" s="10"/>
      <c r="K116" s="2"/>
      <c r="L116" s="2"/>
      <c r="M116" s="2"/>
      <c r="N116" s="2"/>
      <c r="O116" s="2"/>
      <c r="P116" s="2"/>
    </row>
    <row r="117" spans="1:16" s="6" customFormat="1" ht="14.25" customHeight="1" x14ac:dyDescent="0.25">
      <c r="A117" s="7"/>
      <c r="B117" s="101"/>
      <c r="C117" s="21"/>
      <c r="D117" s="21"/>
      <c r="E117" s="22"/>
      <c r="F117" s="218">
        <f t="shared" si="4"/>
        <v>0</v>
      </c>
      <c r="G117" s="17"/>
      <c r="H117" s="2"/>
      <c r="I117" s="320">
        <v>0</v>
      </c>
      <c r="J117" s="10"/>
      <c r="K117" s="2"/>
      <c r="L117" s="2"/>
      <c r="M117" s="2"/>
      <c r="N117" s="2"/>
      <c r="O117" s="2"/>
      <c r="P117" s="2"/>
    </row>
    <row r="118" spans="1:16" s="6" customFormat="1" ht="14.25" customHeight="1" x14ac:dyDescent="0.25">
      <c r="A118" s="7"/>
      <c r="B118" s="101"/>
      <c r="C118" s="21"/>
      <c r="D118" s="21"/>
      <c r="E118" s="22"/>
      <c r="F118" s="218">
        <f t="shared" si="4"/>
        <v>0</v>
      </c>
      <c r="G118" s="17"/>
      <c r="H118" s="2"/>
      <c r="I118" s="320">
        <v>0</v>
      </c>
      <c r="J118" s="10"/>
      <c r="K118" s="2"/>
      <c r="L118" s="2"/>
      <c r="M118" s="2"/>
      <c r="N118" s="2"/>
      <c r="O118" s="2"/>
      <c r="P118" s="2"/>
    </row>
    <row r="119" spans="1:16" s="6" customFormat="1" ht="14.25" customHeight="1" x14ac:dyDescent="0.25">
      <c r="A119" s="7"/>
      <c r="B119" s="53"/>
      <c r="C119" s="2"/>
      <c r="D119" s="23"/>
      <c r="E119" s="24" t="s">
        <v>83</v>
      </c>
      <c r="F119" s="218">
        <f>SUM(F110:F118)</f>
        <v>0</v>
      </c>
      <c r="G119" s="17"/>
      <c r="H119" s="2"/>
      <c r="I119" s="320">
        <f>SUM(I111:I118)</f>
        <v>0</v>
      </c>
      <c r="J119" s="10"/>
      <c r="K119" s="2"/>
      <c r="L119" s="2"/>
      <c r="M119" s="2"/>
      <c r="N119" s="2"/>
      <c r="O119" s="2"/>
      <c r="P119" s="2"/>
    </row>
    <row r="120" spans="1:16" s="6" customFormat="1" ht="14.25" customHeight="1" x14ac:dyDescent="0.25">
      <c r="A120" s="7"/>
      <c r="B120" s="51"/>
      <c r="C120" s="9"/>
      <c r="D120" s="12"/>
      <c r="E120" s="57"/>
      <c r="F120" s="243"/>
      <c r="G120" s="17"/>
      <c r="H120" s="2"/>
      <c r="I120" s="330"/>
      <c r="J120" s="10"/>
      <c r="K120" s="2"/>
      <c r="L120" s="2"/>
      <c r="M120" s="2"/>
      <c r="N120" s="2"/>
      <c r="O120" s="2"/>
      <c r="P120" s="2"/>
    </row>
    <row r="121" spans="1:16" s="6" customFormat="1" ht="14.25" customHeight="1" x14ac:dyDescent="0.25">
      <c r="A121" s="7"/>
      <c r="B121" s="51" t="s">
        <v>55</v>
      </c>
      <c r="C121" s="9"/>
      <c r="D121" s="12"/>
      <c r="E121" s="57"/>
      <c r="F121" s="259">
        <f>(F105+F119)*0.15</f>
        <v>0</v>
      </c>
      <c r="G121" s="17"/>
      <c r="H121" s="2"/>
      <c r="I121" s="320">
        <f>(I105+I119)*0.15</f>
        <v>0</v>
      </c>
      <c r="J121" s="10"/>
      <c r="K121" s="2"/>
      <c r="L121" s="2"/>
      <c r="M121" s="2"/>
      <c r="N121" s="2"/>
      <c r="O121" s="2"/>
      <c r="P121" s="2"/>
    </row>
    <row r="122" spans="1:16" s="6" customFormat="1" ht="14.25" customHeight="1" x14ac:dyDescent="0.25">
      <c r="A122" s="7"/>
      <c r="B122" s="51"/>
      <c r="C122" s="9"/>
      <c r="D122" s="12"/>
      <c r="E122" s="57"/>
      <c r="F122" s="243"/>
      <c r="G122" s="78"/>
      <c r="H122" s="2"/>
      <c r="I122" s="330"/>
      <c r="J122" s="5"/>
      <c r="K122" s="2"/>
      <c r="L122" s="2"/>
      <c r="M122" s="2"/>
      <c r="N122" s="2"/>
      <c r="O122" s="2"/>
      <c r="P122" s="2"/>
    </row>
    <row r="123" spans="1:16" s="6" customFormat="1" ht="14.25" customHeight="1" x14ac:dyDescent="0.25">
      <c r="A123" s="7"/>
      <c r="B123" s="51" t="s">
        <v>56</v>
      </c>
      <c r="C123" s="9"/>
      <c r="D123" s="12"/>
      <c r="E123" s="57"/>
      <c r="F123" s="243"/>
      <c r="G123" s="17"/>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17"/>
      <c r="H124" s="2"/>
      <c r="I124" s="330"/>
      <c r="J124" s="10"/>
      <c r="K124" s="2"/>
      <c r="L124" s="2"/>
      <c r="M124" s="2"/>
      <c r="N124" s="2"/>
      <c r="O124" s="2"/>
      <c r="P124" s="2"/>
    </row>
    <row r="125" spans="1:16" s="6" customFormat="1" ht="14.25" customHeight="1" x14ac:dyDescent="0.25">
      <c r="A125" s="7"/>
      <c r="B125" s="85"/>
      <c r="C125" s="22"/>
      <c r="D125" s="22"/>
      <c r="E125" s="22"/>
      <c r="F125" s="218">
        <f>$D125*E125</f>
        <v>0</v>
      </c>
      <c r="G125" s="17"/>
      <c r="H125" s="2"/>
      <c r="I125" s="327">
        <v>0</v>
      </c>
      <c r="J125" s="10"/>
      <c r="K125" s="2"/>
      <c r="L125" s="2"/>
      <c r="M125" s="2"/>
      <c r="N125" s="2"/>
      <c r="O125" s="2"/>
      <c r="P125" s="2"/>
    </row>
    <row r="126" spans="1:16" s="6" customFormat="1" ht="14.25" customHeight="1" x14ac:dyDescent="0.25">
      <c r="A126" s="7"/>
      <c r="B126" s="85"/>
      <c r="C126" s="22"/>
      <c r="D126" s="22"/>
      <c r="E126" s="22"/>
      <c r="F126" s="218">
        <f>$D126*E126</f>
        <v>0</v>
      </c>
      <c r="G126" s="17"/>
      <c r="H126" s="2"/>
      <c r="I126" s="320">
        <v>0</v>
      </c>
      <c r="J126" s="10"/>
      <c r="K126" s="2"/>
      <c r="L126" s="2"/>
      <c r="M126" s="2"/>
      <c r="N126" s="2"/>
      <c r="O126" s="2"/>
      <c r="P126" s="2"/>
    </row>
    <row r="127" spans="1:16" s="6" customFormat="1" ht="14.25" customHeight="1" x14ac:dyDescent="0.25">
      <c r="A127" s="7"/>
      <c r="B127" s="85"/>
      <c r="C127" s="22"/>
      <c r="D127" s="22"/>
      <c r="E127" s="22"/>
      <c r="F127" s="218">
        <f>$D127*E127</f>
        <v>0</v>
      </c>
      <c r="G127" s="17"/>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17"/>
      <c r="H128" s="2"/>
      <c r="I128" s="320">
        <v>0</v>
      </c>
      <c r="J128" s="10"/>
      <c r="K128" s="2"/>
      <c r="L128" s="2"/>
      <c r="M128" s="2"/>
      <c r="N128" s="2"/>
      <c r="O128" s="2"/>
      <c r="P128" s="2"/>
    </row>
    <row r="129" spans="1:16" s="6" customFormat="1" ht="14.25" customHeight="1" x14ac:dyDescent="0.25">
      <c r="A129" s="7"/>
      <c r="B129" s="51"/>
      <c r="C129" s="9"/>
      <c r="D129" s="2"/>
      <c r="E129" s="82" t="s">
        <v>58</v>
      </c>
      <c r="F129" s="259">
        <f>SUM(F125:F128)</f>
        <v>0</v>
      </c>
      <c r="G129" s="17"/>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17"/>
      <c r="H130" s="2"/>
      <c r="I130" s="331"/>
      <c r="J130" s="10"/>
      <c r="K130" s="2"/>
      <c r="L130" s="2"/>
      <c r="M130" s="2"/>
      <c r="N130" s="2"/>
      <c r="O130" s="2"/>
      <c r="P130" s="2"/>
    </row>
    <row r="131" spans="1:16" s="6" customFormat="1" ht="14.25" customHeight="1" x14ac:dyDescent="0.25">
      <c r="A131" s="7"/>
      <c r="B131" s="52" t="s">
        <v>57</v>
      </c>
      <c r="C131" s="9"/>
      <c r="D131" s="11"/>
      <c r="E131" s="57"/>
      <c r="F131" s="219" t="s">
        <v>60</v>
      </c>
      <c r="G131" s="17"/>
      <c r="H131" s="2"/>
      <c r="I131" s="330"/>
      <c r="J131" s="10"/>
      <c r="K131" s="2"/>
      <c r="L131" s="2"/>
      <c r="M131" s="2"/>
      <c r="N131" s="2"/>
      <c r="O131" s="2"/>
      <c r="P131" s="2"/>
    </row>
    <row r="132" spans="1:16" s="6" customFormat="1" ht="14.25" customHeight="1" x14ac:dyDescent="0.25">
      <c r="A132" s="7"/>
      <c r="B132" s="85"/>
      <c r="C132" s="22"/>
      <c r="D132" s="22"/>
      <c r="E132" s="22"/>
      <c r="F132" s="237">
        <v>0</v>
      </c>
      <c r="G132" s="17"/>
      <c r="H132" s="2"/>
      <c r="I132" s="327">
        <v>0</v>
      </c>
      <c r="J132" s="10"/>
      <c r="K132" s="2"/>
      <c r="L132" s="2"/>
      <c r="M132" s="2"/>
      <c r="N132" s="2"/>
      <c r="O132" s="2"/>
      <c r="P132" s="2"/>
    </row>
    <row r="133" spans="1:16" s="6" customFormat="1" ht="14.25" customHeight="1" x14ac:dyDescent="0.25">
      <c r="A133" s="7"/>
      <c r="B133" s="85"/>
      <c r="C133" s="22"/>
      <c r="D133" s="22"/>
      <c r="E133" s="22"/>
      <c r="F133" s="237">
        <v>0</v>
      </c>
      <c r="G133" s="17"/>
      <c r="H133" s="2"/>
      <c r="I133" s="320">
        <v>0</v>
      </c>
      <c r="J133" s="10"/>
      <c r="K133" s="2"/>
      <c r="L133" s="2"/>
      <c r="M133" s="2"/>
      <c r="N133" s="2"/>
      <c r="O133" s="2"/>
      <c r="P133" s="2"/>
    </row>
    <row r="134" spans="1:16" s="6" customFormat="1" ht="14.25" customHeight="1" x14ac:dyDescent="0.25">
      <c r="A134" s="7"/>
      <c r="B134" s="85"/>
      <c r="C134" s="22"/>
      <c r="D134" s="22"/>
      <c r="E134" s="22"/>
      <c r="F134" s="237">
        <v>0</v>
      </c>
      <c r="G134" s="17"/>
      <c r="H134" s="2"/>
      <c r="I134" s="320">
        <v>0</v>
      </c>
      <c r="J134" s="10"/>
      <c r="K134" s="2"/>
      <c r="L134" s="2"/>
      <c r="M134" s="2"/>
      <c r="N134" s="2"/>
      <c r="O134" s="2"/>
      <c r="P134" s="2"/>
    </row>
    <row r="135" spans="1:16" s="6" customFormat="1" ht="14.25" customHeight="1" x14ac:dyDescent="0.25">
      <c r="A135" s="7"/>
      <c r="B135" s="85"/>
      <c r="C135" s="22"/>
      <c r="D135" s="22"/>
      <c r="E135" s="22"/>
      <c r="F135" s="237">
        <v>0</v>
      </c>
      <c r="G135" s="17"/>
      <c r="H135" s="2"/>
      <c r="I135" s="330">
        <v>0</v>
      </c>
      <c r="J135" s="10"/>
      <c r="K135" s="2"/>
      <c r="L135" s="2"/>
      <c r="M135" s="2"/>
      <c r="N135" s="2"/>
      <c r="O135" s="2"/>
      <c r="P135" s="2"/>
    </row>
    <row r="136" spans="1:16" s="6" customFormat="1" ht="14.25" customHeight="1" x14ac:dyDescent="0.25">
      <c r="A136" s="7"/>
      <c r="B136" s="79"/>
      <c r="C136" s="80"/>
      <c r="D136" s="81"/>
      <c r="E136" s="82" t="s">
        <v>61</v>
      </c>
      <c r="F136" s="259">
        <f>SUM(F132:F135)</f>
        <v>0</v>
      </c>
      <c r="G136" s="17"/>
      <c r="H136" s="2"/>
      <c r="I136" s="320">
        <f>SUM(I132:I135)</f>
        <v>0</v>
      </c>
      <c r="J136" s="10"/>
      <c r="K136" s="2"/>
      <c r="L136" s="2"/>
      <c r="M136" s="2"/>
      <c r="N136" s="2"/>
      <c r="O136" s="2"/>
      <c r="P136" s="2"/>
    </row>
    <row r="137" spans="1:16" s="6" customFormat="1" ht="14.25" customHeight="1" thickBot="1" x14ac:dyDescent="0.3">
      <c r="A137" s="7"/>
      <c r="B137" s="51"/>
      <c r="C137" s="9"/>
      <c r="D137" s="12"/>
      <c r="E137" s="57"/>
      <c r="F137" s="243"/>
      <c r="G137" s="17"/>
      <c r="H137" s="2"/>
      <c r="I137" s="345"/>
      <c r="J137" s="10"/>
      <c r="K137" s="2"/>
      <c r="L137" s="2"/>
      <c r="M137" s="2"/>
      <c r="N137" s="2"/>
      <c r="O137" s="2"/>
      <c r="P137" s="2"/>
    </row>
    <row r="138" spans="1:16" s="6" customFormat="1" ht="14.25" customHeight="1" thickBot="1" x14ac:dyDescent="0.3">
      <c r="A138" s="7"/>
      <c r="B138" s="54"/>
      <c r="C138" s="31"/>
      <c r="D138" s="32"/>
      <c r="E138" s="84" t="s">
        <v>84</v>
      </c>
      <c r="F138" s="249">
        <f>F105+F119+F121+F129+F136</f>
        <v>0</v>
      </c>
      <c r="G138" s="93"/>
      <c r="H138" s="2"/>
      <c r="I138" s="34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18"/>
      <c r="G139" s="4"/>
      <c r="H139" s="2"/>
      <c r="I139" s="9"/>
      <c r="J139" s="10"/>
      <c r="K139" s="2"/>
      <c r="L139" s="2"/>
      <c r="M139" s="2"/>
      <c r="N139" s="2"/>
      <c r="O139" s="2"/>
      <c r="P139" s="2"/>
    </row>
    <row r="140" spans="1:16" s="6" customFormat="1" ht="14.25" customHeight="1" thickBot="1" x14ac:dyDescent="0.3">
      <c r="A140" s="94">
        <v>5</v>
      </c>
      <c r="B140" s="92" t="s">
        <v>86</v>
      </c>
      <c r="C140" s="39"/>
      <c r="D140" s="40"/>
      <c r="E140" s="88"/>
      <c r="F140" s="262">
        <f>F43+F77+F91+F138</f>
        <v>0</v>
      </c>
      <c r="G140" s="41"/>
      <c r="H140" s="2"/>
      <c r="I140" s="335">
        <f>I43+I77+I91+I138</f>
        <v>0</v>
      </c>
      <c r="J140" s="215" t="e">
        <f>F140/I140*100</f>
        <v>#DIV/0!</v>
      </c>
      <c r="K140" s="2"/>
      <c r="L140" s="2"/>
      <c r="M140" s="2"/>
      <c r="N140" s="2"/>
      <c r="O140" s="2"/>
      <c r="P140" s="2"/>
    </row>
    <row r="141" spans="1:16" s="6" customFormat="1" ht="14.25" customHeight="1" thickBot="1" x14ac:dyDescent="0.3">
      <c r="A141" s="94"/>
      <c r="B141" s="126"/>
      <c r="C141" s="9"/>
      <c r="D141" s="12"/>
      <c r="E141" s="127"/>
      <c r="F141" s="220"/>
      <c r="G141" s="9"/>
      <c r="H141" s="2"/>
      <c r="I141" s="5"/>
      <c r="J141" s="13"/>
      <c r="K141" s="2"/>
      <c r="L141" s="2"/>
      <c r="M141" s="2"/>
      <c r="N141" s="2"/>
      <c r="O141" s="2"/>
      <c r="P141" s="2"/>
    </row>
    <row r="142" spans="1:16" s="6" customFormat="1" ht="14.25" hidden="1" customHeight="1" x14ac:dyDescent="0.25">
      <c r="A142" s="94"/>
      <c r="B142" s="104"/>
      <c r="C142" s="105"/>
      <c r="D142" s="106" t="s">
        <v>87</v>
      </c>
      <c r="E142" s="107" t="s">
        <v>88</v>
      </c>
      <c r="F142" s="268" t="s">
        <v>89</v>
      </c>
      <c r="G142" s="129"/>
      <c r="H142" s="2"/>
      <c r="I142" s="108" t="s">
        <v>90</v>
      </c>
      <c r="J142" s="109" t="s">
        <v>91</v>
      </c>
      <c r="K142" s="2"/>
      <c r="L142" s="2"/>
      <c r="M142" s="2"/>
      <c r="N142" s="2"/>
      <c r="O142" s="2"/>
      <c r="P142" s="2"/>
    </row>
    <row r="143" spans="1:16" s="6" customFormat="1" ht="14.25" hidden="1" customHeight="1" x14ac:dyDescent="0.25">
      <c r="A143" s="94"/>
      <c r="B143" s="110" t="s">
        <v>62</v>
      </c>
      <c r="C143" s="111"/>
      <c r="D143" s="271">
        <f>F43</f>
        <v>0</v>
      </c>
      <c r="E143" s="271">
        <f>D143</f>
        <v>0</v>
      </c>
      <c r="F143" s="272">
        <f>IF($F$6="grote onderneming",E143*0.15,E143*0.5)</f>
        <v>0</v>
      </c>
      <c r="G143" s="130"/>
      <c r="H143" s="2"/>
      <c r="I143" s="112">
        <f>IF(F143=0,0,F143/E143)</f>
        <v>0</v>
      </c>
      <c r="J143" s="113"/>
      <c r="K143" s="2"/>
      <c r="L143" s="2"/>
      <c r="M143" s="2"/>
      <c r="N143" s="2"/>
      <c r="O143" s="2"/>
      <c r="P143" s="2"/>
    </row>
    <row r="144" spans="1:16" s="6" customFormat="1" ht="14.25" hidden="1" customHeight="1" x14ac:dyDescent="0.25">
      <c r="A144" s="94"/>
      <c r="B144" s="110" t="s">
        <v>92</v>
      </c>
      <c r="C144" s="111"/>
      <c r="D144" s="271">
        <f>F77</f>
        <v>0</v>
      </c>
      <c r="E144" s="271">
        <f>D144</f>
        <v>0</v>
      </c>
      <c r="F144" s="272">
        <f t="shared" ref="F144:F145" si="5">IF($F$6="grote onderneming",E144*0.15,E144*0.5)</f>
        <v>0</v>
      </c>
      <c r="G144" s="130"/>
      <c r="H144" s="2"/>
      <c r="I144" s="112">
        <f>IF(F144=0,0,F144/E144)</f>
        <v>0</v>
      </c>
      <c r="J144" s="113"/>
      <c r="K144" s="2"/>
      <c r="L144" s="2"/>
      <c r="M144" s="2"/>
      <c r="N144" s="2"/>
      <c r="O144" s="2"/>
      <c r="P144" s="2"/>
    </row>
    <row r="145" spans="1:16" s="6" customFormat="1" ht="14.25" hidden="1" customHeight="1" x14ac:dyDescent="0.25">
      <c r="A145" s="94"/>
      <c r="B145" s="110" t="s">
        <v>93</v>
      </c>
      <c r="C145" s="111"/>
      <c r="D145" s="271">
        <f>F91</f>
        <v>0</v>
      </c>
      <c r="E145" s="271">
        <f>Totaalblad!F51</f>
        <v>0</v>
      </c>
      <c r="F145" s="272">
        <f t="shared" si="5"/>
        <v>0</v>
      </c>
      <c r="G145" s="130"/>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111"/>
      <c r="D146" s="271">
        <f>F138</f>
        <v>0</v>
      </c>
      <c r="E146" s="271">
        <f>D146</f>
        <v>0</v>
      </c>
      <c r="F146" s="272">
        <f>IF(F6="grote onderneming",E146*0.5,E146*0.5)</f>
        <v>0</v>
      </c>
      <c r="G146" s="130"/>
      <c r="H146" s="2"/>
      <c r="I146" s="112">
        <f>IF(F146=0,0,F146/E146)</f>
        <v>0</v>
      </c>
      <c r="J146" s="113"/>
      <c r="K146" s="2"/>
      <c r="L146" s="2"/>
      <c r="M146" s="2"/>
      <c r="N146" s="2"/>
      <c r="O146" s="2"/>
      <c r="P146" s="2"/>
    </row>
    <row r="147" spans="1:16" s="6" customFormat="1" ht="14.25" hidden="1" customHeight="1" thickBot="1" x14ac:dyDescent="0.3">
      <c r="A147" s="1"/>
      <c r="B147" s="114" t="s">
        <v>102</v>
      </c>
      <c r="C147" s="115"/>
      <c r="D147" s="275">
        <f>SUM(D143:D146)</f>
        <v>0</v>
      </c>
      <c r="E147" s="275">
        <f>SUM(E143:E146)</f>
        <v>0</v>
      </c>
      <c r="F147" s="276">
        <f>SUM(F143:F146)</f>
        <v>0</v>
      </c>
      <c r="G147" s="93"/>
      <c r="H147" s="2"/>
      <c r="I147" s="112"/>
      <c r="J147" s="113"/>
      <c r="K147" s="2"/>
      <c r="L147" s="2"/>
      <c r="M147" s="2"/>
      <c r="N147" s="2"/>
      <c r="O147" s="2"/>
      <c r="P147" s="2"/>
    </row>
    <row r="148" spans="1:16" s="6" customFormat="1" ht="14.25" hidden="1" customHeight="1" thickBot="1" x14ac:dyDescent="0.3">
      <c r="A148" s="1"/>
      <c r="B148" s="131"/>
      <c r="C148" s="115"/>
      <c r="D148" s="116"/>
      <c r="E148" s="116"/>
      <c r="F148" s="276"/>
      <c r="G148" s="4"/>
      <c r="H148" s="2"/>
      <c r="I148" s="114"/>
      <c r="J148" s="118"/>
      <c r="K148" s="2"/>
      <c r="L148" s="2"/>
      <c r="M148" s="2"/>
      <c r="N148" s="2"/>
      <c r="O148" s="2"/>
      <c r="P148" s="2"/>
    </row>
    <row r="149" spans="1:16" s="2" customFormat="1" ht="16.5" thickBot="1" x14ac:dyDescent="0.3">
      <c r="A149" s="103">
        <v>6</v>
      </c>
      <c r="B149" s="301" t="s">
        <v>97</v>
      </c>
      <c r="C149" s="302"/>
      <c r="D149" s="303"/>
      <c r="E149" s="302"/>
      <c r="F149" s="296">
        <f>F147</f>
        <v>0</v>
      </c>
      <c r="G149" s="305"/>
      <c r="H149" s="72"/>
      <c r="I149" s="71"/>
    </row>
    <row r="150" spans="1:16" s="2" customFormat="1" thickBot="1" x14ac:dyDescent="0.3">
      <c r="A150" s="1"/>
      <c r="D150" s="3"/>
      <c r="F150" s="239"/>
      <c r="G150" s="4"/>
      <c r="I150" s="5"/>
    </row>
    <row r="151" spans="1:16" s="2" customFormat="1" ht="15.75" x14ac:dyDescent="0.25">
      <c r="A151" s="94">
        <v>7</v>
      </c>
      <c r="B151" s="391" t="s">
        <v>98</v>
      </c>
      <c r="C151" s="392"/>
      <c r="D151" s="392"/>
      <c r="E151" s="392"/>
      <c r="F151" s="392"/>
      <c r="G151" s="15"/>
      <c r="I151" s="5"/>
    </row>
    <row r="152" spans="1:16" s="2" customFormat="1" ht="12" x14ac:dyDescent="0.25">
      <c r="A152" s="1"/>
      <c r="B152" s="389"/>
      <c r="C152" s="390"/>
      <c r="D152" s="390"/>
      <c r="E152" s="390"/>
      <c r="F152" s="390"/>
      <c r="G152" s="17"/>
      <c r="I152" s="5"/>
    </row>
    <row r="153" spans="1:16" s="2" customFormat="1" ht="12" x14ac:dyDescent="0.25">
      <c r="A153" s="1"/>
      <c r="B153" s="389"/>
      <c r="C153" s="390"/>
      <c r="D153" s="390"/>
      <c r="E153" s="390"/>
      <c r="F153" s="390"/>
      <c r="G153" s="59"/>
      <c r="I153" s="5"/>
    </row>
    <row r="154" spans="1:16" s="2" customFormat="1" ht="12" x14ac:dyDescent="0.25">
      <c r="A154" s="1"/>
      <c r="B154" s="389"/>
      <c r="C154" s="390"/>
      <c r="D154" s="390"/>
      <c r="E154" s="390"/>
      <c r="F154" s="390"/>
      <c r="G154" s="17"/>
      <c r="I154" s="5"/>
    </row>
    <row r="155" spans="1:16" s="2" customFormat="1" ht="12" x14ac:dyDescent="0.25">
      <c r="A155" s="1"/>
      <c r="B155" s="389"/>
      <c r="C155" s="390"/>
      <c r="D155" s="390"/>
      <c r="E155" s="390"/>
      <c r="F155" s="390"/>
      <c r="G155" s="17"/>
      <c r="I155" s="5"/>
    </row>
    <row r="156" spans="1:16" s="2" customFormat="1" ht="12" x14ac:dyDescent="0.25">
      <c r="A156" s="1"/>
      <c r="B156" s="389"/>
      <c r="C156" s="390"/>
      <c r="D156" s="390"/>
      <c r="E156" s="390"/>
      <c r="F156" s="390"/>
      <c r="G156" s="17"/>
      <c r="I156" s="5"/>
    </row>
    <row r="157" spans="1:16" s="2" customFormat="1" ht="12" x14ac:dyDescent="0.25">
      <c r="A157" s="1"/>
      <c r="B157" s="389"/>
      <c r="C157" s="390"/>
      <c r="D157" s="390"/>
      <c r="E157" s="390"/>
      <c r="F157" s="390"/>
      <c r="G157" s="17"/>
      <c r="I157" s="5"/>
    </row>
    <row r="158" spans="1:16" s="6" customFormat="1" ht="12" x14ac:dyDescent="0.25">
      <c r="A158" s="1"/>
      <c r="B158" s="389"/>
      <c r="C158" s="390"/>
      <c r="D158" s="390"/>
      <c r="E158" s="390"/>
      <c r="F158" s="390"/>
      <c r="G158" s="17"/>
      <c r="H158" s="2"/>
      <c r="I158" s="5"/>
      <c r="J158" s="2"/>
      <c r="K158" s="2"/>
      <c r="L158" s="2"/>
      <c r="M158" s="2"/>
      <c r="N158" s="2"/>
      <c r="O158" s="2"/>
      <c r="P158" s="2"/>
    </row>
    <row r="159" spans="1:16" s="6" customFormat="1" ht="12" x14ac:dyDescent="0.25">
      <c r="A159" s="1"/>
      <c r="B159" s="389"/>
      <c r="C159" s="390"/>
      <c r="D159" s="390"/>
      <c r="E159" s="390"/>
      <c r="F159" s="390"/>
      <c r="G159" s="17"/>
      <c r="H159" s="2"/>
      <c r="I159" s="5"/>
      <c r="J159" s="2"/>
      <c r="K159" s="2"/>
      <c r="L159" s="2"/>
      <c r="M159" s="2"/>
      <c r="N159" s="2"/>
      <c r="O159" s="2"/>
      <c r="P159" s="2"/>
    </row>
    <row r="160" spans="1:16" s="6" customFormat="1" ht="12" x14ac:dyDescent="0.25">
      <c r="A160" s="1"/>
      <c r="B160" s="389"/>
      <c r="C160" s="390"/>
      <c r="D160" s="390"/>
      <c r="E160" s="390"/>
      <c r="F160" s="390"/>
      <c r="G160" s="17"/>
      <c r="H160" s="2"/>
      <c r="I160" s="5"/>
      <c r="J160" s="2"/>
      <c r="K160" s="2"/>
      <c r="L160" s="2"/>
      <c r="M160" s="2"/>
      <c r="N160" s="2"/>
      <c r="O160" s="2"/>
      <c r="P160" s="2"/>
    </row>
    <row r="161" spans="1:16" s="6" customFormat="1" ht="12" x14ac:dyDescent="0.25">
      <c r="A161" s="1"/>
      <c r="B161" s="389"/>
      <c r="C161" s="390"/>
      <c r="D161" s="390"/>
      <c r="E161" s="390"/>
      <c r="F161" s="390"/>
      <c r="G161" s="17"/>
      <c r="H161" s="2"/>
      <c r="I161" s="5"/>
      <c r="J161" s="2"/>
      <c r="K161" s="2"/>
      <c r="L161" s="2"/>
      <c r="M161" s="2"/>
      <c r="N161" s="2"/>
      <c r="O161" s="2"/>
      <c r="P161" s="2"/>
    </row>
    <row r="162" spans="1:16" x14ac:dyDescent="0.25">
      <c r="B162" s="393"/>
      <c r="C162" s="394"/>
      <c r="D162" s="394"/>
      <c r="E162" s="394"/>
      <c r="F162" s="394"/>
      <c r="G162" s="60"/>
    </row>
    <row r="163" spans="1:16" ht="13.5" thickBot="1" x14ac:dyDescent="0.3">
      <c r="B163" s="395"/>
      <c r="C163" s="396"/>
      <c r="D163" s="396"/>
      <c r="E163" s="396"/>
      <c r="F163" s="396"/>
      <c r="G163" s="61"/>
    </row>
    <row r="164" spans="1:16" x14ac:dyDescent="0.25">
      <c r="B164" s="45"/>
      <c r="C164" s="45"/>
      <c r="D164" s="48"/>
      <c r="E164" s="45"/>
      <c r="F164" s="281"/>
      <c r="G164" s="44"/>
    </row>
    <row r="165" spans="1:16" x14ac:dyDescent="0.25">
      <c r="B165" s="45"/>
      <c r="C165" s="45"/>
      <c r="D165" s="48"/>
      <c r="E165" s="45"/>
      <c r="F165" s="281"/>
      <c r="G165" s="44"/>
    </row>
    <row r="166" spans="1:16" x14ac:dyDescent="0.25">
      <c r="B166" s="45"/>
      <c r="C166" s="45"/>
      <c r="D166" s="48"/>
      <c r="E166" s="45"/>
      <c r="F166" s="281"/>
      <c r="G166" s="44"/>
    </row>
    <row r="167" spans="1:16" x14ac:dyDescent="0.25">
      <c r="B167" s="45"/>
      <c r="C167" s="45"/>
      <c r="D167" s="48"/>
      <c r="E167" s="45"/>
      <c r="F167" s="281"/>
      <c r="G167" s="44"/>
    </row>
    <row r="168" spans="1:16" x14ac:dyDescent="0.25">
      <c r="B168" s="45"/>
      <c r="C168" s="45"/>
      <c r="D168" s="48"/>
      <c r="E168" s="45"/>
      <c r="F168" s="281"/>
      <c r="G168" s="44"/>
    </row>
    <row r="169" spans="1:16" x14ac:dyDescent="0.25">
      <c r="B169" s="45"/>
      <c r="C169" s="45"/>
      <c r="D169" s="48"/>
      <c r="E169" s="45"/>
      <c r="F169" s="281"/>
      <c r="G169" s="44"/>
    </row>
    <row r="170" spans="1:16" x14ac:dyDescent="0.25">
      <c r="B170" s="45"/>
      <c r="C170" s="45"/>
      <c r="D170" s="48"/>
      <c r="E170" s="45"/>
      <c r="F170" s="281"/>
      <c r="G170" s="44"/>
    </row>
    <row r="171" spans="1:16" x14ac:dyDescent="0.25">
      <c r="B171" s="45"/>
      <c r="C171" s="45"/>
      <c r="D171" s="48"/>
      <c r="E171" s="45"/>
      <c r="F171" s="281"/>
      <c r="G171" s="44"/>
    </row>
    <row r="172" spans="1:16" x14ac:dyDescent="0.25">
      <c r="B172" s="45"/>
      <c r="C172" s="45"/>
      <c r="D172" s="48"/>
      <c r="E172" s="45"/>
      <c r="F172" s="281"/>
      <c r="G172" s="44"/>
    </row>
    <row r="173" spans="1:16" x14ac:dyDescent="0.25">
      <c r="B173" s="45"/>
      <c r="C173" s="45"/>
      <c r="D173" s="48"/>
      <c r="E173" s="45"/>
      <c r="F173" s="281"/>
      <c r="G173" s="44"/>
    </row>
    <row r="174" spans="1:16" x14ac:dyDescent="0.25">
      <c r="B174" s="45"/>
      <c r="C174" s="45"/>
      <c r="D174" s="48"/>
      <c r="E174" s="45"/>
      <c r="F174" s="281"/>
      <c r="G174" s="44"/>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41" priority="6" stopIfTrue="1" operator="equal">
      <formula>"Kies eerst uw systematiek voor de berekening van de subsidiabele kosten"</formula>
    </cfRule>
  </conditionalFormatting>
  <conditionalFormatting sqref="B45">
    <cfRule type="cellIs" dxfId="40" priority="5" stopIfTrue="1" operator="equal">
      <formula>"Kies eerst uw systematiek voor de berekening van de subsidiabele kosten"</formula>
    </cfRule>
  </conditionalFormatting>
  <conditionalFormatting sqref="B93">
    <cfRule type="cellIs" dxfId="39" priority="4" stopIfTrue="1" operator="equal">
      <formula>"Kies eerst uw systematiek voor de berekening van de subsidiabele kosten"</formula>
    </cfRule>
  </conditionalFormatting>
  <conditionalFormatting sqref="E26:E27">
    <cfRule type="cellIs" dxfId="38" priority="7" stopIfTrue="1" operator="equal">
      <formula>"Opslag algemene kosten (50%)"</formula>
    </cfRule>
  </conditionalFormatting>
  <conditionalFormatting sqref="E59">
    <cfRule type="cellIs" dxfId="37" priority="9" stopIfTrue="1" operator="equal">
      <formula>"Opslag algemene kosten (50%)"</formula>
    </cfRule>
  </conditionalFormatting>
  <conditionalFormatting sqref="I12">
    <cfRule type="cellIs" dxfId="36" priority="3" stopIfTrue="1" operator="equal">
      <formula>"Kies eerst uw systematiek voor de berekening van de subsidiabele kosten"</formula>
    </cfRule>
  </conditionalFormatting>
  <conditionalFormatting sqref="I45">
    <cfRule type="cellIs" dxfId="35" priority="2" stopIfTrue="1" operator="equal">
      <formula>"Kies eerst uw systematiek voor de berekening van de subsidiabele kosten"</formula>
    </cfRule>
  </conditionalFormatting>
  <conditionalFormatting sqref="I93">
    <cfRule type="cellIs" dxfId="34" priority="1" stopIfTrue="1" operator="equal">
      <formula>"Kies eerst uw systematiek voor de berekening van de subsidiabele kosten"</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5:C23 C48:C56" xr:uid="{99975A76-F838-4078-9796-61B4BDF5D847}">
      <formula1>"Loondienst,Inhuur"</formula1>
    </dataValidation>
    <dataValidation type="list" allowBlank="1" showInputMessage="1" showErrorMessage="1" sqref="C82:C89"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4"/>
  <sheetViews>
    <sheetView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83"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16" t="s">
        <v>34</v>
      </c>
      <c r="G1" s="9"/>
    </row>
    <row r="2" spans="1:16" s="6" customFormat="1" ht="15.75" thickBot="1" x14ac:dyDescent="0.3">
      <c r="A2" s="1"/>
      <c r="B2" s="62" t="s">
        <v>99</v>
      </c>
      <c r="C2" s="386" t="s">
        <v>105</v>
      </c>
      <c r="D2" s="387"/>
      <c r="E2" s="388"/>
      <c r="F2" s="218"/>
      <c r="G2" s="4"/>
      <c r="H2" s="2"/>
      <c r="I2" s="5"/>
      <c r="J2" s="2"/>
      <c r="K2" s="2"/>
      <c r="L2" s="2"/>
      <c r="M2" s="2"/>
      <c r="N2" s="2"/>
      <c r="O2" s="2"/>
      <c r="P2" s="2"/>
    </row>
    <row r="3" spans="1:16" s="6" customFormat="1" ht="15.75" thickBot="1" x14ac:dyDescent="0.3">
      <c r="A3" s="1"/>
      <c r="B3" s="62" t="s">
        <v>37</v>
      </c>
      <c r="C3" s="386" t="str">
        <f>'Aanvrager-Penvoerder'!C3</f>
        <v>Projecttitel</v>
      </c>
      <c r="D3" s="387"/>
      <c r="E3" s="388"/>
      <c r="F3" s="218"/>
      <c r="G3" s="4"/>
      <c r="H3" s="2"/>
      <c r="I3" s="5"/>
      <c r="J3" s="2"/>
      <c r="K3" s="2"/>
      <c r="L3" s="2"/>
      <c r="M3" s="2"/>
      <c r="N3" s="2"/>
      <c r="O3" s="2"/>
      <c r="P3" s="2"/>
    </row>
    <row r="4" spans="1:16" s="11" customFormat="1" thickBot="1" x14ac:dyDescent="0.3">
      <c r="A4" s="7"/>
      <c r="C4" s="2"/>
      <c r="D4" s="2"/>
      <c r="E4" s="2"/>
      <c r="F4" s="221"/>
      <c r="G4" s="4"/>
      <c r="H4" s="9"/>
      <c r="I4" s="10"/>
      <c r="J4" s="9"/>
      <c r="K4" s="9"/>
      <c r="L4" s="9"/>
      <c r="M4" s="9"/>
      <c r="N4" s="9"/>
      <c r="O4" s="9"/>
      <c r="P4" s="9"/>
    </row>
    <row r="5" spans="1:16" s="11" customFormat="1" thickBot="1" x14ac:dyDescent="0.3">
      <c r="A5" s="7"/>
      <c r="B5" s="55" t="s">
        <v>39</v>
      </c>
      <c r="C5" s="63"/>
      <c r="D5" s="63"/>
      <c r="E5" s="70"/>
      <c r="F5" s="225"/>
      <c r="G5" s="69"/>
      <c r="H5" s="2"/>
      <c r="I5" s="2"/>
      <c r="J5" s="9"/>
      <c r="K5" s="9"/>
      <c r="L5" s="9"/>
      <c r="M5" s="9"/>
      <c r="N5" s="9"/>
      <c r="O5" s="9"/>
      <c r="P5" s="9"/>
    </row>
    <row r="6" spans="1:16" s="11" customFormat="1" ht="12.75" customHeight="1" thickBot="1" x14ac:dyDescent="0.3">
      <c r="A6" s="7"/>
      <c r="B6" s="55" t="s">
        <v>40</v>
      </c>
      <c r="C6" s="39"/>
      <c r="D6" s="39"/>
      <c r="E6" s="39"/>
      <c r="F6" s="228"/>
      <c r="G6" s="69"/>
      <c r="H6" s="2"/>
      <c r="I6" s="2"/>
      <c r="J6" s="9"/>
      <c r="K6" s="9"/>
      <c r="L6" s="9"/>
      <c r="M6" s="9"/>
      <c r="N6" s="9"/>
      <c r="O6" s="9"/>
      <c r="P6" s="9"/>
    </row>
    <row r="7" spans="1:16" s="11" customFormat="1" thickBot="1" x14ac:dyDescent="0.3">
      <c r="A7" s="7"/>
      <c r="B7" s="55" t="s">
        <v>41</v>
      </c>
      <c r="C7" s="39"/>
      <c r="D7" s="39"/>
      <c r="E7" s="39"/>
      <c r="F7" s="228"/>
      <c r="G7" s="69"/>
      <c r="H7" s="9"/>
      <c r="I7" s="10"/>
      <c r="J7" s="9"/>
      <c r="K7" s="9"/>
      <c r="L7" s="9"/>
      <c r="M7" s="9"/>
      <c r="N7" s="9"/>
      <c r="O7" s="9"/>
      <c r="P7" s="9"/>
    </row>
    <row r="8" spans="1:16" s="11" customFormat="1" thickBot="1" x14ac:dyDescent="0.3">
      <c r="A8" s="7"/>
      <c r="B8" s="55" t="s">
        <v>43</v>
      </c>
      <c r="C8" s="39"/>
      <c r="D8" s="39"/>
      <c r="E8" s="41"/>
      <c r="F8" s="228"/>
      <c r="G8" s="69"/>
      <c r="H8" s="9"/>
      <c r="I8" s="10"/>
      <c r="J8" s="9"/>
      <c r="K8" s="9"/>
      <c r="L8" s="9"/>
      <c r="M8" s="9"/>
      <c r="N8" s="9"/>
      <c r="O8" s="9"/>
      <c r="P8" s="9"/>
    </row>
    <row r="9" spans="1:16" s="11" customFormat="1" ht="12" x14ac:dyDescent="0.25">
      <c r="A9" s="7"/>
      <c r="B9" s="9"/>
      <c r="C9" s="9"/>
      <c r="D9" s="9"/>
      <c r="E9" s="9"/>
      <c r="F9" s="315"/>
      <c r="G9" s="69"/>
      <c r="H9" s="9"/>
      <c r="I9" s="10"/>
      <c r="J9" s="9"/>
      <c r="K9" s="9"/>
      <c r="L9" s="9"/>
      <c r="M9" s="9"/>
      <c r="N9" s="9"/>
      <c r="O9" s="9"/>
      <c r="P9" s="9"/>
    </row>
    <row r="10" spans="1:16" s="11" customFormat="1" ht="15.75" x14ac:dyDescent="0.25">
      <c r="A10" s="7"/>
      <c r="B10" s="369" t="s">
        <v>44</v>
      </c>
      <c r="C10" s="9"/>
      <c r="D10" s="9"/>
      <c r="E10" s="9"/>
      <c r="F10" s="9"/>
      <c r="G10" s="69"/>
      <c r="H10" s="9"/>
      <c r="I10" s="369" t="s">
        <v>45</v>
      </c>
      <c r="J10" s="10"/>
      <c r="K10" s="9"/>
      <c r="L10" s="9"/>
      <c r="M10" s="9"/>
      <c r="N10" s="9"/>
      <c r="O10" s="9"/>
      <c r="P10" s="9"/>
    </row>
    <row r="11" spans="1:16" s="11" customFormat="1" ht="12.75" customHeight="1" thickBot="1" x14ac:dyDescent="0.3">
      <c r="A11" s="7"/>
      <c r="B11" s="9"/>
      <c r="C11" s="9"/>
      <c r="D11" s="9"/>
      <c r="E11" s="9"/>
      <c r="F11" s="215"/>
      <c r="G11" s="69"/>
      <c r="H11" s="2"/>
      <c r="I11" s="9"/>
      <c r="J11" s="5"/>
      <c r="K11" s="9"/>
      <c r="L11" s="9"/>
      <c r="M11" s="9"/>
      <c r="N11" s="9"/>
      <c r="O11" s="9"/>
      <c r="P11" s="9"/>
    </row>
    <row r="12" spans="1:16" s="6" customFormat="1" ht="15.75" x14ac:dyDescent="0.25">
      <c r="A12" s="94" t="s">
        <v>46</v>
      </c>
      <c r="B12" s="90" t="s">
        <v>47</v>
      </c>
      <c r="C12" s="89"/>
      <c r="D12" s="89"/>
      <c r="E12" s="89"/>
      <c r="F12" s="230"/>
      <c r="G12" s="15"/>
      <c r="H12" s="2"/>
      <c r="I12" s="316" t="s">
        <v>47</v>
      </c>
      <c r="J12" s="5"/>
      <c r="K12" s="2"/>
      <c r="L12" s="2"/>
      <c r="M12" s="2"/>
      <c r="N12" s="2"/>
      <c r="O12" s="2"/>
      <c r="P12" s="2"/>
    </row>
    <row r="13" spans="1:16" s="6" customFormat="1" ht="12" x14ac:dyDescent="0.25">
      <c r="A13" s="7"/>
      <c r="B13" s="51" t="s">
        <v>48</v>
      </c>
      <c r="C13" s="288"/>
      <c r="D13" s="288"/>
      <c r="E13" s="2"/>
      <c r="F13" s="233"/>
      <c r="G13" s="17"/>
      <c r="H13" s="2"/>
      <c r="I13" s="317"/>
      <c r="J13" s="5"/>
      <c r="K13" s="2"/>
      <c r="L13" s="2"/>
      <c r="M13" s="2"/>
      <c r="N13" s="2"/>
      <c r="O13" s="2"/>
      <c r="P13" s="2"/>
    </row>
    <row r="14" spans="1:16" s="20" customFormat="1" ht="12" x14ac:dyDescent="0.25">
      <c r="A14" s="7"/>
      <c r="B14" s="52" t="s">
        <v>49</v>
      </c>
      <c r="C14" s="18" t="s">
        <v>50</v>
      </c>
      <c r="D14" s="4" t="s">
        <v>51</v>
      </c>
      <c r="E14" s="18" t="s">
        <v>52</v>
      </c>
      <c r="F14" s="219" t="s">
        <v>53</v>
      </c>
      <c r="G14" s="17"/>
      <c r="H14" s="18"/>
      <c r="I14" s="318"/>
      <c r="J14" s="19"/>
      <c r="K14" s="18"/>
      <c r="L14" s="18"/>
      <c r="M14" s="18"/>
      <c r="N14" s="18"/>
      <c r="O14" s="18"/>
      <c r="P14" s="18"/>
    </row>
    <row r="15" spans="1:16" s="6" customFormat="1" ht="12" x14ac:dyDescent="0.25">
      <c r="A15" s="1"/>
      <c r="B15" s="101"/>
      <c r="C15" s="95"/>
      <c r="D15" s="21"/>
      <c r="E15" s="22"/>
      <c r="F15" s="218">
        <f t="shared" ref="F15:F23" si="0">$D15*E15</f>
        <v>0</v>
      </c>
      <c r="G15" s="17"/>
      <c r="H15" s="2"/>
      <c r="I15" s="320">
        <v>0</v>
      </c>
      <c r="J15" s="5"/>
      <c r="K15" s="2"/>
      <c r="L15" s="2"/>
      <c r="M15" s="2"/>
      <c r="N15" s="2"/>
      <c r="O15" s="2"/>
      <c r="P15" s="2"/>
    </row>
    <row r="16" spans="1:16" s="6" customFormat="1" ht="12" x14ac:dyDescent="0.25">
      <c r="A16" s="1"/>
      <c r="B16" s="101"/>
      <c r="C16" s="95"/>
      <c r="D16" s="21"/>
      <c r="E16" s="22"/>
      <c r="F16" s="218">
        <f t="shared" si="0"/>
        <v>0</v>
      </c>
      <c r="G16" s="17"/>
      <c r="H16" s="2"/>
      <c r="I16" s="320">
        <v>0</v>
      </c>
      <c r="J16" s="5"/>
      <c r="K16" s="2"/>
      <c r="L16" s="2"/>
      <c r="M16" s="2"/>
      <c r="N16" s="2"/>
      <c r="O16" s="2"/>
      <c r="P16" s="2"/>
    </row>
    <row r="17" spans="1:16" s="6" customFormat="1" ht="12" x14ac:dyDescent="0.25">
      <c r="A17" s="1"/>
      <c r="B17" s="101"/>
      <c r="C17" s="95"/>
      <c r="D17" s="21"/>
      <c r="E17" s="22"/>
      <c r="F17" s="218">
        <f t="shared" si="0"/>
        <v>0</v>
      </c>
      <c r="G17" s="17"/>
      <c r="H17" s="2"/>
      <c r="I17" s="320">
        <v>0</v>
      </c>
      <c r="J17" s="5"/>
      <c r="K17" s="2"/>
      <c r="L17" s="2"/>
      <c r="M17" s="2"/>
      <c r="N17" s="2"/>
      <c r="O17" s="2"/>
      <c r="P17" s="2"/>
    </row>
    <row r="18" spans="1:16" s="6" customFormat="1" ht="12" x14ac:dyDescent="0.25">
      <c r="A18" s="1"/>
      <c r="B18" s="101"/>
      <c r="C18" s="95"/>
      <c r="D18" s="21"/>
      <c r="E18" s="22"/>
      <c r="F18" s="218">
        <f t="shared" si="0"/>
        <v>0</v>
      </c>
      <c r="G18" s="17"/>
      <c r="H18" s="2"/>
      <c r="I18" s="320">
        <v>0</v>
      </c>
      <c r="J18" s="5"/>
      <c r="K18" s="2"/>
      <c r="L18" s="2"/>
      <c r="M18" s="2"/>
      <c r="N18" s="2"/>
      <c r="O18" s="2"/>
      <c r="P18" s="2"/>
    </row>
    <row r="19" spans="1:16" s="6" customFormat="1" ht="12" x14ac:dyDescent="0.25">
      <c r="A19" s="1"/>
      <c r="B19" s="101"/>
      <c r="C19" s="95"/>
      <c r="D19" s="21"/>
      <c r="E19" s="22"/>
      <c r="F19" s="218">
        <f t="shared" si="0"/>
        <v>0</v>
      </c>
      <c r="G19" s="17"/>
      <c r="H19" s="2"/>
      <c r="I19" s="320">
        <v>0</v>
      </c>
      <c r="J19" s="5"/>
      <c r="K19" s="2"/>
      <c r="L19" s="2"/>
      <c r="M19" s="2"/>
      <c r="N19" s="2"/>
      <c r="O19" s="2"/>
      <c r="P19" s="2"/>
    </row>
    <row r="20" spans="1:16" s="6" customFormat="1" ht="12" x14ac:dyDescent="0.25">
      <c r="A20" s="1"/>
      <c r="B20" s="101"/>
      <c r="C20" s="95"/>
      <c r="D20" s="21"/>
      <c r="E20" s="22"/>
      <c r="F20" s="218">
        <f t="shared" si="0"/>
        <v>0</v>
      </c>
      <c r="G20" s="17"/>
      <c r="H20" s="2"/>
      <c r="I20" s="320">
        <v>0</v>
      </c>
      <c r="J20" s="5"/>
      <c r="K20" s="2"/>
      <c r="L20" s="2"/>
      <c r="M20" s="2"/>
      <c r="N20" s="2"/>
      <c r="O20" s="2"/>
      <c r="P20" s="2"/>
    </row>
    <row r="21" spans="1:16" s="6" customFormat="1" ht="12" x14ac:dyDescent="0.25">
      <c r="A21" s="1"/>
      <c r="B21" s="101"/>
      <c r="C21" s="95"/>
      <c r="D21" s="21"/>
      <c r="E21" s="22"/>
      <c r="F21" s="218">
        <f t="shared" si="0"/>
        <v>0</v>
      </c>
      <c r="G21" s="17"/>
      <c r="H21" s="2"/>
      <c r="I21" s="320">
        <v>0</v>
      </c>
      <c r="J21" s="5"/>
      <c r="K21" s="2"/>
      <c r="L21" s="2"/>
      <c r="M21" s="2"/>
      <c r="N21" s="2"/>
      <c r="O21" s="2"/>
      <c r="P21" s="2"/>
    </row>
    <row r="22" spans="1:16" s="6" customFormat="1" ht="12" x14ac:dyDescent="0.25">
      <c r="A22" s="1"/>
      <c r="B22" s="101"/>
      <c r="C22" s="95"/>
      <c r="D22" s="21"/>
      <c r="E22" s="22"/>
      <c r="F22" s="218">
        <f t="shared" si="0"/>
        <v>0</v>
      </c>
      <c r="G22" s="17"/>
      <c r="H22" s="2"/>
      <c r="I22" s="320">
        <v>0</v>
      </c>
      <c r="J22" s="5"/>
      <c r="K22" s="2"/>
      <c r="L22" s="2"/>
      <c r="M22" s="2"/>
      <c r="N22" s="2"/>
      <c r="O22" s="2"/>
      <c r="P22" s="2"/>
    </row>
    <row r="23" spans="1:16" s="6" customFormat="1" ht="12" x14ac:dyDescent="0.25">
      <c r="A23" s="1"/>
      <c r="B23" s="101"/>
      <c r="C23" s="95"/>
      <c r="D23" s="21"/>
      <c r="E23" s="22"/>
      <c r="F23" s="218">
        <f t="shared" si="0"/>
        <v>0</v>
      </c>
      <c r="G23" s="17"/>
      <c r="H23" s="2"/>
      <c r="I23" s="319">
        <v>0</v>
      </c>
      <c r="J23" s="5"/>
      <c r="K23" s="2"/>
      <c r="L23" s="2"/>
      <c r="M23" s="2"/>
      <c r="N23" s="2"/>
      <c r="O23" s="2"/>
      <c r="P23" s="2"/>
    </row>
    <row r="24" spans="1:16" s="6" customFormat="1" ht="12" x14ac:dyDescent="0.25">
      <c r="A24" s="1"/>
      <c r="B24" s="53"/>
      <c r="C24" s="2"/>
      <c r="D24" s="23"/>
      <c r="E24" s="24" t="s">
        <v>54</v>
      </c>
      <c r="F24" s="218">
        <f>SUM(F15:F23)</f>
        <v>0</v>
      </c>
      <c r="G24" s="17"/>
      <c r="H24" s="2"/>
      <c r="I24" s="320">
        <f>SUM(I15:I23)</f>
        <v>0</v>
      </c>
      <c r="J24" s="5"/>
      <c r="K24" s="2"/>
      <c r="L24" s="2"/>
      <c r="M24" s="2"/>
      <c r="N24" s="2"/>
      <c r="O24" s="2"/>
      <c r="P24" s="2"/>
    </row>
    <row r="25" spans="1:16" s="11" customFormat="1" ht="12" x14ac:dyDescent="0.25">
      <c r="A25" s="7"/>
      <c r="B25" s="51"/>
      <c r="C25" s="9"/>
      <c r="D25" s="26"/>
      <c r="E25" s="26"/>
      <c r="F25" s="215"/>
      <c r="G25" s="17"/>
      <c r="H25" s="9"/>
      <c r="I25" s="321"/>
      <c r="J25" s="10"/>
      <c r="K25" s="9"/>
      <c r="L25" s="9"/>
      <c r="M25" s="9"/>
      <c r="N25" s="9"/>
      <c r="O25" s="9"/>
      <c r="P25" s="9"/>
    </row>
    <row r="26" spans="1:16" s="6" customFormat="1" ht="14.25" customHeight="1" x14ac:dyDescent="0.25">
      <c r="A26" s="7"/>
      <c r="B26" s="51" t="s">
        <v>55</v>
      </c>
      <c r="C26" s="9"/>
      <c r="D26" s="2"/>
      <c r="E26" s="28"/>
      <c r="F26" s="242">
        <f>F24*0.15</f>
        <v>0</v>
      </c>
      <c r="G26" s="30"/>
      <c r="H26" s="2"/>
      <c r="I26" s="320">
        <f>I24*0.15</f>
        <v>0</v>
      </c>
      <c r="J26" s="5"/>
      <c r="K26" s="2"/>
      <c r="L26" s="2"/>
      <c r="M26" s="2"/>
      <c r="N26" s="2"/>
      <c r="O26" s="2"/>
      <c r="P26" s="2"/>
    </row>
    <row r="27" spans="1:16" s="6" customFormat="1" ht="14.25" customHeight="1" x14ac:dyDescent="0.25">
      <c r="A27" s="7"/>
      <c r="B27" s="51"/>
      <c r="C27" s="9"/>
      <c r="D27" s="2"/>
      <c r="E27" s="28"/>
      <c r="F27" s="242"/>
      <c r="G27" s="30"/>
      <c r="H27" s="2"/>
      <c r="I27" s="322"/>
      <c r="J27" s="5"/>
      <c r="K27" s="2"/>
      <c r="L27" s="2"/>
      <c r="M27" s="2"/>
      <c r="N27" s="2"/>
      <c r="O27" s="2"/>
      <c r="P27" s="2"/>
    </row>
    <row r="28" spans="1:16" s="11" customFormat="1" ht="12" x14ac:dyDescent="0.25">
      <c r="A28" s="7"/>
      <c r="B28" s="51" t="s">
        <v>56</v>
      </c>
      <c r="C28" s="9"/>
      <c r="D28" s="12"/>
      <c r="E28" s="57"/>
      <c r="F28" s="243"/>
      <c r="G28" s="17"/>
      <c r="H28" s="9"/>
      <c r="I28" s="321"/>
      <c r="J28" s="9"/>
      <c r="K28" s="9"/>
      <c r="L28" s="9"/>
      <c r="M28" s="9"/>
      <c r="N28" s="9"/>
      <c r="O28" s="9"/>
      <c r="P28" s="9"/>
    </row>
    <row r="29" spans="1:16" s="11" customFormat="1" ht="12" x14ac:dyDescent="0.25">
      <c r="A29" s="7"/>
      <c r="B29" s="52" t="s">
        <v>57</v>
      </c>
      <c r="C29" s="9"/>
      <c r="D29" s="4" t="s">
        <v>51</v>
      </c>
      <c r="E29" s="18" t="s">
        <v>52</v>
      </c>
      <c r="F29" s="219" t="s">
        <v>53</v>
      </c>
      <c r="G29" s="17"/>
      <c r="H29" s="9"/>
      <c r="I29" s="321"/>
      <c r="J29" s="9"/>
      <c r="K29" s="9"/>
      <c r="L29" s="9"/>
      <c r="M29" s="9"/>
      <c r="N29" s="9"/>
      <c r="O29" s="9"/>
      <c r="P29" s="9"/>
    </row>
    <row r="30" spans="1:16" s="11" customFormat="1" ht="12" x14ac:dyDescent="0.25">
      <c r="A30" s="7"/>
      <c r="B30" s="85"/>
      <c r="C30" s="22"/>
      <c r="D30" s="22"/>
      <c r="E30" s="22"/>
      <c r="F30" s="218">
        <f>$D30*E30</f>
        <v>0</v>
      </c>
      <c r="G30" s="17"/>
      <c r="H30" s="9"/>
      <c r="I30" s="319">
        <v>0</v>
      </c>
      <c r="J30" s="9"/>
      <c r="K30" s="9"/>
      <c r="L30" s="9"/>
      <c r="M30" s="9"/>
      <c r="N30" s="9"/>
      <c r="O30" s="9"/>
      <c r="P30" s="9"/>
    </row>
    <row r="31" spans="1:16" s="11" customFormat="1" ht="12" x14ac:dyDescent="0.25">
      <c r="A31" s="7"/>
      <c r="B31" s="85"/>
      <c r="C31" s="22"/>
      <c r="D31" s="22"/>
      <c r="E31" s="22"/>
      <c r="F31" s="218">
        <f>$D31*E31</f>
        <v>0</v>
      </c>
      <c r="G31" s="17"/>
      <c r="H31" s="9"/>
      <c r="I31" s="320">
        <v>0</v>
      </c>
      <c r="J31" s="9"/>
      <c r="K31" s="9"/>
      <c r="L31" s="9"/>
      <c r="M31" s="9"/>
      <c r="N31" s="9"/>
      <c r="O31" s="9"/>
      <c r="P31" s="9"/>
    </row>
    <row r="32" spans="1:16" s="11" customFormat="1" ht="12" x14ac:dyDescent="0.25">
      <c r="A32" s="7"/>
      <c r="B32" s="85"/>
      <c r="C32" s="22"/>
      <c r="D32" s="22"/>
      <c r="E32" s="22"/>
      <c r="F32" s="218">
        <f>$D32*E32</f>
        <v>0</v>
      </c>
      <c r="G32" s="17"/>
      <c r="H32" s="9"/>
      <c r="I32" s="320">
        <v>0</v>
      </c>
      <c r="J32" s="9"/>
      <c r="K32" s="9"/>
      <c r="L32" s="9"/>
      <c r="M32" s="9"/>
      <c r="N32" s="9"/>
      <c r="O32" s="9"/>
      <c r="P32" s="9"/>
    </row>
    <row r="33" spans="1:16" s="11" customFormat="1" ht="12" x14ac:dyDescent="0.25">
      <c r="A33" s="7"/>
      <c r="B33" s="85"/>
      <c r="C33" s="22"/>
      <c r="D33" s="22"/>
      <c r="E33" s="22"/>
      <c r="F33" s="218">
        <f>$D33*E33</f>
        <v>0</v>
      </c>
      <c r="G33" s="17"/>
      <c r="H33" s="9"/>
      <c r="I33" s="320">
        <v>0</v>
      </c>
      <c r="J33" s="9"/>
      <c r="K33" s="9"/>
      <c r="L33" s="9"/>
      <c r="M33" s="9"/>
      <c r="N33" s="9"/>
      <c r="O33" s="9"/>
      <c r="P33" s="9"/>
    </row>
    <row r="34" spans="1:16" s="11" customFormat="1" ht="12" x14ac:dyDescent="0.25">
      <c r="A34" s="7"/>
      <c r="B34" s="51"/>
      <c r="C34" s="9"/>
      <c r="D34" s="2"/>
      <c r="E34" s="82" t="s">
        <v>58</v>
      </c>
      <c r="F34" s="259">
        <f>SUM(F30:F33)</f>
        <v>0</v>
      </c>
      <c r="G34" s="17"/>
      <c r="H34" s="9"/>
      <c r="I34" s="320">
        <f>SUM(I30:I33)</f>
        <v>0</v>
      </c>
      <c r="J34" s="5"/>
      <c r="K34" s="9"/>
      <c r="L34" s="9"/>
      <c r="M34" s="9"/>
      <c r="N34" s="9"/>
      <c r="O34" s="9"/>
      <c r="P34" s="9"/>
    </row>
    <row r="35" spans="1:16" s="11" customFormat="1" ht="12" x14ac:dyDescent="0.25">
      <c r="A35" s="7"/>
      <c r="B35" s="51" t="s">
        <v>59</v>
      </c>
      <c r="C35" s="9"/>
      <c r="D35" s="12"/>
      <c r="E35" s="57"/>
      <c r="F35" s="243"/>
      <c r="G35" s="17"/>
      <c r="H35" s="9"/>
      <c r="I35" s="321"/>
      <c r="J35" s="9"/>
      <c r="K35" s="9"/>
      <c r="L35" s="9"/>
      <c r="M35" s="9"/>
      <c r="N35" s="9"/>
      <c r="O35" s="9"/>
      <c r="P35" s="9"/>
    </row>
    <row r="36" spans="1:16" s="11" customFormat="1" ht="12" x14ac:dyDescent="0.25">
      <c r="A36" s="7"/>
      <c r="B36" s="52" t="s">
        <v>57</v>
      </c>
      <c r="C36" s="9"/>
      <c r="E36" s="57"/>
      <c r="F36" s="219" t="s">
        <v>60</v>
      </c>
      <c r="G36" s="17"/>
      <c r="H36" s="9"/>
      <c r="I36" s="321"/>
      <c r="J36" s="9"/>
      <c r="K36" s="9"/>
      <c r="L36" s="9"/>
      <c r="M36" s="9"/>
      <c r="N36" s="9"/>
      <c r="O36" s="9"/>
      <c r="P36" s="9"/>
    </row>
    <row r="37" spans="1:16" s="11" customFormat="1" ht="12" x14ac:dyDescent="0.25">
      <c r="A37" s="7"/>
      <c r="B37" s="85"/>
      <c r="C37" s="22"/>
      <c r="D37" s="22"/>
      <c r="E37" s="22"/>
      <c r="F37" s="237">
        <v>0</v>
      </c>
      <c r="G37" s="17"/>
      <c r="H37" s="9"/>
      <c r="I37" s="320">
        <v>0</v>
      </c>
      <c r="J37" s="9"/>
      <c r="K37" s="9"/>
      <c r="L37" s="9"/>
      <c r="M37" s="9"/>
      <c r="N37" s="9"/>
      <c r="O37" s="9"/>
      <c r="P37" s="9"/>
    </row>
    <row r="38" spans="1:16" s="11" customFormat="1" ht="12" x14ac:dyDescent="0.25">
      <c r="A38" s="7"/>
      <c r="B38" s="85"/>
      <c r="C38" s="22"/>
      <c r="D38" s="22"/>
      <c r="E38" s="22"/>
      <c r="F38" s="237">
        <v>0</v>
      </c>
      <c r="G38" s="17"/>
      <c r="H38" s="9"/>
      <c r="I38" s="320">
        <v>0</v>
      </c>
      <c r="J38" s="9"/>
      <c r="K38" s="9"/>
      <c r="L38" s="9"/>
      <c r="M38" s="9"/>
      <c r="N38" s="9"/>
      <c r="O38" s="9"/>
      <c r="P38" s="9"/>
    </row>
    <row r="39" spans="1:16" s="11" customFormat="1" ht="12" x14ac:dyDescent="0.25">
      <c r="A39" s="7"/>
      <c r="B39" s="85"/>
      <c r="C39" s="22"/>
      <c r="D39" s="22"/>
      <c r="E39" s="22"/>
      <c r="F39" s="237">
        <v>0</v>
      </c>
      <c r="G39" s="17"/>
      <c r="H39" s="9"/>
      <c r="I39" s="320">
        <v>0</v>
      </c>
      <c r="J39" s="9"/>
      <c r="K39" s="9"/>
      <c r="L39" s="9"/>
      <c r="M39" s="9"/>
      <c r="N39" s="9"/>
      <c r="O39" s="9"/>
      <c r="P39" s="9"/>
    </row>
    <row r="40" spans="1:16" s="11" customFormat="1" ht="12" x14ac:dyDescent="0.25">
      <c r="A40" s="7"/>
      <c r="B40" s="85"/>
      <c r="C40" s="22"/>
      <c r="D40" s="22"/>
      <c r="E40" s="22"/>
      <c r="F40" s="237">
        <v>0</v>
      </c>
      <c r="G40" s="17"/>
      <c r="H40" s="9"/>
      <c r="I40" s="319">
        <v>0</v>
      </c>
      <c r="J40" s="9"/>
      <c r="K40" s="9"/>
      <c r="L40" s="9"/>
      <c r="M40" s="9"/>
      <c r="N40" s="9"/>
      <c r="O40" s="9"/>
      <c r="P40" s="9"/>
    </row>
    <row r="41" spans="1:16" s="11" customFormat="1" ht="12" x14ac:dyDescent="0.25">
      <c r="A41" s="7"/>
      <c r="B41" s="79"/>
      <c r="C41" s="80"/>
      <c r="D41" s="81"/>
      <c r="E41" s="82" t="s">
        <v>61</v>
      </c>
      <c r="F41" s="259">
        <f>SUM(F37:F40)</f>
        <v>0</v>
      </c>
      <c r="G41" s="17"/>
      <c r="H41" s="9"/>
      <c r="I41" s="320">
        <f>SUM(I37:I40)</f>
        <v>0</v>
      </c>
      <c r="J41" s="9"/>
      <c r="K41" s="9"/>
      <c r="L41" s="9"/>
      <c r="M41" s="9"/>
      <c r="N41" s="9"/>
      <c r="O41" s="9"/>
      <c r="P41" s="9"/>
    </row>
    <row r="42" spans="1:16" s="11" customFormat="1" thickBot="1" x14ac:dyDescent="0.3">
      <c r="A42" s="7"/>
      <c r="B42" s="51"/>
      <c r="C42" s="9"/>
      <c r="D42" s="12"/>
      <c r="E42" s="57"/>
      <c r="F42" s="243"/>
      <c r="G42" s="17"/>
      <c r="H42" s="9"/>
      <c r="I42" s="321"/>
      <c r="J42" s="9"/>
      <c r="K42" s="9"/>
      <c r="L42" s="9"/>
      <c r="M42" s="9"/>
      <c r="N42" s="9"/>
      <c r="O42" s="9"/>
      <c r="P42" s="9"/>
    </row>
    <row r="43" spans="1:16" s="11" customFormat="1" thickBot="1" x14ac:dyDescent="0.3">
      <c r="A43" s="7"/>
      <c r="B43" s="54"/>
      <c r="C43" s="31"/>
      <c r="D43" s="32"/>
      <c r="E43" s="84" t="s">
        <v>62</v>
      </c>
      <c r="F43" s="249">
        <f>F24+F26+F34+F41</f>
        <v>0</v>
      </c>
      <c r="G43" s="93"/>
      <c r="H43" s="9"/>
      <c r="I43" s="323">
        <f>I24+I26+I34+I41</f>
        <v>0</v>
      </c>
      <c r="J43" s="324" t="e">
        <f>F43/I43*100</f>
        <v>#DIV/0!</v>
      </c>
      <c r="K43" s="9"/>
      <c r="L43" s="9"/>
      <c r="M43" s="9"/>
      <c r="N43" s="9"/>
      <c r="O43" s="9"/>
      <c r="P43" s="9"/>
    </row>
    <row r="44" spans="1:16" s="11" customFormat="1" thickBot="1" x14ac:dyDescent="0.3">
      <c r="A44" s="7"/>
      <c r="B44" s="9"/>
      <c r="C44" s="9"/>
      <c r="D44" s="12"/>
      <c r="E44" s="57"/>
      <c r="F44" s="243"/>
      <c r="G44" s="77"/>
      <c r="H44" s="9"/>
      <c r="I44" s="9"/>
      <c r="J44" s="9"/>
      <c r="K44" s="9"/>
      <c r="L44" s="9"/>
      <c r="M44" s="9"/>
      <c r="N44" s="9"/>
      <c r="O44" s="9"/>
      <c r="P44" s="9"/>
    </row>
    <row r="45" spans="1:16" s="11" customFormat="1" ht="15.75" x14ac:dyDescent="0.25">
      <c r="A45" s="94" t="s">
        <v>63</v>
      </c>
      <c r="B45" s="91" t="s">
        <v>64</v>
      </c>
      <c r="C45" s="102"/>
      <c r="D45" s="102"/>
      <c r="E45" s="102"/>
      <c r="F45" s="230"/>
      <c r="G45" s="15"/>
      <c r="H45" s="9"/>
      <c r="I45" s="325" t="s">
        <v>65</v>
      </c>
      <c r="J45" s="10"/>
      <c r="K45" s="9"/>
      <c r="L45" s="9"/>
      <c r="M45" s="9"/>
      <c r="N45" s="9"/>
      <c r="O45" s="9"/>
      <c r="P45" s="9"/>
    </row>
    <row r="46" spans="1:16" s="11" customFormat="1" ht="12" x14ac:dyDescent="0.25">
      <c r="A46" s="7"/>
      <c r="B46" s="51" t="s">
        <v>48</v>
      </c>
      <c r="C46" s="288"/>
      <c r="D46" s="288"/>
      <c r="E46" s="2"/>
      <c r="F46" s="233"/>
      <c r="G46" s="17"/>
      <c r="H46" s="9"/>
      <c r="I46" s="326"/>
      <c r="K46" s="9"/>
      <c r="L46" s="9"/>
      <c r="M46" s="9"/>
      <c r="N46" s="9"/>
      <c r="O46" s="9"/>
      <c r="P46" s="9"/>
    </row>
    <row r="47" spans="1:16" s="11" customFormat="1" ht="12" x14ac:dyDescent="0.25">
      <c r="A47" s="7"/>
      <c r="B47" s="52" t="s">
        <v>49</v>
      </c>
      <c r="C47" s="18" t="s">
        <v>50</v>
      </c>
      <c r="D47" s="4" t="s">
        <v>51</v>
      </c>
      <c r="E47" s="18" t="s">
        <v>52</v>
      </c>
      <c r="F47" s="219" t="s">
        <v>53</v>
      </c>
      <c r="G47" s="17"/>
      <c r="H47" s="9"/>
      <c r="I47" s="327"/>
      <c r="J47" s="10"/>
      <c r="K47" s="9"/>
      <c r="L47" s="9"/>
      <c r="M47" s="9"/>
      <c r="N47" s="9"/>
      <c r="O47" s="9"/>
      <c r="P47" s="9"/>
    </row>
    <row r="48" spans="1:16" s="11" customFormat="1" ht="12" x14ac:dyDescent="0.25">
      <c r="A48" s="7"/>
      <c r="B48" s="101"/>
      <c r="C48" s="95"/>
      <c r="D48" s="21"/>
      <c r="E48" s="22"/>
      <c r="F48" s="218">
        <f t="shared" ref="F48:F56" si="1">$D48*E48</f>
        <v>0</v>
      </c>
      <c r="G48" s="17"/>
      <c r="H48" s="9"/>
      <c r="I48" s="320">
        <v>0</v>
      </c>
      <c r="J48" s="10"/>
      <c r="K48" s="9"/>
      <c r="L48" s="9"/>
      <c r="M48" s="9"/>
      <c r="N48" s="9"/>
      <c r="O48" s="9"/>
      <c r="P48" s="9"/>
    </row>
    <row r="49" spans="1:16" s="11" customFormat="1" ht="12" x14ac:dyDescent="0.25">
      <c r="A49" s="7"/>
      <c r="B49" s="101"/>
      <c r="C49" s="95"/>
      <c r="D49" s="21"/>
      <c r="E49" s="22"/>
      <c r="F49" s="218">
        <f t="shared" si="1"/>
        <v>0</v>
      </c>
      <c r="G49" s="17"/>
      <c r="H49" s="9"/>
      <c r="I49" s="320">
        <v>0</v>
      </c>
      <c r="J49" s="10"/>
      <c r="K49" s="9"/>
      <c r="L49" s="9"/>
      <c r="M49" s="9"/>
      <c r="N49" s="9"/>
      <c r="O49" s="9"/>
      <c r="P49" s="9"/>
    </row>
    <row r="50" spans="1:16" s="11" customFormat="1" ht="12" x14ac:dyDescent="0.25">
      <c r="A50" s="7"/>
      <c r="B50" s="101"/>
      <c r="C50" s="95"/>
      <c r="D50" s="21"/>
      <c r="E50" s="22"/>
      <c r="F50" s="218">
        <f t="shared" si="1"/>
        <v>0</v>
      </c>
      <c r="G50" s="17"/>
      <c r="H50" s="9"/>
      <c r="I50" s="320">
        <v>0</v>
      </c>
      <c r="J50" s="10"/>
      <c r="K50" s="9"/>
      <c r="L50" s="9"/>
      <c r="M50" s="9"/>
      <c r="N50" s="9"/>
      <c r="O50" s="9"/>
      <c r="P50" s="9"/>
    </row>
    <row r="51" spans="1:16" s="11" customFormat="1" ht="12" x14ac:dyDescent="0.25">
      <c r="A51" s="7"/>
      <c r="B51" s="101"/>
      <c r="C51" s="95"/>
      <c r="D51" s="21"/>
      <c r="E51" s="22"/>
      <c r="F51" s="218">
        <f t="shared" si="1"/>
        <v>0</v>
      </c>
      <c r="G51" s="17"/>
      <c r="H51" s="9"/>
      <c r="I51" s="320">
        <v>0</v>
      </c>
      <c r="J51" s="10"/>
      <c r="K51" s="9"/>
      <c r="L51" s="9"/>
      <c r="M51" s="9"/>
      <c r="N51" s="9"/>
      <c r="O51" s="9"/>
      <c r="P51" s="9"/>
    </row>
    <row r="52" spans="1:16" s="11" customFormat="1" ht="12" x14ac:dyDescent="0.25">
      <c r="A52" s="7"/>
      <c r="B52" s="101"/>
      <c r="C52" s="95"/>
      <c r="D52" s="21"/>
      <c r="E52" s="22"/>
      <c r="F52" s="218">
        <f t="shared" si="1"/>
        <v>0</v>
      </c>
      <c r="G52" s="17"/>
      <c r="H52" s="9"/>
      <c r="I52" s="320">
        <v>0</v>
      </c>
      <c r="J52" s="10"/>
      <c r="K52" s="9"/>
      <c r="L52" s="9"/>
      <c r="M52" s="9"/>
      <c r="N52" s="9"/>
      <c r="O52" s="9"/>
      <c r="P52" s="9"/>
    </row>
    <row r="53" spans="1:16" s="11" customFormat="1" ht="12" x14ac:dyDescent="0.25">
      <c r="A53" s="7"/>
      <c r="B53" s="101"/>
      <c r="C53" s="95"/>
      <c r="D53" s="21"/>
      <c r="E53" s="22"/>
      <c r="F53" s="218">
        <f t="shared" si="1"/>
        <v>0</v>
      </c>
      <c r="G53" s="17"/>
      <c r="H53" s="9"/>
      <c r="I53" s="320">
        <v>0</v>
      </c>
      <c r="J53" s="10"/>
      <c r="K53" s="9"/>
      <c r="L53" s="9"/>
      <c r="M53" s="9"/>
      <c r="N53" s="9"/>
      <c r="O53" s="9"/>
      <c r="P53" s="9"/>
    </row>
    <row r="54" spans="1:16" s="11" customFormat="1" ht="12" x14ac:dyDescent="0.25">
      <c r="A54" s="7"/>
      <c r="B54" s="101"/>
      <c r="C54" s="95"/>
      <c r="D54" s="21"/>
      <c r="E54" s="22"/>
      <c r="F54" s="218">
        <f t="shared" si="1"/>
        <v>0</v>
      </c>
      <c r="G54" s="17"/>
      <c r="H54" s="9"/>
      <c r="I54" s="320">
        <v>0</v>
      </c>
      <c r="J54" s="10"/>
      <c r="K54" s="9"/>
      <c r="L54" s="9"/>
      <c r="M54" s="9"/>
      <c r="N54" s="9"/>
      <c r="O54" s="9"/>
      <c r="P54" s="9"/>
    </row>
    <row r="55" spans="1:16" s="11" customFormat="1" ht="12" x14ac:dyDescent="0.25">
      <c r="A55" s="7"/>
      <c r="B55" s="101"/>
      <c r="C55" s="95"/>
      <c r="D55" s="21"/>
      <c r="E55" s="22"/>
      <c r="F55" s="218">
        <f t="shared" si="1"/>
        <v>0</v>
      </c>
      <c r="G55" s="17"/>
      <c r="H55" s="9"/>
      <c r="I55" s="320">
        <v>0</v>
      </c>
      <c r="J55" s="10"/>
      <c r="K55" s="9"/>
      <c r="L55" s="9"/>
      <c r="M55" s="9"/>
      <c r="N55" s="9"/>
      <c r="O55" s="9"/>
      <c r="P55" s="9"/>
    </row>
    <row r="56" spans="1:16" s="11" customFormat="1" ht="12" x14ac:dyDescent="0.25">
      <c r="A56" s="7"/>
      <c r="B56" s="101"/>
      <c r="C56" s="95"/>
      <c r="D56" s="21"/>
      <c r="E56" s="22"/>
      <c r="F56" s="218">
        <f t="shared" si="1"/>
        <v>0</v>
      </c>
      <c r="G56" s="17"/>
      <c r="H56" s="9"/>
      <c r="I56" s="320">
        <v>0</v>
      </c>
      <c r="J56" s="10"/>
      <c r="K56" s="9"/>
      <c r="L56" s="9"/>
      <c r="M56" s="9"/>
      <c r="N56" s="9"/>
      <c r="O56" s="9"/>
      <c r="P56" s="9"/>
    </row>
    <row r="57" spans="1:16" s="11" customFormat="1" ht="12" x14ac:dyDescent="0.25">
      <c r="A57" s="7"/>
      <c r="B57" s="53"/>
      <c r="C57" s="2"/>
      <c r="D57" s="23"/>
      <c r="E57" s="24" t="s">
        <v>54</v>
      </c>
      <c r="F57" s="218">
        <f>SUM(F48:F56)</f>
        <v>0</v>
      </c>
      <c r="G57" s="17"/>
      <c r="H57" s="9"/>
      <c r="I57" s="320">
        <f>SUM(I48:I56)</f>
        <v>0</v>
      </c>
      <c r="J57" s="10"/>
      <c r="K57" s="9"/>
      <c r="L57" s="9"/>
      <c r="M57" s="9"/>
      <c r="N57" s="9"/>
      <c r="O57" s="9"/>
      <c r="P57" s="9"/>
    </row>
    <row r="58" spans="1:16" s="11" customFormat="1" ht="12" x14ac:dyDescent="0.25">
      <c r="A58" s="7"/>
      <c r="B58" s="51"/>
      <c r="C58" s="9"/>
      <c r="D58" s="26"/>
      <c r="E58" s="26"/>
      <c r="F58" s="215"/>
      <c r="G58" s="17"/>
      <c r="H58" s="9"/>
      <c r="I58" s="328"/>
      <c r="J58" s="10"/>
      <c r="K58" s="9"/>
      <c r="L58" s="9"/>
      <c r="M58" s="9"/>
      <c r="N58" s="9"/>
      <c r="O58" s="9"/>
      <c r="P58" s="9"/>
    </row>
    <row r="59" spans="1:16" s="11" customFormat="1" ht="12" x14ac:dyDescent="0.25">
      <c r="A59" s="7"/>
      <c r="B59" s="51" t="s">
        <v>55</v>
      </c>
      <c r="C59" s="9"/>
      <c r="D59" s="2"/>
      <c r="E59" s="28"/>
      <c r="F59" s="242">
        <f>F57*0.15</f>
        <v>0</v>
      </c>
      <c r="G59" s="30"/>
      <c r="H59" s="9"/>
      <c r="I59" s="329">
        <f>I57*0.15</f>
        <v>0</v>
      </c>
      <c r="J59" s="10"/>
      <c r="K59" s="9"/>
      <c r="L59" s="9"/>
      <c r="M59" s="9"/>
      <c r="N59" s="9"/>
      <c r="O59" s="9"/>
      <c r="P59" s="9"/>
    </row>
    <row r="60" spans="1:16" s="11" customFormat="1" ht="12" x14ac:dyDescent="0.25">
      <c r="A60" s="7"/>
      <c r="B60" s="51"/>
      <c r="C60" s="9"/>
      <c r="D60" s="12"/>
      <c r="E60" s="57"/>
      <c r="F60" s="243"/>
      <c r="G60" s="17"/>
      <c r="H60" s="9"/>
      <c r="I60" s="330"/>
      <c r="J60" s="10"/>
      <c r="K60" s="9"/>
      <c r="L60" s="9"/>
      <c r="M60" s="9"/>
      <c r="N60" s="9"/>
      <c r="O60" s="9"/>
      <c r="P60" s="9"/>
    </row>
    <row r="61" spans="1:16" s="11" customFormat="1" ht="12" x14ac:dyDescent="0.25">
      <c r="A61" s="7"/>
      <c r="B61" s="51"/>
      <c r="C61" s="9"/>
      <c r="D61" s="12"/>
      <c r="E61" s="57"/>
      <c r="F61" s="243"/>
      <c r="G61" s="17"/>
      <c r="H61" s="9"/>
      <c r="I61" s="330"/>
      <c r="J61" s="10"/>
      <c r="K61" s="9"/>
      <c r="L61" s="9"/>
      <c r="M61" s="9"/>
      <c r="N61" s="9"/>
      <c r="O61" s="9"/>
      <c r="P61" s="9"/>
    </row>
    <row r="62" spans="1:16" s="11" customFormat="1" ht="12" x14ac:dyDescent="0.25">
      <c r="A62" s="7"/>
      <c r="B62" s="51" t="s">
        <v>56</v>
      </c>
      <c r="C62" s="9"/>
      <c r="D62" s="12"/>
      <c r="E62" s="57"/>
      <c r="F62" s="243"/>
      <c r="G62" s="17"/>
      <c r="H62" s="9"/>
      <c r="I62" s="330"/>
      <c r="J62" s="10"/>
      <c r="K62" s="9"/>
      <c r="L62" s="9"/>
      <c r="M62" s="9"/>
      <c r="N62" s="9"/>
      <c r="O62" s="9"/>
      <c r="P62" s="9"/>
    </row>
    <row r="63" spans="1:16" s="11" customFormat="1" ht="12" x14ac:dyDescent="0.25">
      <c r="A63" s="7"/>
      <c r="B63" s="52" t="s">
        <v>57</v>
      </c>
      <c r="C63" s="9"/>
      <c r="D63" s="4" t="s">
        <v>51</v>
      </c>
      <c r="E63" s="18" t="s">
        <v>52</v>
      </c>
      <c r="F63" s="219" t="s">
        <v>53</v>
      </c>
      <c r="G63" s="17"/>
      <c r="H63" s="9"/>
      <c r="I63" s="327"/>
      <c r="J63" s="10"/>
      <c r="K63" s="9"/>
      <c r="L63" s="9"/>
      <c r="M63" s="9"/>
      <c r="N63" s="9"/>
      <c r="O63" s="9"/>
      <c r="P63" s="9"/>
    </row>
    <row r="64" spans="1:16" s="11" customFormat="1" ht="12" x14ac:dyDescent="0.25">
      <c r="A64" s="7"/>
      <c r="B64" s="85"/>
      <c r="C64" s="22"/>
      <c r="D64" s="22"/>
      <c r="E64" s="22"/>
      <c r="F64" s="218">
        <f>$D64*E64</f>
        <v>0</v>
      </c>
      <c r="G64" s="17"/>
      <c r="H64" s="9"/>
      <c r="I64" s="320">
        <v>0</v>
      </c>
      <c r="J64" s="10"/>
      <c r="K64" s="9"/>
      <c r="L64" s="9"/>
      <c r="M64" s="9"/>
      <c r="N64" s="9"/>
      <c r="O64" s="9"/>
      <c r="P64" s="9"/>
    </row>
    <row r="65" spans="1:16" s="11" customFormat="1" ht="12" x14ac:dyDescent="0.25">
      <c r="A65" s="7"/>
      <c r="B65" s="85"/>
      <c r="C65" s="22"/>
      <c r="D65" s="22"/>
      <c r="E65" s="22"/>
      <c r="F65" s="218">
        <f>$D65*E65</f>
        <v>0</v>
      </c>
      <c r="G65" s="17"/>
      <c r="H65" s="9"/>
      <c r="I65" s="320">
        <v>0</v>
      </c>
      <c r="J65" s="10"/>
      <c r="K65" s="9"/>
      <c r="L65" s="9"/>
      <c r="M65" s="9"/>
      <c r="N65" s="9"/>
      <c r="O65" s="9"/>
      <c r="P65" s="9"/>
    </row>
    <row r="66" spans="1:16" s="11" customFormat="1" ht="12" x14ac:dyDescent="0.25">
      <c r="A66" s="7"/>
      <c r="B66" s="85"/>
      <c r="C66" s="22"/>
      <c r="D66" s="22"/>
      <c r="E66" s="22"/>
      <c r="F66" s="218">
        <f>$D66*E66</f>
        <v>0</v>
      </c>
      <c r="G66" s="17"/>
      <c r="H66" s="9"/>
      <c r="I66" s="320">
        <v>0</v>
      </c>
      <c r="J66" s="10"/>
      <c r="K66" s="9"/>
      <c r="L66" s="9"/>
      <c r="M66" s="9"/>
      <c r="N66" s="9"/>
      <c r="O66" s="9"/>
      <c r="P66" s="9"/>
    </row>
    <row r="67" spans="1:16" s="11" customFormat="1" ht="12" x14ac:dyDescent="0.25">
      <c r="A67" s="7"/>
      <c r="B67" s="85"/>
      <c r="C67" s="22"/>
      <c r="D67" s="22"/>
      <c r="E67" s="22"/>
      <c r="F67" s="218">
        <f>$D67*E67</f>
        <v>0</v>
      </c>
      <c r="G67" s="17"/>
      <c r="H67" s="9"/>
      <c r="I67" s="320">
        <v>0</v>
      </c>
      <c r="J67" s="10"/>
      <c r="K67" s="9"/>
      <c r="L67" s="9"/>
      <c r="M67" s="9"/>
      <c r="N67" s="9"/>
      <c r="O67" s="9"/>
      <c r="P67" s="9"/>
    </row>
    <row r="68" spans="1:16" s="11" customFormat="1" ht="12" x14ac:dyDescent="0.25">
      <c r="A68" s="7"/>
      <c r="B68" s="51"/>
      <c r="C68" s="9"/>
      <c r="D68" s="2"/>
      <c r="E68" s="82" t="s">
        <v>58</v>
      </c>
      <c r="F68" s="259">
        <f>SUM(F64:F67)</f>
        <v>0</v>
      </c>
      <c r="G68" s="17"/>
      <c r="H68" s="9"/>
      <c r="I68" s="331">
        <f>SUM(I64:I67)</f>
        <v>0</v>
      </c>
      <c r="J68" s="10"/>
      <c r="K68" s="9"/>
      <c r="L68" s="9"/>
      <c r="M68" s="9"/>
      <c r="N68" s="9"/>
      <c r="O68" s="9"/>
      <c r="P68" s="9"/>
    </row>
    <row r="69" spans="1:16" s="11" customFormat="1" ht="12" x14ac:dyDescent="0.25">
      <c r="A69" s="7"/>
      <c r="B69" s="51" t="s">
        <v>59</v>
      </c>
      <c r="C69" s="9"/>
      <c r="D69" s="12"/>
      <c r="E69" s="57"/>
      <c r="F69" s="243"/>
      <c r="G69" s="17"/>
      <c r="H69" s="9"/>
      <c r="I69" s="330"/>
      <c r="J69" s="10"/>
      <c r="K69" s="9"/>
      <c r="L69" s="9"/>
      <c r="M69" s="9"/>
      <c r="N69" s="9"/>
      <c r="O69" s="9"/>
      <c r="P69" s="9"/>
    </row>
    <row r="70" spans="1:16" s="11" customFormat="1" ht="12" x14ac:dyDescent="0.25">
      <c r="A70" s="7"/>
      <c r="B70" s="52" t="s">
        <v>57</v>
      </c>
      <c r="C70" s="9"/>
      <c r="E70" s="57"/>
      <c r="F70" s="219" t="s">
        <v>60</v>
      </c>
      <c r="G70" s="17"/>
      <c r="H70" s="9"/>
      <c r="I70" s="327"/>
      <c r="J70" s="10"/>
      <c r="K70" s="9"/>
      <c r="L70" s="9"/>
      <c r="M70" s="9"/>
      <c r="N70" s="9"/>
      <c r="O70" s="9"/>
      <c r="P70" s="9"/>
    </row>
    <row r="71" spans="1:16" s="11" customFormat="1" ht="12" x14ac:dyDescent="0.25">
      <c r="A71" s="7"/>
      <c r="B71" s="85"/>
      <c r="C71" s="22"/>
      <c r="D71" s="22"/>
      <c r="E71" s="22"/>
      <c r="F71" s="237">
        <v>0</v>
      </c>
      <c r="G71" s="17"/>
      <c r="H71" s="9"/>
      <c r="I71" s="320">
        <v>0</v>
      </c>
      <c r="J71" s="10"/>
      <c r="K71" s="9"/>
      <c r="L71" s="9"/>
      <c r="M71" s="9"/>
      <c r="N71" s="9"/>
      <c r="O71" s="9"/>
      <c r="P71" s="9"/>
    </row>
    <row r="72" spans="1:16" s="11" customFormat="1" ht="12" x14ac:dyDescent="0.25">
      <c r="A72" s="7"/>
      <c r="B72" s="85"/>
      <c r="C72" s="22"/>
      <c r="D72" s="22"/>
      <c r="E72" s="22"/>
      <c r="F72" s="237">
        <v>0</v>
      </c>
      <c r="G72" s="17"/>
      <c r="H72" s="9"/>
      <c r="I72" s="320">
        <v>0</v>
      </c>
      <c r="J72" s="10"/>
      <c r="K72" s="9"/>
      <c r="L72" s="9"/>
      <c r="M72" s="9"/>
      <c r="N72" s="9"/>
      <c r="O72" s="9"/>
      <c r="P72" s="9"/>
    </row>
    <row r="73" spans="1:16" s="11" customFormat="1" ht="12" x14ac:dyDescent="0.25">
      <c r="A73" s="7"/>
      <c r="B73" s="85"/>
      <c r="C73" s="22"/>
      <c r="D73" s="22"/>
      <c r="E73" s="22"/>
      <c r="F73" s="237">
        <v>0</v>
      </c>
      <c r="G73" s="17"/>
      <c r="H73" s="9"/>
      <c r="I73" s="320">
        <v>0</v>
      </c>
      <c r="J73" s="10"/>
      <c r="K73" s="9"/>
      <c r="L73" s="9"/>
      <c r="M73" s="9"/>
      <c r="N73" s="9"/>
      <c r="O73" s="9"/>
      <c r="P73" s="9"/>
    </row>
    <row r="74" spans="1:16" s="11" customFormat="1" ht="12" x14ac:dyDescent="0.25">
      <c r="A74" s="7"/>
      <c r="B74" s="85"/>
      <c r="C74" s="22"/>
      <c r="D74" s="22"/>
      <c r="E74" s="22"/>
      <c r="F74" s="237">
        <v>0</v>
      </c>
      <c r="G74" s="17"/>
      <c r="H74" s="9"/>
      <c r="I74" s="319">
        <v>0</v>
      </c>
      <c r="J74" s="10"/>
      <c r="K74" s="9"/>
      <c r="L74" s="9"/>
      <c r="M74" s="9"/>
      <c r="N74" s="9"/>
      <c r="O74" s="9"/>
      <c r="P74" s="9"/>
    </row>
    <row r="75" spans="1:16" s="11" customFormat="1" ht="12" x14ac:dyDescent="0.25">
      <c r="A75" s="7"/>
      <c r="B75" s="79"/>
      <c r="C75" s="80"/>
      <c r="D75" s="81"/>
      <c r="E75" s="82" t="s">
        <v>61</v>
      </c>
      <c r="F75" s="259">
        <f>SUM(F71:F74)</f>
        <v>0</v>
      </c>
      <c r="G75" s="17"/>
      <c r="H75" s="9"/>
      <c r="I75" s="331">
        <f>SUM(I71:I74)</f>
        <v>0</v>
      </c>
      <c r="J75" s="10"/>
      <c r="K75" s="9"/>
      <c r="L75" s="9"/>
      <c r="M75" s="9"/>
      <c r="N75" s="9"/>
      <c r="O75" s="9"/>
      <c r="P75" s="9"/>
    </row>
    <row r="76" spans="1:16" s="11" customFormat="1" thickBot="1" x14ac:dyDescent="0.3">
      <c r="A76" s="7"/>
      <c r="B76" s="51"/>
      <c r="C76" s="9"/>
      <c r="D76" s="12"/>
      <c r="E76" s="57"/>
      <c r="F76" s="243"/>
      <c r="G76" s="17"/>
      <c r="H76" s="9"/>
      <c r="I76" s="330"/>
      <c r="J76" s="10"/>
      <c r="K76" s="9"/>
      <c r="L76" s="9"/>
      <c r="M76" s="9"/>
      <c r="N76" s="9"/>
      <c r="O76" s="9"/>
      <c r="P76" s="9"/>
    </row>
    <row r="77" spans="1:16" s="11" customFormat="1" thickBot="1" x14ac:dyDescent="0.3">
      <c r="A77" s="7"/>
      <c r="B77" s="54"/>
      <c r="C77" s="31"/>
      <c r="D77" s="32"/>
      <c r="E77" s="84" t="s">
        <v>66</v>
      </c>
      <c r="F77" s="249">
        <f>F57+F59+F68+F75</f>
        <v>0</v>
      </c>
      <c r="G77" s="93"/>
      <c r="H77" s="9"/>
      <c r="I77" s="323">
        <f>I57+I59+I68+I75</f>
        <v>0</v>
      </c>
      <c r="J77" s="10" t="e">
        <f>F77/I77*100</f>
        <v>#DIV/0!</v>
      </c>
      <c r="K77" s="9"/>
      <c r="L77" s="9"/>
      <c r="M77" s="9"/>
      <c r="N77" s="9"/>
      <c r="O77" s="9"/>
      <c r="P77" s="9"/>
    </row>
    <row r="78" spans="1:16" s="11" customFormat="1" thickBot="1" x14ac:dyDescent="0.3">
      <c r="A78" s="7"/>
      <c r="B78" s="9"/>
      <c r="C78" s="9"/>
      <c r="D78" s="12"/>
      <c r="E78" s="57"/>
      <c r="F78" s="243"/>
      <c r="G78" s="38"/>
      <c r="H78" s="9"/>
      <c r="I78" s="9"/>
      <c r="J78" s="10"/>
      <c r="K78" s="9"/>
      <c r="L78" s="9"/>
      <c r="M78" s="9"/>
      <c r="N78" s="9"/>
      <c r="O78" s="9"/>
      <c r="P78" s="9"/>
    </row>
    <row r="79" spans="1:16" s="11" customFormat="1" ht="15.75" x14ac:dyDescent="0.25">
      <c r="A79" s="94" t="s">
        <v>67</v>
      </c>
      <c r="B79" s="91" t="s">
        <v>68</v>
      </c>
      <c r="C79" s="102"/>
      <c r="D79" s="36"/>
      <c r="E79" s="14"/>
      <c r="F79" s="230"/>
      <c r="G79" s="15"/>
      <c r="H79" s="9"/>
      <c r="I79" s="325" t="s">
        <v>68</v>
      </c>
      <c r="J79" s="10"/>
      <c r="K79" s="9"/>
      <c r="L79" s="9"/>
      <c r="M79" s="9"/>
      <c r="N79" s="9"/>
      <c r="O79" s="9"/>
      <c r="P79" s="9"/>
    </row>
    <row r="80" spans="1:16" s="11" customFormat="1" ht="12" x14ac:dyDescent="0.25">
      <c r="A80" s="7"/>
      <c r="B80" s="51"/>
      <c r="C80" s="18"/>
      <c r="D80" s="4"/>
      <c r="E80" s="18"/>
      <c r="F80" s="233"/>
      <c r="G80" s="17"/>
      <c r="H80" s="9"/>
      <c r="I80" s="332"/>
      <c r="K80" s="9"/>
      <c r="L80" s="9"/>
      <c r="M80" s="9"/>
      <c r="N80" s="9"/>
      <c r="O80" s="9"/>
      <c r="P80" s="9"/>
    </row>
    <row r="81" spans="1:16" s="11" customFormat="1" ht="12" x14ac:dyDescent="0.25">
      <c r="A81" s="7"/>
      <c r="B81" s="289" t="s">
        <v>69</v>
      </c>
      <c r="C81" s="18" t="s">
        <v>50</v>
      </c>
      <c r="D81" s="4" t="s">
        <v>70</v>
      </c>
      <c r="E81" s="18" t="s">
        <v>71</v>
      </c>
      <c r="F81" s="219" t="s">
        <v>60</v>
      </c>
      <c r="G81" s="17"/>
      <c r="H81" s="9"/>
      <c r="I81" s="332"/>
      <c r="J81" s="10"/>
      <c r="K81" s="9"/>
      <c r="L81" s="9"/>
      <c r="M81" s="9"/>
      <c r="N81" s="9"/>
      <c r="O81" s="9"/>
      <c r="P81" s="9"/>
    </row>
    <row r="82" spans="1:16" s="11" customFormat="1" ht="12" x14ac:dyDescent="0.25">
      <c r="A82" s="7"/>
      <c r="B82" s="101"/>
      <c r="C82" s="95"/>
      <c r="D82" s="86"/>
      <c r="E82" s="86"/>
      <c r="F82" s="253">
        <f t="shared" ref="F82:F89" si="2">D82*E82</f>
        <v>0</v>
      </c>
      <c r="G82" s="35"/>
      <c r="H82" s="9"/>
      <c r="I82" s="333">
        <v>0</v>
      </c>
      <c r="J82" s="10"/>
      <c r="K82" s="9"/>
      <c r="L82" s="9"/>
      <c r="M82" s="9"/>
      <c r="N82" s="9"/>
      <c r="O82" s="9"/>
      <c r="P82" s="9"/>
    </row>
    <row r="83" spans="1:16" s="11" customFormat="1" ht="12" x14ac:dyDescent="0.25">
      <c r="A83" s="7"/>
      <c r="B83" s="101"/>
      <c r="C83" s="95"/>
      <c r="D83" s="86"/>
      <c r="E83" s="86"/>
      <c r="F83" s="253">
        <f t="shared" si="2"/>
        <v>0</v>
      </c>
      <c r="G83" s="35"/>
      <c r="H83" s="9"/>
      <c r="I83" s="333">
        <v>0</v>
      </c>
      <c r="J83" s="10"/>
      <c r="K83" s="9"/>
      <c r="L83" s="9"/>
      <c r="M83" s="9"/>
      <c r="N83" s="9"/>
      <c r="O83" s="9"/>
      <c r="P83" s="9"/>
    </row>
    <row r="84" spans="1:16" s="11" customFormat="1" ht="12" x14ac:dyDescent="0.25">
      <c r="A84" s="7"/>
      <c r="B84" s="101"/>
      <c r="C84" s="95"/>
      <c r="D84" s="86"/>
      <c r="E84" s="86"/>
      <c r="F84" s="253">
        <f t="shared" si="2"/>
        <v>0</v>
      </c>
      <c r="G84" s="35"/>
      <c r="H84" s="9"/>
      <c r="I84" s="333">
        <v>0</v>
      </c>
      <c r="J84" s="10"/>
      <c r="K84" s="9"/>
      <c r="L84" s="9"/>
      <c r="M84" s="9"/>
      <c r="N84" s="9"/>
      <c r="O84" s="9"/>
      <c r="P84" s="9"/>
    </row>
    <row r="85" spans="1:16" s="11" customFormat="1" ht="12" x14ac:dyDescent="0.25">
      <c r="A85" s="7"/>
      <c r="B85" s="101"/>
      <c r="C85" s="95"/>
      <c r="D85" s="86"/>
      <c r="E85" s="86"/>
      <c r="F85" s="253">
        <f t="shared" si="2"/>
        <v>0</v>
      </c>
      <c r="G85" s="35"/>
      <c r="H85" s="9"/>
      <c r="I85" s="333">
        <v>0</v>
      </c>
      <c r="J85" s="10"/>
      <c r="K85" s="9"/>
      <c r="L85" s="9"/>
      <c r="M85" s="9"/>
      <c r="N85" s="9"/>
      <c r="O85" s="9"/>
      <c r="P85" s="9"/>
    </row>
    <row r="86" spans="1:16" s="11" customFormat="1" ht="12" x14ac:dyDescent="0.25">
      <c r="A86" s="7"/>
      <c r="B86" s="101"/>
      <c r="C86" s="95"/>
      <c r="D86" s="86"/>
      <c r="E86" s="86"/>
      <c r="F86" s="253">
        <f t="shared" si="2"/>
        <v>0</v>
      </c>
      <c r="G86" s="35"/>
      <c r="H86" s="9"/>
      <c r="I86" s="333">
        <v>0</v>
      </c>
      <c r="J86" s="10"/>
      <c r="K86" s="9"/>
      <c r="L86" s="9"/>
      <c r="M86" s="9"/>
      <c r="N86" s="9"/>
      <c r="O86" s="9"/>
      <c r="P86" s="9"/>
    </row>
    <row r="87" spans="1:16" s="11" customFormat="1" ht="12" x14ac:dyDescent="0.25">
      <c r="A87" s="7"/>
      <c r="B87" s="76"/>
      <c r="C87" s="96"/>
      <c r="D87" s="87"/>
      <c r="E87" s="87"/>
      <c r="F87" s="253">
        <f t="shared" si="2"/>
        <v>0</v>
      </c>
      <c r="G87" s="35"/>
      <c r="H87" s="9"/>
      <c r="I87" s="333">
        <v>0</v>
      </c>
      <c r="J87" s="10"/>
      <c r="K87" s="9"/>
      <c r="L87" s="9"/>
      <c r="M87" s="9"/>
      <c r="N87" s="9"/>
      <c r="O87" s="9"/>
      <c r="P87" s="9"/>
    </row>
    <row r="88" spans="1:16" s="11" customFormat="1" ht="12" x14ac:dyDescent="0.25">
      <c r="A88" s="7"/>
      <c r="B88" s="76"/>
      <c r="C88" s="96"/>
      <c r="D88" s="87"/>
      <c r="E88" s="87"/>
      <c r="F88" s="253">
        <f t="shared" si="2"/>
        <v>0</v>
      </c>
      <c r="G88" s="35"/>
      <c r="H88" s="9"/>
      <c r="I88" s="333">
        <v>0</v>
      </c>
      <c r="J88" s="10"/>
      <c r="K88" s="9"/>
      <c r="L88" s="9"/>
      <c r="M88" s="9"/>
      <c r="N88" s="9"/>
      <c r="O88" s="9"/>
      <c r="P88" s="9"/>
    </row>
    <row r="89" spans="1:16" s="11" customFormat="1" ht="12" x14ac:dyDescent="0.25">
      <c r="A89" s="1"/>
      <c r="B89" s="76"/>
      <c r="C89" s="96"/>
      <c r="D89" s="87"/>
      <c r="E89" s="87"/>
      <c r="F89" s="253">
        <f t="shared" si="2"/>
        <v>0</v>
      </c>
      <c r="G89" s="35"/>
      <c r="H89" s="9"/>
      <c r="I89" s="333">
        <v>0</v>
      </c>
      <c r="J89" s="10"/>
      <c r="K89" s="9"/>
      <c r="L89" s="9"/>
      <c r="M89" s="9"/>
      <c r="N89" s="9"/>
      <c r="O89" s="9"/>
      <c r="P89" s="9"/>
    </row>
    <row r="90" spans="1:16" s="11" customFormat="1" thickBot="1" x14ac:dyDescent="0.3">
      <c r="A90" s="1"/>
      <c r="B90" s="53"/>
      <c r="C90" s="2"/>
      <c r="D90" s="3"/>
      <c r="E90" s="2"/>
      <c r="F90" s="257"/>
      <c r="G90" s="35"/>
      <c r="H90" s="9"/>
      <c r="I90" s="334"/>
      <c r="J90" s="10"/>
      <c r="K90" s="9"/>
      <c r="L90" s="9"/>
      <c r="M90" s="9"/>
      <c r="N90" s="9"/>
      <c r="O90" s="9"/>
      <c r="P90" s="9"/>
    </row>
    <row r="91" spans="1:16" s="11" customFormat="1" thickBot="1" x14ac:dyDescent="0.3">
      <c r="A91" s="7"/>
      <c r="B91" s="54"/>
      <c r="C91" s="31"/>
      <c r="D91" s="32"/>
      <c r="E91" s="181" t="s">
        <v>72</v>
      </c>
      <c r="F91" s="249">
        <f>SUM(F82:F89)</f>
        <v>0</v>
      </c>
      <c r="G91" s="34"/>
      <c r="H91" s="9"/>
      <c r="I91" s="323">
        <f>SUM(I82:I89)</f>
        <v>0</v>
      </c>
      <c r="J91" s="10" t="e">
        <f>F91/I91*100</f>
        <v>#DIV/0!</v>
      </c>
      <c r="K91" s="9"/>
      <c r="L91" s="9"/>
      <c r="M91" s="9"/>
      <c r="N91" s="9"/>
      <c r="O91" s="9"/>
      <c r="P91" s="9"/>
    </row>
    <row r="92" spans="1:16" s="6" customFormat="1" ht="14.25" customHeight="1" thickBot="1" x14ac:dyDescent="0.3">
      <c r="A92" s="1"/>
      <c r="B92" s="2"/>
      <c r="C92" s="2"/>
      <c r="D92" s="3"/>
      <c r="E92" s="2"/>
      <c r="F92" s="218"/>
      <c r="G92" s="4"/>
      <c r="H92" s="2"/>
      <c r="I92" s="9"/>
      <c r="J92" s="2"/>
      <c r="K92" s="2"/>
      <c r="L92" s="2"/>
      <c r="M92" s="2"/>
      <c r="N92" s="2"/>
      <c r="O92" s="2"/>
      <c r="P92" s="2"/>
    </row>
    <row r="93" spans="1:16" s="6" customFormat="1" ht="14.25" customHeight="1" x14ac:dyDescent="0.25">
      <c r="A93" s="94">
        <v>4</v>
      </c>
      <c r="B93" s="91" t="s">
        <v>74</v>
      </c>
      <c r="C93" s="102"/>
      <c r="D93" s="102"/>
      <c r="E93" s="102"/>
      <c r="F93" s="230"/>
      <c r="G93" s="15"/>
      <c r="H93" s="2"/>
      <c r="I93" s="325" t="s">
        <v>75</v>
      </c>
      <c r="J93" s="10"/>
      <c r="K93" s="2"/>
      <c r="L93" s="2"/>
      <c r="M93" s="2"/>
      <c r="N93" s="2"/>
      <c r="O93" s="2"/>
      <c r="P93" s="2"/>
    </row>
    <row r="94" spans="1:16" s="6" customFormat="1" ht="14.25" customHeight="1" x14ac:dyDescent="0.25">
      <c r="A94" s="7"/>
      <c r="B94" s="51" t="s">
        <v>76</v>
      </c>
      <c r="C94" s="288"/>
      <c r="D94" s="288"/>
      <c r="E94" s="2"/>
      <c r="F94" s="233"/>
      <c r="G94" s="17"/>
      <c r="H94" s="2"/>
      <c r="I94" s="332"/>
      <c r="J94" s="10"/>
      <c r="K94" s="2"/>
      <c r="L94" s="2"/>
      <c r="M94" s="2"/>
      <c r="N94" s="2"/>
      <c r="O94" s="2"/>
      <c r="P94" s="2"/>
    </row>
    <row r="95" spans="1:16" s="6" customFormat="1" ht="14.25" customHeight="1" x14ac:dyDescent="0.25">
      <c r="A95" s="7"/>
      <c r="B95" s="52" t="s">
        <v>77</v>
      </c>
      <c r="C95" s="18" t="s">
        <v>78</v>
      </c>
      <c r="D95" s="4" t="s">
        <v>51</v>
      </c>
      <c r="E95" s="18" t="s">
        <v>52</v>
      </c>
      <c r="F95" s="219" t="s">
        <v>79</v>
      </c>
      <c r="G95" s="17"/>
      <c r="H95" s="2"/>
      <c r="I95" s="327"/>
      <c r="K95" s="2"/>
      <c r="L95" s="2"/>
      <c r="M95" s="2"/>
      <c r="N95" s="2"/>
      <c r="O95" s="2"/>
      <c r="P95" s="2"/>
    </row>
    <row r="96" spans="1:16" s="6" customFormat="1" ht="14.25" customHeight="1" x14ac:dyDescent="0.25">
      <c r="A96" s="7"/>
      <c r="B96" s="101"/>
      <c r="C96" s="21"/>
      <c r="D96" s="21"/>
      <c r="E96" s="22"/>
      <c r="F96" s="218">
        <f t="shared" ref="F96:F104" si="3">C96*D96*E96</f>
        <v>0</v>
      </c>
      <c r="G96" s="17"/>
      <c r="H96" s="2"/>
      <c r="I96" s="320">
        <v>0</v>
      </c>
      <c r="J96" s="10"/>
      <c r="K96" s="2"/>
      <c r="L96" s="2"/>
      <c r="M96" s="2"/>
      <c r="N96" s="2"/>
      <c r="O96" s="2"/>
      <c r="P96" s="2"/>
    </row>
    <row r="97" spans="1:16" s="6" customFormat="1" ht="14.25" customHeight="1" x14ac:dyDescent="0.25">
      <c r="A97" s="7"/>
      <c r="B97" s="101"/>
      <c r="C97" s="21"/>
      <c r="D97" s="21"/>
      <c r="E97" s="22"/>
      <c r="F97" s="218">
        <f t="shared" si="3"/>
        <v>0</v>
      </c>
      <c r="G97" s="17"/>
      <c r="H97" s="2"/>
      <c r="I97" s="320">
        <v>0</v>
      </c>
      <c r="J97" s="10"/>
      <c r="K97" s="2"/>
      <c r="L97" s="2"/>
      <c r="M97" s="2"/>
      <c r="N97" s="2"/>
      <c r="O97" s="2"/>
      <c r="P97" s="2"/>
    </row>
    <row r="98" spans="1:16" s="6" customFormat="1" ht="14.25" customHeight="1" x14ac:dyDescent="0.25">
      <c r="A98" s="7"/>
      <c r="B98" s="101"/>
      <c r="C98" s="21"/>
      <c r="D98" s="21"/>
      <c r="E98" s="22"/>
      <c r="F98" s="218">
        <f t="shared" si="3"/>
        <v>0</v>
      </c>
      <c r="G98" s="17"/>
      <c r="H98" s="2"/>
      <c r="I98" s="320">
        <v>0</v>
      </c>
      <c r="J98" s="10"/>
      <c r="K98" s="2"/>
      <c r="L98" s="2"/>
      <c r="M98" s="2"/>
      <c r="N98" s="2"/>
      <c r="O98" s="2"/>
      <c r="P98" s="2"/>
    </row>
    <row r="99" spans="1:16" s="6" customFormat="1" ht="14.25" customHeight="1" x14ac:dyDescent="0.25">
      <c r="A99" s="7"/>
      <c r="B99" s="101"/>
      <c r="C99" s="21"/>
      <c r="D99" s="21"/>
      <c r="E99" s="22"/>
      <c r="F99" s="218">
        <f t="shared" si="3"/>
        <v>0</v>
      </c>
      <c r="G99" s="17"/>
      <c r="H99" s="2"/>
      <c r="I99" s="320">
        <v>0</v>
      </c>
      <c r="J99" s="10"/>
      <c r="K99" s="2"/>
      <c r="L99" s="2"/>
      <c r="M99" s="2"/>
      <c r="N99" s="2"/>
      <c r="O99" s="2"/>
      <c r="P99" s="2"/>
    </row>
    <row r="100" spans="1:16" s="6" customFormat="1" ht="14.25" customHeight="1" x14ac:dyDescent="0.25">
      <c r="A100" s="7"/>
      <c r="B100" s="101"/>
      <c r="C100" s="21"/>
      <c r="D100" s="21"/>
      <c r="E100" s="22"/>
      <c r="F100" s="218">
        <f t="shared" si="3"/>
        <v>0</v>
      </c>
      <c r="G100" s="17"/>
      <c r="H100" s="2"/>
      <c r="I100" s="320">
        <v>0</v>
      </c>
      <c r="J100" s="10"/>
      <c r="K100" s="2"/>
      <c r="L100" s="2"/>
      <c r="M100" s="2"/>
      <c r="N100" s="2"/>
      <c r="O100" s="2"/>
      <c r="P100" s="2"/>
    </row>
    <row r="101" spans="1:16" s="6" customFormat="1" ht="14.25" customHeight="1" x14ac:dyDescent="0.25">
      <c r="A101" s="7"/>
      <c r="B101" s="101"/>
      <c r="C101" s="21"/>
      <c r="D101" s="21"/>
      <c r="E101" s="22"/>
      <c r="F101" s="218">
        <f t="shared" si="3"/>
        <v>0</v>
      </c>
      <c r="G101" s="17"/>
      <c r="H101" s="2"/>
      <c r="I101" s="320">
        <v>0</v>
      </c>
      <c r="J101" s="10"/>
      <c r="K101" s="2"/>
      <c r="L101" s="2"/>
      <c r="M101" s="2"/>
      <c r="N101" s="2"/>
      <c r="O101" s="2"/>
      <c r="P101" s="2"/>
    </row>
    <row r="102" spans="1:16" s="6" customFormat="1" ht="14.25" customHeight="1" x14ac:dyDescent="0.25">
      <c r="A102" s="7"/>
      <c r="B102" s="101"/>
      <c r="C102" s="21"/>
      <c r="D102" s="21"/>
      <c r="E102" s="22"/>
      <c r="F102" s="218">
        <f t="shared" si="3"/>
        <v>0</v>
      </c>
      <c r="G102" s="17"/>
      <c r="H102" s="2"/>
      <c r="I102" s="320">
        <v>0</v>
      </c>
      <c r="J102" s="10"/>
      <c r="K102" s="2"/>
      <c r="L102" s="2"/>
      <c r="M102" s="2"/>
      <c r="N102" s="2"/>
      <c r="O102" s="2"/>
      <c r="P102" s="2"/>
    </row>
    <row r="103" spans="1:16" s="6" customFormat="1" ht="14.25" customHeight="1" x14ac:dyDescent="0.25">
      <c r="A103" s="7"/>
      <c r="B103" s="101"/>
      <c r="C103" s="21"/>
      <c r="D103" s="21"/>
      <c r="E103" s="22"/>
      <c r="F103" s="218">
        <f t="shared" si="3"/>
        <v>0</v>
      </c>
      <c r="G103" s="17"/>
      <c r="H103" s="2"/>
      <c r="I103" s="320">
        <v>0</v>
      </c>
      <c r="J103" s="10"/>
      <c r="K103" s="2"/>
      <c r="L103" s="2"/>
      <c r="M103" s="2"/>
      <c r="N103" s="2"/>
      <c r="O103" s="2"/>
      <c r="P103" s="2"/>
    </row>
    <row r="104" spans="1:16" s="6" customFormat="1" ht="14.25" customHeight="1" x14ac:dyDescent="0.25">
      <c r="A104" s="7"/>
      <c r="B104" s="101"/>
      <c r="C104" s="21"/>
      <c r="D104" s="21"/>
      <c r="E104" s="22"/>
      <c r="F104" s="218">
        <f t="shared" si="3"/>
        <v>0</v>
      </c>
      <c r="G104" s="17"/>
      <c r="H104" s="2"/>
      <c r="I104" s="320">
        <v>0</v>
      </c>
      <c r="J104" s="10"/>
      <c r="K104" s="2"/>
      <c r="L104" s="2"/>
      <c r="M104" s="2"/>
      <c r="N104" s="2"/>
      <c r="O104" s="2"/>
      <c r="P104" s="2"/>
    </row>
    <row r="105" spans="1:16" s="6" customFormat="1" ht="14.25" customHeight="1" x14ac:dyDescent="0.25">
      <c r="A105" s="7"/>
      <c r="B105" s="53"/>
      <c r="C105" s="2"/>
      <c r="D105" s="23"/>
      <c r="E105" s="24" t="s">
        <v>80</v>
      </c>
      <c r="F105" s="218">
        <f>SUM(F96:F104)</f>
        <v>0</v>
      </c>
      <c r="G105" s="17"/>
      <c r="H105" s="2"/>
      <c r="I105" s="320">
        <f>SUM(I96:I104)</f>
        <v>0</v>
      </c>
      <c r="J105" s="10"/>
      <c r="K105" s="2"/>
      <c r="L105" s="2"/>
      <c r="M105" s="2"/>
      <c r="N105" s="2"/>
      <c r="O105" s="2"/>
      <c r="P105" s="2"/>
    </row>
    <row r="106" spans="1:16" s="6" customFormat="1" ht="14.25" customHeight="1" x14ac:dyDescent="0.25">
      <c r="A106" s="7"/>
      <c r="B106" s="51"/>
      <c r="C106" s="9"/>
      <c r="D106" s="26"/>
      <c r="E106" s="26"/>
      <c r="F106" s="215"/>
      <c r="G106" s="17"/>
      <c r="H106" s="2"/>
      <c r="I106" s="328"/>
      <c r="J106" s="10"/>
      <c r="K106" s="2"/>
      <c r="L106" s="2"/>
      <c r="M106" s="2"/>
      <c r="N106" s="2"/>
      <c r="O106" s="2"/>
      <c r="P106" s="2"/>
    </row>
    <row r="107" spans="1:16" s="6" customFormat="1" ht="14.25" customHeight="1" x14ac:dyDescent="0.25">
      <c r="A107" s="7"/>
      <c r="B107" s="51"/>
      <c r="C107" s="9"/>
      <c r="D107" s="12"/>
      <c r="E107" s="57"/>
      <c r="F107" s="243"/>
      <c r="G107" s="17"/>
      <c r="H107" s="2"/>
      <c r="I107" s="330"/>
      <c r="J107" s="10"/>
      <c r="K107" s="2"/>
      <c r="L107" s="2"/>
      <c r="M107" s="2"/>
      <c r="N107" s="2"/>
      <c r="O107" s="2"/>
      <c r="P107" s="2"/>
    </row>
    <row r="108" spans="1:16" s="6" customFormat="1" ht="14.25" customHeight="1" x14ac:dyDescent="0.25">
      <c r="A108" s="7"/>
      <c r="B108" s="51" t="s">
        <v>81</v>
      </c>
      <c r="C108" s="9"/>
      <c r="D108" s="12"/>
      <c r="E108" s="57"/>
      <c r="F108" s="243"/>
      <c r="G108" s="78"/>
      <c r="H108" s="2"/>
      <c r="I108" s="330"/>
      <c r="J108" s="10"/>
      <c r="K108" s="2"/>
      <c r="L108" s="2"/>
      <c r="M108" s="2"/>
      <c r="N108" s="2"/>
      <c r="O108" s="2"/>
      <c r="P108" s="2"/>
    </row>
    <row r="109" spans="1:16" s="6" customFormat="1" ht="14.25" customHeight="1" x14ac:dyDescent="0.25">
      <c r="A109" s="7"/>
      <c r="B109" s="52" t="s">
        <v>77</v>
      </c>
      <c r="C109" s="18" t="s">
        <v>82</v>
      </c>
      <c r="D109" s="4" t="s">
        <v>51</v>
      </c>
      <c r="E109" s="18" t="s">
        <v>52</v>
      </c>
      <c r="F109" s="219" t="s">
        <v>53</v>
      </c>
      <c r="G109" s="17"/>
      <c r="H109" s="2"/>
      <c r="I109" s="327"/>
      <c r="J109" s="10"/>
      <c r="K109" s="2"/>
      <c r="L109" s="2"/>
      <c r="M109" s="2"/>
      <c r="N109" s="2"/>
      <c r="O109" s="2"/>
      <c r="P109" s="2"/>
    </row>
    <row r="110" spans="1:16" s="6" customFormat="1" ht="14.25" customHeight="1" x14ac:dyDescent="0.25">
      <c r="A110" s="7"/>
      <c r="B110" s="101"/>
      <c r="C110" s="21"/>
      <c r="D110" s="21"/>
      <c r="E110" s="22"/>
      <c r="F110" s="218">
        <f t="shared" ref="F110:F118" si="4">$D110*E110</f>
        <v>0</v>
      </c>
      <c r="G110" s="17"/>
      <c r="H110" s="2"/>
      <c r="I110" s="320">
        <v>0</v>
      </c>
      <c r="J110" s="10"/>
      <c r="K110" s="2"/>
      <c r="L110" s="2"/>
      <c r="M110" s="2"/>
      <c r="N110" s="2"/>
      <c r="O110" s="2"/>
      <c r="P110" s="2"/>
    </row>
    <row r="111" spans="1:16" s="6" customFormat="1" ht="14.25" customHeight="1" x14ac:dyDescent="0.25">
      <c r="A111" s="7"/>
      <c r="B111" s="101"/>
      <c r="C111" s="21"/>
      <c r="D111" s="21"/>
      <c r="E111" s="22"/>
      <c r="F111" s="218">
        <f t="shared" si="4"/>
        <v>0</v>
      </c>
      <c r="G111" s="17"/>
      <c r="H111" s="2"/>
      <c r="I111" s="320">
        <v>0</v>
      </c>
      <c r="J111" s="10"/>
      <c r="K111" s="2"/>
      <c r="L111" s="2"/>
      <c r="M111" s="2"/>
      <c r="N111" s="2"/>
      <c r="O111" s="2"/>
      <c r="P111" s="2"/>
    </row>
    <row r="112" spans="1:16" s="6" customFormat="1" ht="14.25" customHeight="1" x14ac:dyDescent="0.25">
      <c r="A112" s="7"/>
      <c r="B112" s="101"/>
      <c r="C112" s="21"/>
      <c r="D112" s="21"/>
      <c r="E112" s="22"/>
      <c r="F112" s="218">
        <f t="shared" si="4"/>
        <v>0</v>
      </c>
      <c r="G112" s="17"/>
      <c r="H112" s="2"/>
      <c r="I112" s="320">
        <v>0</v>
      </c>
      <c r="J112" s="10"/>
      <c r="K112" s="2"/>
      <c r="L112" s="2"/>
      <c r="M112" s="2"/>
      <c r="N112" s="2"/>
      <c r="O112" s="2"/>
      <c r="P112" s="2"/>
    </row>
    <row r="113" spans="1:16" s="6" customFormat="1" ht="14.25" customHeight="1" x14ac:dyDescent="0.25">
      <c r="A113" s="7"/>
      <c r="B113" s="101"/>
      <c r="C113" s="21"/>
      <c r="D113" s="21"/>
      <c r="E113" s="22"/>
      <c r="F113" s="218">
        <f t="shared" si="4"/>
        <v>0</v>
      </c>
      <c r="G113" s="17"/>
      <c r="H113" s="2"/>
      <c r="I113" s="320">
        <v>0</v>
      </c>
      <c r="J113" s="10"/>
      <c r="K113" s="2"/>
      <c r="L113" s="2"/>
      <c r="M113" s="2"/>
      <c r="N113" s="2"/>
      <c r="O113" s="2"/>
      <c r="P113" s="2"/>
    </row>
    <row r="114" spans="1:16" s="6" customFormat="1" ht="14.25" customHeight="1" x14ac:dyDescent="0.25">
      <c r="A114" s="7"/>
      <c r="B114" s="101"/>
      <c r="C114" s="21"/>
      <c r="D114" s="21"/>
      <c r="E114" s="22"/>
      <c r="F114" s="218">
        <f t="shared" si="4"/>
        <v>0</v>
      </c>
      <c r="G114" s="17"/>
      <c r="H114" s="2"/>
      <c r="I114" s="320">
        <v>0</v>
      </c>
      <c r="J114" s="10"/>
      <c r="K114" s="2"/>
      <c r="L114" s="2"/>
      <c r="M114" s="2"/>
      <c r="N114" s="2"/>
      <c r="O114" s="2"/>
      <c r="P114" s="2"/>
    </row>
    <row r="115" spans="1:16" s="6" customFormat="1" ht="14.25" customHeight="1" x14ac:dyDescent="0.25">
      <c r="A115" s="7"/>
      <c r="B115" s="101"/>
      <c r="C115" s="21"/>
      <c r="D115" s="21"/>
      <c r="E115" s="22"/>
      <c r="F115" s="218">
        <f t="shared" si="4"/>
        <v>0</v>
      </c>
      <c r="G115" s="17"/>
      <c r="H115" s="2"/>
      <c r="I115" s="320">
        <v>0</v>
      </c>
      <c r="J115" s="10"/>
      <c r="K115" s="2"/>
      <c r="L115" s="2"/>
      <c r="M115" s="2"/>
      <c r="N115" s="2"/>
      <c r="O115" s="2"/>
      <c r="P115" s="2"/>
    </row>
    <row r="116" spans="1:16" s="6" customFormat="1" ht="14.25" customHeight="1" x14ac:dyDescent="0.25">
      <c r="A116" s="7"/>
      <c r="B116" s="101"/>
      <c r="C116" s="21"/>
      <c r="D116" s="21"/>
      <c r="E116" s="22"/>
      <c r="F116" s="218">
        <f t="shared" si="4"/>
        <v>0</v>
      </c>
      <c r="G116" s="17"/>
      <c r="H116" s="2"/>
      <c r="I116" s="320">
        <v>0</v>
      </c>
      <c r="J116" s="10"/>
      <c r="K116" s="2"/>
      <c r="L116" s="2"/>
      <c r="M116" s="2"/>
      <c r="N116" s="2"/>
      <c r="O116" s="2"/>
      <c r="P116" s="2"/>
    </row>
    <row r="117" spans="1:16" s="6" customFormat="1" ht="14.25" customHeight="1" x14ac:dyDescent="0.25">
      <c r="A117" s="7"/>
      <c r="B117" s="101"/>
      <c r="C117" s="21"/>
      <c r="D117" s="21"/>
      <c r="E117" s="22"/>
      <c r="F117" s="218">
        <f t="shared" si="4"/>
        <v>0</v>
      </c>
      <c r="G117" s="17"/>
      <c r="H117" s="2"/>
      <c r="I117" s="320">
        <v>0</v>
      </c>
      <c r="J117" s="10"/>
      <c r="K117" s="2"/>
      <c r="L117" s="2"/>
      <c r="M117" s="2"/>
      <c r="N117" s="2"/>
      <c r="O117" s="2"/>
      <c r="P117" s="2"/>
    </row>
    <row r="118" spans="1:16" s="6" customFormat="1" ht="14.25" customHeight="1" x14ac:dyDescent="0.25">
      <c r="A118" s="7"/>
      <c r="B118" s="101"/>
      <c r="C118" s="21"/>
      <c r="D118" s="21"/>
      <c r="E118" s="22"/>
      <c r="F118" s="218">
        <f t="shared" si="4"/>
        <v>0</v>
      </c>
      <c r="G118" s="17"/>
      <c r="H118" s="2"/>
      <c r="I118" s="320">
        <v>0</v>
      </c>
      <c r="J118" s="10"/>
      <c r="K118" s="2"/>
      <c r="L118" s="2"/>
      <c r="M118" s="2"/>
      <c r="N118" s="2"/>
      <c r="O118" s="2"/>
      <c r="P118" s="2"/>
    </row>
    <row r="119" spans="1:16" s="6" customFormat="1" ht="14.25" customHeight="1" x14ac:dyDescent="0.25">
      <c r="A119" s="7"/>
      <c r="B119" s="53"/>
      <c r="C119" s="2"/>
      <c r="D119" s="23"/>
      <c r="E119" s="24" t="s">
        <v>83</v>
      </c>
      <c r="F119" s="218">
        <f>SUM(F110:F118)</f>
        <v>0</v>
      </c>
      <c r="G119" s="17"/>
      <c r="H119" s="2"/>
      <c r="I119" s="320">
        <f>SUM(I110:I118)</f>
        <v>0</v>
      </c>
      <c r="J119" s="10"/>
      <c r="K119" s="2"/>
      <c r="L119" s="2"/>
      <c r="M119" s="2"/>
      <c r="N119" s="2"/>
      <c r="O119" s="2"/>
      <c r="P119" s="2"/>
    </row>
    <row r="120" spans="1:16" s="6" customFormat="1" ht="14.25" customHeight="1" x14ac:dyDescent="0.25">
      <c r="A120" s="7"/>
      <c r="B120" s="51"/>
      <c r="C120" s="9"/>
      <c r="D120" s="12"/>
      <c r="E120" s="57"/>
      <c r="F120" s="243"/>
      <c r="G120" s="17"/>
      <c r="H120" s="2"/>
      <c r="I120" s="330"/>
      <c r="J120" s="10"/>
      <c r="K120" s="2"/>
      <c r="L120" s="2"/>
      <c r="M120" s="2"/>
      <c r="N120" s="2"/>
      <c r="O120" s="2"/>
      <c r="P120" s="2"/>
    </row>
    <row r="121" spans="1:16" s="6" customFormat="1" ht="14.25" customHeight="1" x14ac:dyDescent="0.25">
      <c r="A121" s="7"/>
      <c r="B121" s="51" t="s">
        <v>55</v>
      </c>
      <c r="C121" s="9"/>
      <c r="D121" s="12"/>
      <c r="E121" s="57"/>
      <c r="F121" s="259">
        <f>(F105+F119)*0.15</f>
        <v>0</v>
      </c>
      <c r="G121" s="17"/>
      <c r="H121" s="2"/>
      <c r="I121" s="320">
        <f>(I105+I119)*0.15</f>
        <v>0</v>
      </c>
      <c r="J121" s="10"/>
      <c r="K121" s="2"/>
      <c r="L121" s="2"/>
      <c r="M121" s="2"/>
      <c r="N121" s="2"/>
      <c r="O121" s="2"/>
      <c r="P121" s="2"/>
    </row>
    <row r="122" spans="1:16" s="6" customFormat="1" ht="14.25" customHeight="1" x14ac:dyDescent="0.25">
      <c r="A122" s="7"/>
      <c r="B122" s="51"/>
      <c r="C122" s="9"/>
      <c r="D122" s="12"/>
      <c r="E122" s="57"/>
      <c r="F122" s="243"/>
      <c r="G122" s="78"/>
      <c r="H122" s="2"/>
      <c r="I122" s="330"/>
      <c r="J122" s="5"/>
      <c r="K122" s="2"/>
      <c r="L122" s="2"/>
      <c r="M122" s="2"/>
      <c r="N122" s="2"/>
      <c r="O122" s="2"/>
      <c r="P122" s="2"/>
    </row>
    <row r="123" spans="1:16" s="6" customFormat="1" ht="14.25" customHeight="1" x14ac:dyDescent="0.25">
      <c r="A123" s="7"/>
      <c r="B123" s="51" t="s">
        <v>56</v>
      </c>
      <c r="C123" s="9"/>
      <c r="D123" s="12"/>
      <c r="E123" s="57"/>
      <c r="F123" s="243"/>
      <c r="G123" s="17"/>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17"/>
      <c r="H124" s="2"/>
      <c r="I124" s="330"/>
      <c r="J124" s="10"/>
      <c r="K124" s="2"/>
      <c r="L124" s="2"/>
      <c r="M124" s="2"/>
      <c r="N124" s="2"/>
      <c r="O124" s="2"/>
      <c r="P124" s="2"/>
    </row>
    <row r="125" spans="1:16" s="6" customFormat="1" ht="14.25" customHeight="1" x14ac:dyDescent="0.25">
      <c r="A125" s="7"/>
      <c r="B125" s="85"/>
      <c r="C125" s="22"/>
      <c r="D125" s="22"/>
      <c r="E125" s="22"/>
      <c r="F125" s="218">
        <f>$D125*E125</f>
        <v>0</v>
      </c>
      <c r="G125" s="17"/>
      <c r="H125" s="2"/>
      <c r="I125" s="327">
        <v>0</v>
      </c>
      <c r="J125" s="10"/>
      <c r="K125" s="2"/>
      <c r="L125" s="2"/>
      <c r="M125" s="2"/>
      <c r="N125" s="2"/>
      <c r="O125" s="2"/>
      <c r="P125" s="2"/>
    </row>
    <row r="126" spans="1:16" s="6" customFormat="1" ht="14.25" customHeight="1" x14ac:dyDescent="0.25">
      <c r="A126" s="7"/>
      <c r="B126" s="85"/>
      <c r="C126" s="22"/>
      <c r="D126" s="22"/>
      <c r="E126" s="22"/>
      <c r="F126" s="218">
        <f>$D126*E126</f>
        <v>0</v>
      </c>
      <c r="G126" s="17"/>
      <c r="H126" s="2"/>
      <c r="I126" s="320">
        <v>0</v>
      </c>
      <c r="J126" s="10"/>
      <c r="K126" s="2"/>
      <c r="L126" s="2"/>
      <c r="M126" s="2"/>
      <c r="N126" s="2"/>
      <c r="O126" s="2"/>
      <c r="P126" s="2"/>
    </row>
    <row r="127" spans="1:16" s="6" customFormat="1" ht="14.25" customHeight="1" x14ac:dyDescent="0.25">
      <c r="A127" s="7"/>
      <c r="B127" s="85"/>
      <c r="C127" s="22"/>
      <c r="D127" s="22"/>
      <c r="E127" s="22"/>
      <c r="F127" s="218">
        <f>$D127*E127</f>
        <v>0</v>
      </c>
      <c r="G127" s="17"/>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17"/>
      <c r="H128" s="2"/>
      <c r="I128" s="330">
        <v>0</v>
      </c>
      <c r="J128" s="10"/>
      <c r="K128" s="2"/>
      <c r="L128" s="2"/>
      <c r="M128" s="2"/>
      <c r="N128" s="2"/>
      <c r="O128" s="2"/>
      <c r="P128" s="2"/>
    </row>
    <row r="129" spans="1:16" s="6" customFormat="1" ht="14.25" customHeight="1" x14ac:dyDescent="0.25">
      <c r="A129" s="7"/>
      <c r="B129" s="51"/>
      <c r="C129" s="9"/>
      <c r="D129" s="2"/>
      <c r="E129" s="82" t="s">
        <v>58</v>
      </c>
      <c r="F129" s="259">
        <f>SUM(F125:F128)</f>
        <v>0</v>
      </c>
      <c r="G129" s="17"/>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17"/>
      <c r="H130" s="2"/>
      <c r="I130" s="331"/>
      <c r="J130" s="10"/>
      <c r="K130" s="2"/>
      <c r="L130" s="2"/>
      <c r="M130" s="2"/>
      <c r="N130" s="2"/>
      <c r="O130" s="2"/>
      <c r="P130" s="2"/>
    </row>
    <row r="131" spans="1:16" s="6" customFormat="1" ht="14.25" customHeight="1" x14ac:dyDescent="0.25">
      <c r="A131" s="7"/>
      <c r="B131" s="52" t="s">
        <v>57</v>
      </c>
      <c r="C131" s="9"/>
      <c r="D131" s="11"/>
      <c r="E131" s="57"/>
      <c r="F131" s="219" t="s">
        <v>60</v>
      </c>
      <c r="G131" s="17"/>
      <c r="H131" s="2"/>
      <c r="I131" s="330"/>
      <c r="J131" s="10"/>
      <c r="K131" s="2"/>
      <c r="L131" s="2"/>
      <c r="M131" s="2"/>
      <c r="N131" s="2"/>
      <c r="O131" s="2"/>
      <c r="P131" s="2"/>
    </row>
    <row r="132" spans="1:16" s="6" customFormat="1" ht="14.25" customHeight="1" x14ac:dyDescent="0.25">
      <c r="A132" s="7"/>
      <c r="B132" s="85"/>
      <c r="C132" s="22"/>
      <c r="D132" s="22"/>
      <c r="E132" s="22"/>
      <c r="F132" s="237">
        <v>0</v>
      </c>
      <c r="G132" s="17"/>
      <c r="H132" s="2"/>
      <c r="I132" s="327">
        <v>0</v>
      </c>
      <c r="J132" s="10"/>
      <c r="K132" s="2"/>
      <c r="L132" s="2"/>
      <c r="M132" s="2"/>
      <c r="N132" s="2"/>
      <c r="O132" s="2"/>
      <c r="P132" s="2"/>
    </row>
    <row r="133" spans="1:16" s="6" customFormat="1" ht="14.25" customHeight="1" x14ac:dyDescent="0.25">
      <c r="A133" s="7"/>
      <c r="B133" s="85"/>
      <c r="C133" s="22"/>
      <c r="D133" s="22"/>
      <c r="E133" s="22"/>
      <c r="F133" s="237">
        <v>0</v>
      </c>
      <c r="G133" s="17"/>
      <c r="H133" s="2"/>
      <c r="I133" s="320">
        <v>0</v>
      </c>
      <c r="J133" s="10"/>
      <c r="K133" s="2"/>
      <c r="L133" s="2"/>
      <c r="M133" s="2"/>
      <c r="N133" s="2"/>
      <c r="O133" s="2"/>
      <c r="P133" s="2"/>
    </row>
    <row r="134" spans="1:16" s="6" customFormat="1" ht="14.25" customHeight="1" x14ac:dyDescent="0.25">
      <c r="A134" s="7"/>
      <c r="B134" s="85"/>
      <c r="C134" s="22"/>
      <c r="D134" s="22"/>
      <c r="E134" s="22"/>
      <c r="F134" s="237">
        <v>0</v>
      </c>
      <c r="G134" s="17"/>
      <c r="H134" s="2"/>
      <c r="I134" s="320">
        <v>0</v>
      </c>
      <c r="J134" s="10"/>
      <c r="K134" s="2"/>
      <c r="L134" s="2"/>
      <c r="M134" s="2"/>
      <c r="N134" s="2"/>
      <c r="O134" s="2"/>
      <c r="P134" s="2"/>
    </row>
    <row r="135" spans="1:16" s="6" customFormat="1" ht="14.25" customHeight="1" x14ac:dyDescent="0.25">
      <c r="A135" s="7"/>
      <c r="B135" s="85"/>
      <c r="C135" s="22"/>
      <c r="D135" s="22"/>
      <c r="E135" s="22"/>
      <c r="F135" s="237">
        <v>0</v>
      </c>
      <c r="G135" s="17"/>
      <c r="H135" s="2"/>
      <c r="I135" s="327">
        <v>0</v>
      </c>
      <c r="J135" s="10"/>
      <c r="K135" s="2"/>
      <c r="L135" s="2"/>
      <c r="M135" s="2"/>
      <c r="N135" s="2"/>
      <c r="O135" s="2"/>
      <c r="P135" s="2"/>
    </row>
    <row r="136" spans="1:16" s="6" customFormat="1" ht="14.25" customHeight="1" x14ac:dyDescent="0.25">
      <c r="A136" s="7"/>
      <c r="B136" s="79"/>
      <c r="C136" s="80"/>
      <c r="D136" s="81"/>
      <c r="E136" s="82" t="s">
        <v>61</v>
      </c>
      <c r="F136" s="259">
        <f>SUM(F132:F135)</f>
        <v>0</v>
      </c>
      <c r="G136" s="17"/>
      <c r="H136" s="2"/>
      <c r="I136" s="320">
        <f>SUM(I132:I135)</f>
        <v>0</v>
      </c>
      <c r="J136" s="10"/>
      <c r="K136" s="2"/>
      <c r="L136" s="2"/>
      <c r="M136" s="2"/>
      <c r="N136" s="2"/>
      <c r="O136" s="2"/>
      <c r="P136" s="2"/>
    </row>
    <row r="137" spans="1:16" s="6" customFormat="1" ht="14.25" customHeight="1" thickBot="1" x14ac:dyDescent="0.3">
      <c r="A137" s="7"/>
      <c r="B137" s="51"/>
      <c r="C137" s="9"/>
      <c r="D137" s="12"/>
      <c r="E137" s="57"/>
      <c r="F137" s="243"/>
      <c r="G137" s="17"/>
      <c r="H137" s="2"/>
      <c r="I137" s="345"/>
      <c r="J137" s="10"/>
      <c r="K137" s="2"/>
      <c r="L137" s="2"/>
      <c r="M137" s="2"/>
      <c r="N137" s="2"/>
      <c r="O137" s="2"/>
      <c r="P137" s="2"/>
    </row>
    <row r="138" spans="1:16" s="6" customFormat="1" ht="14.25" customHeight="1" thickBot="1" x14ac:dyDescent="0.3">
      <c r="A138" s="7"/>
      <c r="B138" s="54"/>
      <c r="C138" s="31"/>
      <c r="D138" s="32"/>
      <c r="E138" s="84" t="s">
        <v>84</v>
      </c>
      <c r="F138" s="249">
        <f>F105+F119+F121+F129+F136</f>
        <v>0</v>
      </c>
      <c r="G138" s="93"/>
      <c r="H138" s="2"/>
      <c r="I138" s="34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18"/>
      <c r="G139" s="4"/>
      <c r="H139" s="2"/>
      <c r="I139" s="9"/>
      <c r="J139" s="10"/>
      <c r="K139" s="2"/>
      <c r="L139" s="2"/>
      <c r="M139" s="2"/>
      <c r="N139" s="2"/>
      <c r="O139" s="2"/>
      <c r="P139" s="2"/>
    </row>
    <row r="140" spans="1:16" s="6" customFormat="1" ht="14.25" customHeight="1" thickBot="1" x14ac:dyDescent="0.3">
      <c r="A140" s="94">
        <v>5</v>
      </c>
      <c r="B140" s="92" t="s">
        <v>86</v>
      </c>
      <c r="C140" s="39"/>
      <c r="D140" s="40"/>
      <c r="E140" s="88"/>
      <c r="F140" s="262">
        <f>F43+F77+F91+F138</f>
        <v>0</v>
      </c>
      <c r="G140" s="41"/>
      <c r="H140" s="2"/>
      <c r="I140" s="335">
        <f>I43+I77+I91+I138</f>
        <v>0</v>
      </c>
      <c r="J140" s="215" t="e">
        <f>F140/I140*100</f>
        <v>#DIV/0!</v>
      </c>
      <c r="K140" s="2"/>
      <c r="L140" s="2"/>
      <c r="M140" s="2"/>
      <c r="N140" s="2"/>
      <c r="O140" s="2"/>
      <c r="P140" s="2"/>
    </row>
    <row r="141" spans="1:16" s="6" customFormat="1" ht="14.25" customHeight="1" thickBot="1" x14ac:dyDescent="0.3">
      <c r="A141" s="94"/>
      <c r="B141" s="126"/>
      <c r="C141" s="9"/>
      <c r="D141" s="12"/>
      <c r="E141" s="127"/>
      <c r="F141" s="220"/>
      <c r="G141" s="9"/>
      <c r="H141" s="2"/>
      <c r="I141" s="5"/>
      <c r="J141" s="13"/>
      <c r="K141" s="2"/>
      <c r="L141" s="2"/>
      <c r="M141" s="2"/>
      <c r="N141" s="2"/>
      <c r="O141" s="2"/>
      <c r="P141" s="2"/>
    </row>
    <row r="142" spans="1:16" s="6" customFormat="1" ht="14.1" hidden="1" customHeight="1" x14ac:dyDescent="0.25">
      <c r="A142" s="94"/>
      <c r="B142" s="104"/>
      <c r="C142" s="105"/>
      <c r="D142" s="106" t="s">
        <v>87</v>
      </c>
      <c r="E142" s="107" t="s">
        <v>88</v>
      </c>
      <c r="F142" s="268" t="s">
        <v>89</v>
      </c>
      <c r="G142" s="129"/>
      <c r="H142" s="2"/>
      <c r="I142" s="108" t="s">
        <v>90</v>
      </c>
      <c r="J142" s="109" t="s">
        <v>91</v>
      </c>
      <c r="K142" s="2"/>
      <c r="L142" s="2"/>
      <c r="M142" s="2"/>
      <c r="N142" s="2"/>
      <c r="O142" s="2"/>
      <c r="P142" s="2"/>
    </row>
    <row r="143" spans="1:16" s="6" customFormat="1" ht="14.25" hidden="1" customHeight="1" x14ac:dyDescent="0.25">
      <c r="A143" s="94"/>
      <c r="B143" s="110" t="s">
        <v>62</v>
      </c>
      <c r="C143" s="111"/>
      <c r="D143" s="197">
        <f>F43</f>
        <v>0</v>
      </c>
      <c r="E143" s="197">
        <f>D143</f>
        <v>0</v>
      </c>
      <c r="F143" s="272">
        <f>IF($F$6="grote onderneming",E143*0.15,E143*0.5)</f>
        <v>0</v>
      </c>
      <c r="G143" s="130"/>
      <c r="H143" s="2"/>
      <c r="I143" s="112">
        <f>IF(F143=0,0,F143/E143)</f>
        <v>0</v>
      </c>
      <c r="J143" s="113"/>
      <c r="K143" s="2"/>
      <c r="L143" s="2"/>
      <c r="M143" s="2"/>
      <c r="N143" s="2"/>
      <c r="O143" s="2"/>
      <c r="P143" s="2"/>
    </row>
    <row r="144" spans="1:16" s="6" customFormat="1" ht="14.25" hidden="1" customHeight="1" x14ac:dyDescent="0.25">
      <c r="A144" s="94"/>
      <c r="B144" s="110" t="s">
        <v>92</v>
      </c>
      <c r="C144" s="111"/>
      <c r="D144" s="197">
        <f>F77</f>
        <v>0</v>
      </c>
      <c r="E144" s="197">
        <f>D144</f>
        <v>0</v>
      </c>
      <c r="F144" s="272">
        <f t="shared" ref="F144:F145" si="5">IF($F$6="grote onderneming",E144*0.15,E144*0.5)</f>
        <v>0</v>
      </c>
      <c r="G144" s="130"/>
      <c r="H144" s="2"/>
      <c r="I144" s="112">
        <f>IF(F144=0,0,F144/E144)</f>
        <v>0</v>
      </c>
      <c r="J144" s="113"/>
      <c r="K144" s="2"/>
      <c r="L144" s="2"/>
      <c r="M144" s="2"/>
      <c r="N144" s="2"/>
      <c r="O144" s="2"/>
      <c r="P144" s="2"/>
    </row>
    <row r="145" spans="1:16" s="6" customFormat="1" ht="14.25" hidden="1" customHeight="1" x14ac:dyDescent="0.25">
      <c r="A145" s="94"/>
      <c r="B145" s="110" t="s">
        <v>93</v>
      </c>
      <c r="C145" s="111"/>
      <c r="D145" s="197">
        <f>F91</f>
        <v>0</v>
      </c>
      <c r="E145" s="197">
        <f>Totaalblad!F52</f>
        <v>0</v>
      </c>
      <c r="F145" s="272">
        <f t="shared" si="5"/>
        <v>0</v>
      </c>
      <c r="G145" s="130"/>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111"/>
      <c r="D146" s="197">
        <f>F138</f>
        <v>0</v>
      </c>
      <c r="E146" s="197">
        <f>D146</f>
        <v>0</v>
      </c>
      <c r="F146" s="272">
        <f>IF(F6="grote onderneming",E146*0.5,E146*0.5)</f>
        <v>0</v>
      </c>
      <c r="G146" s="130"/>
      <c r="H146" s="2"/>
      <c r="I146" s="112">
        <f>IF(F146=0,0,F146/E146)</f>
        <v>0</v>
      </c>
      <c r="J146" s="113"/>
      <c r="K146" s="2"/>
      <c r="L146" s="2"/>
      <c r="M146" s="2"/>
      <c r="N146" s="2"/>
      <c r="O146" s="2"/>
      <c r="P146" s="2"/>
    </row>
    <row r="147" spans="1:16" s="6" customFormat="1" ht="14.25" hidden="1" customHeight="1" thickBot="1" x14ac:dyDescent="0.3">
      <c r="A147" s="1"/>
      <c r="B147" s="114" t="s">
        <v>102</v>
      </c>
      <c r="C147" s="115"/>
      <c r="D147" s="204">
        <f>SUM(D143:D146)</f>
        <v>0</v>
      </c>
      <c r="E147" s="204">
        <f>SUM(E143:E146)</f>
        <v>0</v>
      </c>
      <c r="F147" s="276">
        <f>SUM(F143:F146)</f>
        <v>0</v>
      </c>
      <c r="G147" s="93"/>
      <c r="H147" s="2"/>
      <c r="I147" s="112"/>
      <c r="J147" s="113"/>
      <c r="K147" s="2"/>
      <c r="L147" s="2"/>
      <c r="M147" s="2"/>
      <c r="N147" s="2"/>
      <c r="O147" s="2"/>
      <c r="P147" s="2"/>
    </row>
    <row r="148" spans="1:16" s="6" customFormat="1" ht="14.25" hidden="1" customHeight="1" thickBot="1" x14ac:dyDescent="0.3">
      <c r="A148" s="1"/>
      <c r="B148" s="131"/>
      <c r="C148" s="115"/>
      <c r="D148" s="116"/>
      <c r="E148" s="116"/>
      <c r="F148" s="276"/>
      <c r="G148" s="4"/>
      <c r="H148" s="2"/>
      <c r="I148" s="114"/>
      <c r="J148" s="118"/>
      <c r="K148" s="2"/>
      <c r="L148" s="2"/>
      <c r="M148" s="2"/>
      <c r="N148" s="2"/>
      <c r="O148" s="2"/>
      <c r="P148" s="2"/>
    </row>
    <row r="149" spans="1:16" s="2" customFormat="1" ht="16.5" thickBot="1" x14ac:dyDescent="0.3">
      <c r="A149" s="103">
        <v>6</v>
      </c>
      <c r="B149" s="301" t="s">
        <v>97</v>
      </c>
      <c r="C149" s="302"/>
      <c r="D149" s="303"/>
      <c r="E149" s="302"/>
      <c r="F149" s="296">
        <f>F147</f>
        <v>0</v>
      </c>
      <c r="G149" s="305"/>
      <c r="H149" s="72"/>
      <c r="I149" s="71"/>
    </row>
    <row r="150" spans="1:16" s="2" customFormat="1" thickBot="1" x14ac:dyDescent="0.3">
      <c r="A150" s="1"/>
      <c r="D150" s="3"/>
      <c r="F150" s="239"/>
      <c r="G150" s="4"/>
      <c r="I150" s="5"/>
    </row>
    <row r="151" spans="1:16" s="2" customFormat="1" ht="15.75" x14ac:dyDescent="0.25">
      <c r="A151" s="94">
        <v>7</v>
      </c>
      <c r="B151" s="391" t="s">
        <v>98</v>
      </c>
      <c r="C151" s="392"/>
      <c r="D151" s="392"/>
      <c r="E151" s="392"/>
      <c r="F151" s="392"/>
      <c r="G151" s="15"/>
      <c r="I151" s="5"/>
    </row>
    <row r="152" spans="1:16" s="2" customFormat="1" ht="12" x14ac:dyDescent="0.25">
      <c r="A152" s="1"/>
      <c r="B152" s="389"/>
      <c r="C152" s="390"/>
      <c r="D152" s="390"/>
      <c r="E152" s="390"/>
      <c r="F152" s="390"/>
      <c r="G152" s="17"/>
      <c r="I152" s="5"/>
    </row>
    <row r="153" spans="1:16" s="2" customFormat="1" ht="12" x14ac:dyDescent="0.25">
      <c r="A153" s="1"/>
      <c r="B153" s="389"/>
      <c r="C153" s="390"/>
      <c r="D153" s="390"/>
      <c r="E153" s="390"/>
      <c r="F153" s="390"/>
      <c r="G153" s="59"/>
      <c r="I153" s="5"/>
    </row>
    <row r="154" spans="1:16" s="2" customFormat="1" ht="12" x14ac:dyDescent="0.25">
      <c r="A154" s="1"/>
      <c r="B154" s="389"/>
      <c r="C154" s="390"/>
      <c r="D154" s="390"/>
      <c r="E154" s="390"/>
      <c r="F154" s="390"/>
      <c r="G154" s="17"/>
      <c r="I154" s="5"/>
    </row>
    <row r="155" spans="1:16" s="2" customFormat="1" ht="12" x14ac:dyDescent="0.25">
      <c r="A155" s="1"/>
      <c r="B155" s="389"/>
      <c r="C155" s="390"/>
      <c r="D155" s="390"/>
      <c r="E155" s="390"/>
      <c r="F155" s="390"/>
      <c r="G155" s="17"/>
      <c r="I155" s="5"/>
    </row>
    <row r="156" spans="1:16" s="2" customFormat="1" ht="12" x14ac:dyDescent="0.25">
      <c r="A156" s="1"/>
      <c r="B156" s="389"/>
      <c r="C156" s="390"/>
      <c r="D156" s="390"/>
      <c r="E156" s="390"/>
      <c r="F156" s="390"/>
      <c r="G156" s="17"/>
      <c r="I156" s="5"/>
    </row>
    <row r="157" spans="1:16" s="2" customFormat="1" ht="12" x14ac:dyDescent="0.25">
      <c r="A157" s="1"/>
      <c r="B157" s="389"/>
      <c r="C157" s="390"/>
      <c r="D157" s="390"/>
      <c r="E157" s="390"/>
      <c r="F157" s="390"/>
      <c r="G157" s="17"/>
      <c r="I157" s="5"/>
    </row>
    <row r="158" spans="1:16" s="6" customFormat="1" ht="12" x14ac:dyDescent="0.25">
      <c r="A158" s="1"/>
      <c r="B158" s="389"/>
      <c r="C158" s="390"/>
      <c r="D158" s="390"/>
      <c r="E158" s="390"/>
      <c r="F158" s="390"/>
      <c r="G158" s="17"/>
      <c r="H158" s="2"/>
      <c r="I158" s="5"/>
      <c r="J158" s="2"/>
      <c r="K158" s="2"/>
      <c r="L158" s="2"/>
      <c r="M158" s="2"/>
      <c r="N158" s="2"/>
      <c r="O158" s="2"/>
      <c r="P158" s="2"/>
    </row>
    <row r="159" spans="1:16" s="6" customFormat="1" ht="12" x14ac:dyDescent="0.25">
      <c r="A159" s="1"/>
      <c r="B159" s="389"/>
      <c r="C159" s="390"/>
      <c r="D159" s="390"/>
      <c r="E159" s="390"/>
      <c r="F159" s="390"/>
      <c r="G159" s="17"/>
      <c r="H159" s="2"/>
      <c r="I159" s="5"/>
      <c r="J159" s="2"/>
      <c r="K159" s="2"/>
      <c r="L159" s="2"/>
      <c r="M159" s="2"/>
      <c r="N159" s="2"/>
      <c r="O159" s="2"/>
      <c r="P159" s="2"/>
    </row>
    <row r="160" spans="1:16" s="6" customFormat="1" ht="12" x14ac:dyDescent="0.25">
      <c r="A160" s="1"/>
      <c r="B160" s="389"/>
      <c r="C160" s="390"/>
      <c r="D160" s="390"/>
      <c r="E160" s="390"/>
      <c r="F160" s="390"/>
      <c r="G160" s="17"/>
      <c r="H160" s="2"/>
      <c r="I160" s="5"/>
      <c r="J160" s="2"/>
      <c r="K160" s="2"/>
      <c r="L160" s="2"/>
      <c r="M160" s="2"/>
      <c r="N160" s="2"/>
      <c r="O160" s="2"/>
      <c r="P160" s="2"/>
    </row>
    <row r="161" spans="1:16" s="6" customFormat="1" ht="12" x14ac:dyDescent="0.25">
      <c r="A161" s="1"/>
      <c r="B161" s="389"/>
      <c r="C161" s="390"/>
      <c r="D161" s="390"/>
      <c r="E161" s="390"/>
      <c r="F161" s="390"/>
      <c r="G161" s="17"/>
      <c r="H161" s="2"/>
      <c r="I161" s="5"/>
      <c r="J161" s="2"/>
      <c r="K161" s="2"/>
      <c r="L161" s="2"/>
      <c r="M161" s="2"/>
      <c r="N161" s="2"/>
      <c r="O161" s="2"/>
      <c r="P161" s="2"/>
    </row>
    <row r="162" spans="1:16" x14ac:dyDescent="0.25">
      <c r="B162" s="393"/>
      <c r="C162" s="394"/>
      <c r="D162" s="394"/>
      <c r="E162" s="394"/>
      <c r="F162" s="394"/>
      <c r="G162" s="60"/>
    </row>
    <row r="163" spans="1:16" ht="13.5" thickBot="1" x14ac:dyDescent="0.3">
      <c r="B163" s="395"/>
      <c r="C163" s="396"/>
      <c r="D163" s="396"/>
      <c r="E163" s="396"/>
      <c r="F163" s="396"/>
      <c r="G163" s="61"/>
    </row>
    <row r="164" spans="1:16" x14ac:dyDescent="0.25">
      <c r="B164" s="45"/>
      <c r="C164" s="45"/>
      <c r="D164" s="48"/>
      <c r="E164" s="45"/>
      <c r="F164" s="281"/>
      <c r="G164" s="44"/>
    </row>
    <row r="165" spans="1:16" x14ac:dyDescent="0.25">
      <c r="B165" s="45"/>
      <c r="C165" s="45"/>
      <c r="D165" s="48"/>
      <c r="E165" s="45"/>
      <c r="F165" s="281"/>
      <c r="G165" s="44"/>
    </row>
    <row r="166" spans="1:16" x14ac:dyDescent="0.25">
      <c r="B166" s="45"/>
      <c r="C166" s="45"/>
      <c r="D166" s="48"/>
      <c r="E166" s="45"/>
      <c r="F166" s="281"/>
      <c r="G166" s="44"/>
    </row>
    <row r="167" spans="1:16" x14ac:dyDescent="0.25">
      <c r="B167" s="45"/>
      <c r="C167" s="45"/>
      <c r="D167" s="48"/>
      <c r="E167" s="45"/>
      <c r="F167" s="281"/>
      <c r="G167" s="44"/>
    </row>
    <row r="168" spans="1:16" x14ac:dyDescent="0.25">
      <c r="B168" s="45"/>
      <c r="C168" s="45"/>
      <c r="D168" s="48"/>
      <c r="E168" s="45"/>
      <c r="F168" s="281"/>
      <c r="G168" s="44"/>
    </row>
    <row r="169" spans="1:16" x14ac:dyDescent="0.25">
      <c r="B169" s="45"/>
      <c r="C169" s="45"/>
      <c r="D169" s="48"/>
      <c r="E169" s="45"/>
      <c r="F169" s="281"/>
      <c r="G169" s="44"/>
    </row>
    <row r="170" spans="1:16" x14ac:dyDescent="0.25">
      <c r="B170" s="45"/>
      <c r="C170" s="45"/>
      <c r="D170" s="48"/>
      <c r="E170" s="45"/>
      <c r="F170" s="281"/>
      <c r="G170" s="44"/>
    </row>
    <row r="171" spans="1:16" x14ac:dyDescent="0.25">
      <c r="B171" s="45"/>
      <c r="C171" s="45"/>
      <c r="D171" s="48"/>
      <c r="E171" s="45"/>
      <c r="F171" s="281"/>
      <c r="G171" s="44"/>
    </row>
    <row r="172" spans="1:16" x14ac:dyDescent="0.25">
      <c r="B172" s="45"/>
      <c r="C172" s="45"/>
      <c r="D172" s="48"/>
      <c r="E172" s="45"/>
      <c r="F172" s="281"/>
      <c r="G172" s="44"/>
    </row>
    <row r="173" spans="1:16" x14ac:dyDescent="0.25">
      <c r="B173" s="45"/>
      <c r="C173" s="45"/>
      <c r="D173" s="48"/>
      <c r="E173" s="45"/>
      <c r="F173" s="281"/>
      <c r="G173" s="44"/>
    </row>
    <row r="174" spans="1:16" x14ac:dyDescent="0.25">
      <c r="B174" s="45"/>
      <c r="C174" s="45"/>
      <c r="D174" s="48"/>
      <c r="E174" s="45"/>
      <c r="F174" s="281"/>
      <c r="G174" s="44"/>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33" priority="6" stopIfTrue="1" operator="equal">
      <formula>"Kies eerst uw systematiek voor de berekening van de subsidiabele kosten"</formula>
    </cfRule>
  </conditionalFormatting>
  <conditionalFormatting sqref="B45">
    <cfRule type="cellIs" dxfId="32" priority="5" stopIfTrue="1" operator="equal">
      <formula>"Kies eerst uw systematiek voor de berekening van de subsidiabele kosten"</formula>
    </cfRule>
  </conditionalFormatting>
  <conditionalFormatting sqref="B93">
    <cfRule type="cellIs" dxfId="31" priority="4" stopIfTrue="1" operator="equal">
      <formula>"Kies eerst uw systematiek voor de berekening van de subsidiabele kosten"</formula>
    </cfRule>
  </conditionalFormatting>
  <conditionalFormatting sqref="E26:E27">
    <cfRule type="cellIs" dxfId="30" priority="7" stopIfTrue="1" operator="equal">
      <formula>"Opslag algemene kosten (50%)"</formula>
    </cfRule>
  </conditionalFormatting>
  <conditionalFormatting sqref="E59">
    <cfRule type="cellIs" dxfId="29" priority="9" stopIfTrue="1" operator="equal">
      <formula>"Opslag algemene kosten (50%)"</formula>
    </cfRule>
  </conditionalFormatting>
  <conditionalFormatting sqref="I12">
    <cfRule type="cellIs" dxfId="28" priority="3" stopIfTrue="1" operator="equal">
      <formula>"Kies eerst uw systematiek voor de berekening van de subsidiabele kosten"</formula>
    </cfRule>
  </conditionalFormatting>
  <conditionalFormatting sqref="I45">
    <cfRule type="cellIs" dxfId="27" priority="2" stopIfTrue="1" operator="equal">
      <formula>"Kies eerst uw systematiek voor de berekening van de subsidiabele kosten"</formula>
    </cfRule>
  </conditionalFormatting>
  <conditionalFormatting sqref="I93">
    <cfRule type="cellIs" dxfId="26" priority="1" stopIfTrue="1" operator="equal">
      <formula>"Kies eerst uw systematiek voor de berekening van de subsidiabele kosten"</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5:C23 C48:C56" xr:uid="{E3B6C0CC-23D0-4AF3-8059-8AF6932F270C}">
      <formula1>"Loondienst,Inhuur"</formula1>
    </dataValidation>
    <dataValidation type="list" allowBlank="1" showInputMessage="1" showErrorMessage="1" sqref="C82:C89"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4"/>
  <sheetViews>
    <sheetView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83"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16" t="s">
        <v>34</v>
      </c>
      <c r="G1" s="9"/>
    </row>
    <row r="2" spans="1:16" s="6" customFormat="1" ht="15.75" thickBot="1" x14ac:dyDescent="0.3">
      <c r="A2" s="1"/>
      <c r="B2" s="62" t="s">
        <v>99</v>
      </c>
      <c r="C2" s="386" t="s">
        <v>106</v>
      </c>
      <c r="D2" s="387"/>
      <c r="E2" s="388"/>
      <c r="F2" s="218"/>
      <c r="G2" s="4"/>
      <c r="H2" s="2"/>
      <c r="I2" s="5"/>
      <c r="J2" s="2"/>
      <c r="K2" s="2"/>
      <c r="L2" s="2"/>
      <c r="M2" s="2"/>
      <c r="N2" s="2"/>
      <c r="O2" s="2"/>
      <c r="P2" s="2"/>
    </row>
    <row r="3" spans="1:16" s="6" customFormat="1" ht="15.75" thickBot="1" x14ac:dyDescent="0.3">
      <c r="A3" s="1"/>
      <c r="B3" s="62" t="s">
        <v>37</v>
      </c>
      <c r="C3" s="386" t="str">
        <f>'Aanvrager-Penvoerder'!C3</f>
        <v>Projecttitel</v>
      </c>
      <c r="D3" s="387"/>
      <c r="E3" s="388"/>
      <c r="F3" s="218"/>
      <c r="G3" s="4"/>
      <c r="H3" s="2"/>
      <c r="I3" s="5"/>
      <c r="J3" s="2"/>
      <c r="K3" s="2"/>
      <c r="L3" s="2"/>
      <c r="M3" s="2"/>
      <c r="N3" s="2"/>
      <c r="O3" s="2"/>
      <c r="P3" s="2"/>
    </row>
    <row r="4" spans="1:16" s="11" customFormat="1" thickBot="1" x14ac:dyDescent="0.3">
      <c r="A4" s="7"/>
      <c r="C4" s="2"/>
      <c r="D4" s="2"/>
      <c r="E4" s="2"/>
      <c r="F4" s="221"/>
      <c r="G4" s="4"/>
      <c r="H4" s="9"/>
      <c r="I4" s="10"/>
      <c r="J4" s="9"/>
      <c r="K4" s="9"/>
      <c r="L4" s="9"/>
      <c r="M4" s="9"/>
      <c r="N4" s="9"/>
      <c r="O4" s="9"/>
      <c r="P4" s="9"/>
    </row>
    <row r="5" spans="1:16" s="11" customFormat="1" thickBot="1" x14ac:dyDescent="0.3">
      <c r="A5" s="7"/>
      <c r="B5" s="55" t="s">
        <v>39</v>
      </c>
      <c r="C5" s="63"/>
      <c r="D5" s="63"/>
      <c r="E5" s="70"/>
      <c r="F5" s="225"/>
      <c r="G5" s="69"/>
      <c r="H5" s="2"/>
      <c r="I5" s="2"/>
      <c r="J5" s="9"/>
      <c r="K5" s="9"/>
      <c r="L5" s="9"/>
      <c r="M5" s="9"/>
      <c r="N5" s="9"/>
      <c r="O5" s="9"/>
      <c r="P5" s="9"/>
    </row>
    <row r="6" spans="1:16" s="11" customFormat="1" ht="12.75" customHeight="1" thickBot="1" x14ac:dyDescent="0.3">
      <c r="A6" s="7"/>
      <c r="B6" s="55" t="s">
        <v>40</v>
      </c>
      <c r="C6" s="39"/>
      <c r="D6" s="39"/>
      <c r="E6" s="39"/>
      <c r="F6" s="228"/>
      <c r="G6" s="69"/>
      <c r="H6" s="2"/>
      <c r="I6" s="2"/>
      <c r="J6" s="9"/>
      <c r="K6" s="9"/>
      <c r="L6" s="9"/>
      <c r="M6" s="9"/>
      <c r="N6" s="9"/>
      <c r="O6" s="9"/>
      <c r="P6" s="9"/>
    </row>
    <row r="7" spans="1:16" s="11" customFormat="1" thickBot="1" x14ac:dyDescent="0.3">
      <c r="A7" s="7"/>
      <c r="B7" s="55" t="s">
        <v>41</v>
      </c>
      <c r="C7" s="39"/>
      <c r="D7" s="39"/>
      <c r="E7" s="39"/>
      <c r="F7" s="228"/>
      <c r="G7" s="69"/>
      <c r="H7" s="9"/>
      <c r="I7" s="10"/>
      <c r="J7" s="9"/>
      <c r="K7" s="9"/>
      <c r="L7" s="9"/>
      <c r="M7" s="9"/>
      <c r="N7" s="9"/>
      <c r="O7" s="9"/>
      <c r="P7" s="9"/>
    </row>
    <row r="8" spans="1:16" s="11" customFormat="1" thickBot="1" x14ac:dyDescent="0.3">
      <c r="A8" s="7"/>
      <c r="B8" s="55" t="s">
        <v>43</v>
      </c>
      <c r="C8" s="39"/>
      <c r="D8" s="39"/>
      <c r="E8" s="41"/>
      <c r="F8" s="228"/>
      <c r="G8" s="69"/>
      <c r="H8" s="9"/>
      <c r="I8" s="10"/>
      <c r="J8" s="9"/>
      <c r="K8" s="9"/>
      <c r="L8" s="9"/>
      <c r="M8" s="9"/>
      <c r="N8" s="9"/>
      <c r="O8" s="9"/>
      <c r="P8" s="9"/>
    </row>
    <row r="9" spans="1:16" s="11" customFormat="1" ht="12" x14ac:dyDescent="0.25">
      <c r="A9" s="7"/>
      <c r="B9" s="9"/>
      <c r="C9" s="9"/>
      <c r="D9" s="9"/>
      <c r="E9" s="9"/>
      <c r="F9" s="315"/>
      <c r="G9" s="69"/>
      <c r="H9" s="9"/>
      <c r="I9" s="10"/>
      <c r="J9" s="9"/>
      <c r="K9" s="9"/>
      <c r="L9" s="9"/>
      <c r="M9" s="9"/>
      <c r="N9" s="9"/>
      <c r="O9" s="9"/>
      <c r="P9" s="9"/>
    </row>
    <row r="10" spans="1:16" s="11" customFormat="1" ht="15.75" x14ac:dyDescent="0.25">
      <c r="A10" s="7"/>
      <c r="B10" s="369" t="s">
        <v>44</v>
      </c>
      <c r="C10" s="9"/>
      <c r="D10" s="9"/>
      <c r="E10" s="9"/>
      <c r="F10" s="315"/>
      <c r="G10" s="69"/>
      <c r="H10" s="9"/>
      <c r="I10" s="369" t="s">
        <v>45</v>
      </c>
      <c r="J10" s="10"/>
      <c r="K10" s="9"/>
      <c r="L10" s="9"/>
      <c r="M10" s="9"/>
      <c r="N10" s="9"/>
      <c r="O10" s="9"/>
      <c r="P10" s="9"/>
    </row>
    <row r="11" spans="1:16" s="11" customFormat="1" ht="12.75" customHeight="1" thickBot="1" x14ac:dyDescent="0.3">
      <c r="A11" s="7"/>
      <c r="B11" s="9"/>
      <c r="C11" s="9"/>
      <c r="D11" s="9"/>
      <c r="E11" s="9"/>
      <c r="F11" s="215"/>
      <c r="G11" s="69"/>
      <c r="H11" s="2"/>
      <c r="I11" s="9"/>
      <c r="J11" s="5"/>
      <c r="K11" s="9"/>
      <c r="L11" s="9"/>
      <c r="M11" s="9"/>
      <c r="N11" s="9"/>
      <c r="O11" s="9"/>
      <c r="P11" s="9"/>
    </row>
    <row r="12" spans="1:16" s="6" customFormat="1" ht="15.75" x14ac:dyDescent="0.25">
      <c r="A12" s="94" t="s">
        <v>46</v>
      </c>
      <c r="B12" s="90" t="s">
        <v>47</v>
      </c>
      <c r="C12" s="89"/>
      <c r="D12" s="89"/>
      <c r="E12" s="89"/>
      <c r="F12" s="230"/>
      <c r="G12" s="15"/>
      <c r="H12" s="2"/>
      <c r="I12" s="316" t="s">
        <v>47</v>
      </c>
      <c r="J12" s="5"/>
      <c r="K12" s="2"/>
      <c r="L12" s="2"/>
      <c r="M12" s="2"/>
      <c r="N12" s="2"/>
      <c r="O12" s="2"/>
      <c r="P12" s="2"/>
    </row>
    <row r="13" spans="1:16" s="6" customFormat="1" ht="12" x14ac:dyDescent="0.25">
      <c r="A13" s="7"/>
      <c r="B13" s="51" t="s">
        <v>48</v>
      </c>
      <c r="C13" s="288"/>
      <c r="D13" s="288"/>
      <c r="E13" s="2"/>
      <c r="F13" s="233"/>
      <c r="G13" s="17"/>
      <c r="H13" s="2"/>
      <c r="I13" s="317"/>
      <c r="J13" s="5"/>
      <c r="K13" s="2"/>
      <c r="L13" s="2"/>
      <c r="M13" s="2"/>
      <c r="N13" s="2"/>
      <c r="O13" s="2"/>
      <c r="P13" s="2"/>
    </row>
    <row r="14" spans="1:16" s="20" customFormat="1" ht="12" x14ac:dyDescent="0.25">
      <c r="A14" s="7"/>
      <c r="B14" s="52" t="s">
        <v>49</v>
      </c>
      <c r="C14" s="18" t="s">
        <v>50</v>
      </c>
      <c r="D14" s="4" t="s">
        <v>51</v>
      </c>
      <c r="E14" s="18" t="s">
        <v>52</v>
      </c>
      <c r="F14" s="219" t="s">
        <v>53</v>
      </c>
      <c r="G14" s="17"/>
      <c r="H14" s="18"/>
      <c r="I14" s="318"/>
      <c r="J14" s="19"/>
      <c r="K14" s="18"/>
      <c r="L14" s="18"/>
      <c r="M14" s="18"/>
      <c r="N14" s="18"/>
      <c r="O14" s="18"/>
      <c r="P14" s="18"/>
    </row>
    <row r="15" spans="1:16" s="6" customFormat="1" ht="12" x14ac:dyDescent="0.25">
      <c r="A15" s="1"/>
      <c r="B15" s="101"/>
      <c r="C15" s="95"/>
      <c r="D15" s="21"/>
      <c r="E15" s="22"/>
      <c r="F15" s="218">
        <f t="shared" ref="F15:F23" si="0">$D15*E15</f>
        <v>0</v>
      </c>
      <c r="G15" s="17"/>
      <c r="H15" s="2"/>
      <c r="I15" s="320">
        <v>0</v>
      </c>
      <c r="J15" s="5"/>
      <c r="K15" s="2"/>
      <c r="L15" s="2"/>
      <c r="M15" s="2"/>
      <c r="N15" s="2"/>
      <c r="O15" s="2"/>
      <c r="P15" s="2"/>
    </row>
    <row r="16" spans="1:16" s="6" customFormat="1" ht="12" x14ac:dyDescent="0.25">
      <c r="A16" s="1"/>
      <c r="B16" s="101"/>
      <c r="C16" s="95"/>
      <c r="D16" s="21"/>
      <c r="E16" s="22"/>
      <c r="F16" s="218">
        <f t="shared" si="0"/>
        <v>0</v>
      </c>
      <c r="G16" s="17"/>
      <c r="H16" s="2"/>
      <c r="I16" s="320">
        <v>0</v>
      </c>
      <c r="J16" s="5"/>
      <c r="K16" s="2"/>
      <c r="L16" s="2"/>
      <c r="M16" s="2"/>
      <c r="N16" s="2"/>
      <c r="O16" s="2"/>
      <c r="P16" s="2"/>
    </row>
    <row r="17" spans="1:16" s="6" customFormat="1" ht="12" x14ac:dyDescent="0.25">
      <c r="A17" s="1"/>
      <c r="B17" s="101"/>
      <c r="C17" s="95"/>
      <c r="D17" s="21"/>
      <c r="E17" s="22"/>
      <c r="F17" s="218">
        <f t="shared" si="0"/>
        <v>0</v>
      </c>
      <c r="G17" s="17"/>
      <c r="H17" s="2"/>
      <c r="I17" s="320">
        <v>0</v>
      </c>
      <c r="J17" s="5"/>
      <c r="K17" s="2"/>
      <c r="L17" s="2"/>
      <c r="M17" s="2"/>
      <c r="N17" s="2"/>
      <c r="O17" s="2"/>
      <c r="P17" s="2"/>
    </row>
    <row r="18" spans="1:16" s="6" customFormat="1" ht="12" x14ac:dyDescent="0.25">
      <c r="A18" s="1"/>
      <c r="B18" s="101"/>
      <c r="C18" s="95"/>
      <c r="D18" s="21"/>
      <c r="E18" s="22"/>
      <c r="F18" s="218">
        <f t="shared" si="0"/>
        <v>0</v>
      </c>
      <c r="G18" s="17"/>
      <c r="H18" s="2"/>
      <c r="I18" s="320">
        <v>0</v>
      </c>
      <c r="J18" s="5"/>
      <c r="K18" s="2"/>
      <c r="L18" s="2"/>
      <c r="M18" s="2"/>
      <c r="N18" s="2"/>
      <c r="O18" s="2"/>
      <c r="P18" s="2"/>
    </row>
    <row r="19" spans="1:16" s="6" customFormat="1" ht="12" x14ac:dyDescent="0.25">
      <c r="A19" s="1"/>
      <c r="B19" s="101"/>
      <c r="C19" s="95"/>
      <c r="D19" s="21"/>
      <c r="E19" s="22"/>
      <c r="F19" s="218">
        <f t="shared" si="0"/>
        <v>0</v>
      </c>
      <c r="G19" s="17"/>
      <c r="H19" s="2"/>
      <c r="I19" s="320">
        <v>0</v>
      </c>
      <c r="J19" s="5"/>
      <c r="K19" s="2"/>
      <c r="L19" s="2"/>
      <c r="M19" s="2"/>
      <c r="N19" s="2"/>
      <c r="O19" s="2"/>
      <c r="P19" s="2"/>
    </row>
    <row r="20" spans="1:16" s="6" customFormat="1" ht="12" x14ac:dyDescent="0.25">
      <c r="A20" s="1"/>
      <c r="B20" s="101"/>
      <c r="C20" s="95"/>
      <c r="D20" s="21"/>
      <c r="E20" s="22"/>
      <c r="F20" s="218">
        <f t="shared" si="0"/>
        <v>0</v>
      </c>
      <c r="G20" s="17"/>
      <c r="H20" s="2"/>
      <c r="I20" s="320">
        <v>0</v>
      </c>
      <c r="J20" s="5"/>
      <c r="K20" s="2"/>
      <c r="L20" s="2"/>
      <c r="M20" s="2"/>
      <c r="N20" s="2"/>
      <c r="O20" s="2"/>
      <c r="P20" s="2"/>
    </row>
    <row r="21" spans="1:16" s="6" customFormat="1" ht="12" x14ac:dyDescent="0.25">
      <c r="A21" s="1"/>
      <c r="B21" s="101"/>
      <c r="C21" s="95"/>
      <c r="D21" s="21"/>
      <c r="E21" s="22"/>
      <c r="F21" s="218">
        <f t="shared" si="0"/>
        <v>0</v>
      </c>
      <c r="G21" s="17"/>
      <c r="H21" s="2"/>
      <c r="I21" s="320">
        <v>0</v>
      </c>
      <c r="J21" s="5"/>
      <c r="K21" s="2"/>
      <c r="L21" s="2"/>
      <c r="M21" s="2"/>
      <c r="N21" s="2"/>
      <c r="O21" s="2"/>
      <c r="P21" s="2"/>
    </row>
    <row r="22" spans="1:16" s="6" customFormat="1" ht="12" x14ac:dyDescent="0.25">
      <c r="A22" s="1"/>
      <c r="B22" s="101"/>
      <c r="C22" s="95"/>
      <c r="D22" s="21"/>
      <c r="E22" s="22"/>
      <c r="F22" s="218">
        <f t="shared" si="0"/>
        <v>0</v>
      </c>
      <c r="G22" s="17"/>
      <c r="H22" s="2"/>
      <c r="I22" s="320">
        <v>0</v>
      </c>
      <c r="J22" s="5"/>
      <c r="K22" s="2"/>
      <c r="L22" s="2"/>
      <c r="M22" s="2"/>
      <c r="N22" s="2"/>
      <c r="O22" s="2"/>
      <c r="P22" s="2"/>
    </row>
    <row r="23" spans="1:16" s="6" customFormat="1" ht="12" x14ac:dyDescent="0.25">
      <c r="A23" s="1"/>
      <c r="B23" s="101"/>
      <c r="C23" s="95"/>
      <c r="D23" s="21"/>
      <c r="E23" s="22"/>
      <c r="F23" s="218">
        <f t="shared" si="0"/>
        <v>0</v>
      </c>
      <c r="G23" s="17"/>
      <c r="H23" s="2"/>
      <c r="I23" s="319">
        <v>0</v>
      </c>
      <c r="J23" s="5"/>
      <c r="K23" s="2"/>
      <c r="L23" s="2"/>
      <c r="M23" s="2"/>
      <c r="N23" s="2"/>
      <c r="O23" s="2"/>
      <c r="P23" s="2"/>
    </row>
    <row r="24" spans="1:16" s="6" customFormat="1" ht="12" x14ac:dyDescent="0.25">
      <c r="A24" s="1"/>
      <c r="B24" s="53"/>
      <c r="C24" s="2"/>
      <c r="D24" s="23"/>
      <c r="E24" s="24" t="s">
        <v>54</v>
      </c>
      <c r="F24" s="218">
        <f>SUM(F15:F23)</f>
        <v>0</v>
      </c>
      <c r="G24" s="17"/>
      <c r="H24" s="2"/>
      <c r="I24" s="320">
        <f>SUM(I15:I23)</f>
        <v>0</v>
      </c>
      <c r="J24" s="5"/>
      <c r="K24" s="2"/>
      <c r="L24" s="2"/>
      <c r="M24" s="2"/>
      <c r="N24" s="2"/>
      <c r="O24" s="2"/>
      <c r="P24" s="2"/>
    </row>
    <row r="25" spans="1:16" s="11" customFormat="1" ht="12" x14ac:dyDescent="0.25">
      <c r="A25" s="7"/>
      <c r="B25" s="51"/>
      <c r="C25" s="9"/>
      <c r="D25" s="26"/>
      <c r="E25" s="26"/>
      <c r="F25" s="215"/>
      <c r="G25" s="17"/>
      <c r="H25" s="9"/>
      <c r="I25" s="321"/>
      <c r="J25" s="10"/>
      <c r="K25" s="9"/>
      <c r="L25" s="9"/>
      <c r="M25" s="9"/>
      <c r="N25" s="9"/>
      <c r="O25" s="9"/>
      <c r="P25" s="9"/>
    </row>
    <row r="26" spans="1:16" s="6" customFormat="1" ht="14.25" customHeight="1" x14ac:dyDescent="0.25">
      <c r="A26" s="7"/>
      <c r="B26" s="51" t="s">
        <v>55</v>
      </c>
      <c r="C26" s="9"/>
      <c r="D26" s="2"/>
      <c r="E26" s="28"/>
      <c r="F26" s="242">
        <f>F24*0.15</f>
        <v>0</v>
      </c>
      <c r="G26" s="30"/>
      <c r="H26" s="2"/>
      <c r="I26" s="320">
        <f>I24*0.15</f>
        <v>0</v>
      </c>
      <c r="J26" s="5"/>
      <c r="K26" s="2"/>
      <c r="L26" s="2"/>
      <c r="M26" s="2"/>
      <c r="N26" s="2"/>
      <c r="O26" s="2"/>
      <c r="P26" s="2"/>
    </row>
    <row r="27" spans="1:16" s="6" customFormat="1" ht="14.25" customHeight="1" x14ac:dyDescent="0.25">
      <c r="A27" s="7"/>
      <c r="B27" s="51"/>
      <c r="C27" s="9"/>
      <c r="D27" s="2"/>
      <c r="E27" s="28"/>
      <c r="F27" s="242"/>
      <c r="G27" s="30"/>
      <c r="H27" s="2"/>
      <c r="I27" s="322"/>
      <c r="J27" s="5"/>
      <c r="K27" s="2"/>
      <c r="L27" s="2"/>
      <c r="M27" s="2"/>
      <c r="N27" s="2"/>
      <c r="O27" s="2"/>
      <c r="P27" s="2"/>
    </row>
    <row r="28" spans="1:16" s="11" customFormat="1" ht="12" x14ac:dyDescent="0.25">
      <c r="A28" s="7"/>
      <c r="B28" s="51" t="s">
        <v>56</v>
      </c>
      <c r="C28" s="9"/>
      <c r="D28" s="12"/>
      <c r="E28" s="57"/>
      <c r="F28" s="243"/>
      <c r="G28" s="17"/>
      <c r="H28" s="9"/>
      <c r="I28" s="321"/>
      <c r="J28" s="9"/>
      <c r="K28" s="9"/>
      <c r="L28" s="9"/>
      <c r="M28" s="9"/>
      <c r="N28" s="9"/>
      <c r="O28" s="9"/>
      <c r="P28" s="9"/>
    </row>
    <row r="29" spans="1:16" s="11" customFormat="1" ht="12" x14ac:dyDescent="0.25">
      <c r="A29" s="7"/>
      <c r="B29" s="52" t="s">
        <v>57</v>
      </c>
      <c r="C29" s="9"/>
      <c r="D29" s="4" t="s">
        <v>51</v>
      </c>
      <c r="E29" s="18" t="s">
        <v>52</v>
      </c>
      <c r="F29" s="219" t="s">
        <v>53</v>
      </c>
      <c r="G29" s="17"/>
      <c r="H29" s="9"/>
      <c r="I29" s="321"/>
      <c r="J29" s="9"/>
      <c r="K29" s="9"/>
      <c r="L29" s="9"/>
      <c r="M29" s="9"/>
      <c r="N29" s="9"/>
      <c r="O29" s="9"/>
      <c r="P29" s="9"/>
    </row>
    <row r="30" spans="1:16" s="11" customFormat="1" ht="12" x14ac:dyDescent="0.25">
      <c r="A30" s="7"/>
      <c r="B30" s="85"/>
      <c r="C30" s="22"/>
      <c r="D30" s="22"/>
      <c r="E30" s="22"/>
      <c r="F30" s="218">
        <f>$D30*E30</f>
        <v>0</v>
      </c>
      <c r="G30" s="17"/>
      <c r="H30" s="9"/>
      <c r="I30" s="319">
        <v>0</v>
      </c>
      <c r="J30" s="9"/>
      <c r="K30" s="9"/>
      <c r="L30" s="9"/>
      <c r="M30" s="9"/>
      <c r="N30" s="9"/>
      <c r="O30" s="9"/>
      <c r="P30" s="9"/>
    </row>
    <row r="31" spans="1:16" s="11" customFormat="1" ht="12" x14ac:dyDescent="0.25">
      <c r="A31" s="7"/>
      <c r="B31" s="85"/>
      <c r="C31" s="22"/>
      <c r="D31" s="22"/>
      <c r="E31" s="22"/>
      <c r="F31" s="218">
        <f>$D31*E31</f>
        <v>0</v>
      </c>
      <c r="G31" s="17"/>
      <c r="H31" s="9"/>
      <c r="I31" s="320">
        <v>0</v>
      </c>
      <c r="J31" s="9"/>
      <c r="K31" s="9"/>
      <c r="L31" s="9"/>
      <c r="M31" s="9"/>
      <c r="N31" s="9"/>
      <c r="O31" s="9"/>
      <c r="P31" s="9"/>
    </row>
    <row r="32" spans="1:16" s="11" customFormat="1" ht="12" x14ac:dyDescent="0.25">
      <c r="A32" s="7"/>
      <c r="B32" s="85"/>
      <c r="C32" s="22"/>
      <c r="D32" s="22"/>
      <c r="E32" s="22"/>
      <c r="F32" s="218">
        <f>$D32*E32</f>
        <v>0</v>
      </c>
      <c r="G32" s="17"/>
      <c r="H32" s="9"/>
      <c r="I32" s="320">
        <v>0</v>
      </c>
      <c r="J32" s="9"/>
      <c r="K32" s="9"/>
      <c r="L32" s="9"/>
      <c r="M32" s="9"/>
      <c r="N32" s="9"/>
      <c r="O32" s="9"/>
      <c r="P32" s="9"/>
    </row>
    <row r="33" spans="1:16" s="11" customFormat="1" ht="12" x14ac:dyDescent="0.25">
      <c r="A33" s="7"/>
      <c r="B33" s="85"/>
      <c r="C33" s="22"/>
      <c r="D33" s="22"/>
      <c r="E33" s="22"/>
      <c r="F33" s="218">
        <f>$D33*E33</f>
        <v>0</v>
      </c>
      <c r="G33" s="17"/>
      <c r="H33" s="9"/>
      <c r="I33" s="320">
        <v>0</v>
      </c>
      <c r="J33" s="9"/>
      <c r="K33" s="9"/>
      <c r="L33" s="9"/>
      <c r="M33" s="9"/>
      <c r="N33" s="9"/>
      <c r="O33" s="9"/>
      <c r="P33" s="9"/>
    </row>
    <row r="34" spans="1:16" s="11" customFormat="1" ht="12" x14ac:dyDescent="0.25">
      <c r="A34" s="7"/>
      <c r="B34" s="51"/>
      <c r="C34" s="9"/>
      <c r="D34" s="2"/>
      <c r="E34" s="82" t="s">
        <v>58</v>
      </c>
      <c r="F34" s="259">
        <f>SUM(F30:F33)</f>
        <v>0</v>
      </c>
      <c r="G34" s="17"/>
      <c r="H34" s="9"/>
      <c r="I34" s="320">
        <f>SUM(I30:I33)</f>
        <v>0</v>
      </c>
      <c r="J34" s="5"/>
      <c r="K34" s="9"/>
      <c r="L34" s="9"/>
      <c r="M34" s="9"/>
      <c r="N34" s="9"/>
      <c r="O34" s="9"/>
      <c r="P34" s="9"/>
    </row>
    <row r="35" spans="1:16" s="11" customFormat="1" ht="12" x14ac:dyDescent="0.25">
      <c r="A35" s="7"/>
      <c r="B35" s="51" t="s">
        <v>59</v>
      </c>
      <c r="C35" s="9"/>
      <c r="D35" s="12"/>
      <c r="E35" s="57"/>
      <c r="F35" s="243"/>
      <c r="G35" s="17"/>
      <c r="H35" s="9"/>
      <c r="I35" s="321"/>
      <c r="J35" s="9"/>
      <c r="K35" s="9"/>
      <c r="L35" s="9"/>
      <c r="M35" s="9"/>
      <c r="N35" s="9"/>
      <c r="O35" s="9"/>
      <c r="P35" s="9"/>
    </row>
    <row r="36" spans="1:16" s="11" customFormat="1" ht="12" x14ac:dyDescent="0.25">
      <c r="A36" s="7"/>
      <c r="B36" s="52" t="s">
        <v>57</v>
      </c>
      <c r="C36" s="9"/>
      <c r="E36" s="57"/>
      <c r="F36" s="219" t="s">
        <v>60</v>
      </c>
      <c r="G36" s="17"/>
      <c r="H36" s="9"/>
      <c r="I36" s="321"/>
      <c r="J36" s="9"/>
      <c r="K36" s="9"/>
      <c r="L36" s="9"/>
      <c r="M36" s="9"/>
      <c r="N36" s="9"/>
      <c r="O36" s="9"/>
      <c r="P36" s="9"/>
    </row>
    <row r="37" spans="1:16" s="11" customFormat="1" ht="12" x14ac:dyDescent="0.25">
      <c r="A37" s="7"/>
      <c r="B37" s="85"/>
      <c r="C37" s="22"/>
      <c r="D37" s="22"/>
      <c r="E37" s="22"/>
      <c r="F37" s="237">
        <v>0</v>
      </c>
      <c r="G37" s="17"/>
      <c r="H37" s="9"/>
      <c r="I37" s="320">
        <v>0</v>
      </c>
      <c r="J37" s="9"/>
      <c r="K37" s="9"/>
      <c r="L37" s="9"/>
      <c r="M37" s="9"/>
      <c r="N37" s="9"/>
      <c r="O37" s="9"/>
      <c r="P37" s="9"/>
    </row>
    <row r="38" spans="1:16" s="11" customFormat="1" ht="12" x14ac:dyDescent="0.25">
      <c r="A38" s="7"/>
      <c r="B38" s="85"/>
      <c r="C38" s="22"/>
      <c r="D38" s="22"/>
      <c r="E38" s="22"/>
      <c r="F38" s="237">
        <v>0</v>
      </c>
      <c r="G38" s="17"/>
      <c r="H38" s="9"/>
      <c r="I38" s="320">
        <v>0</v>
      </c>
      <c r="J38" s="9"/>
      <c r="K38" s="9"/>
      <c r="L38" s="9"/>
      <c r="M38" s="9"/>
      <c r="N38" s="9"/>
      <c r="O38" s="9"/>
      <c r="P38" s="9"/>
    </row>
    <row r="39" spans="1:16" s="11" customFormat="1" ht="12" x14ac:dyDescent="0.25">
      <c r="A39" s="7"/>
      <c r="B39" s="85"/>
      <c r="C39" s="22"/>
      <c r="D39" s="22"/>
      <c r="E39" s="22"/>
      <c r="F39" s="237">
        <v>0</v>
      </c>
      <c r="G39" s="17"/>
      <c r="H39" s="9"/>
      <c r="I39" s="320">
        <v>0</v>
      </c>
      <c r="J39" s="9"/>
      <c r="K39" s="9"/>
      <c r="L39" s="9"/>
      <c r="M39" s="9"/>
      <c r="N39" s="9"/>
      <c r="O39" s="9"/>
      <c r="P39" s="9"/>
    </row>
    <row r="40" spans="1:16" s="11" customFormat="1" ht="12" x14ac:dyDescent="0.25">
      <c r="A40" s="7"/>
      <c r="B40" s="85"/>
      <c r="C40" s="22"/>
      <c r="D40" s="22"/>
      <c r="E40" s="22"/>
      <c r="F40" s="237">
        <v>0</v>
      </c>
      <c r="G40" s="17"/>
      <c r="H40" s="9"/>
      <c r="I40" s="319">
        <v>0</v>
      </c>
      <c r="J40" s="9"/>
      <c r="K40" s="9"/>
      <c r="L40" s="9"/>
      <c r="M40" s="9"/>
      <c r="N40" s="9"/>
      <c r="O40" s="9"/>
      <c r="P40" s="9"/>
    </row>
    <row r="41" spans="1:16" s="11" customFormat="1" ht="12" x14ac:dyDescent="0.25">
      <c r="A41" s="7"/>
      <c r="B41" s="79"/>
      <c r="C41" s="80"/>
      <c r="D41" s="81"/>
      <c r="E41" s="82" t="s">
        <v>61</v>
      </c>
      <c r="F41" s="259">
        <f>SUM(F37:F40)</f>
        <v>0</v>
      </c>
      <c r="G41" s="17"/>
      <c r="H41" s="9"/>
      <c r="I41" s="320">
        <f>SUM(I37:I40)</f>
        <v>0</v>
      </c>
      <c r="J41" s="9"/>
      <c r="K41" s="9"/>
      <c r="L41" s="9"/>
      <c r="M41" s="9"/>
      <c r="N41" s="9"/>
      <c r="O41" s="9"/>
      <c r="P41" s="9"/>
    </row>
    <row r="42" spans="1:16" s="11" customFormat="1" thickBot="1" x14ac:dyDescent="0.3">
      <c r="A42" s="7"/>
      <c r="B42" s="79"/>
      <c r="C42" s="80"/>
      <c r="D42" s="81"/>
      <c r="E42" s="82"/>
      <c r="F42" s="243"/>
      <c r="G42" s="17"/>
      <c r="H42" s="9"/>
      <c r="I42" s="321"/>
      <c r="J42" s="9"/>
      <c r="K42" s="9"/>
      <c r="L42" s="9"/>
      <c r="M42" s="9"/>
      <c r="N42" s="9"/>
      <c r="O42" s="9"/>
      <c r="P42" s="9"/>
    </row>
    <row r="43" spans="1:16" s="11" customFormat="1" thickBot="1" x14ac:dyDescent="0.3">
      <c r="A43" s="7"/>
      <c r="B43" s="54"/>
      <c r="C43" s="31"/>
      <c r="D43" s="32"/>
      <c r="E43" s="84" t="s">
        <v>62</v>
      </c>
      <c r="F43" s="249">
        <f>F24+F26+F34+F41</f>
        <v>0</v>
      </c>
      <c r="G43" s="93"/>
      <c r="H43" s="9"/>
      <c r="I43" s="323">
        <f>I24+I26+I34+I41</f>
        <v>0</v>
      </c>
      <c r="J43" s="324" t="e">
        <f>F43/I43*100</f>
        <v>#DIV/0!</v>
      </c>
      <c r="K43" s="9"/>
      <c r="L43" s="9"/>
      <c r="M43" s="9"/>
      <c r="N43" s="9"/>
      <c r="O43" s="9"/>
      <c r="P43" s="9"/>
    </row>
    <row r="44" spans="1:16" s="11" customFormat="1" thickBot="1" x14ac:dyDescent="0.3">
      <c r="A44" s="7"/>
      <c r="B44" s="9"/>
      <c r="C44" s="9"/>
      <c r="D44" s="12"/>
      <c r="E44" s="57"/>
      <c r="F44" s="243"/>
      <c r="G44" s="77"/>
      <c r="H44" s="9"/>
      <c r="I44" s="9"/>
      <c r="J44" s="9"/>
      <c r="K44" s="9"/>
      <c r="L44" s="9"/>
      <c r="M44" s="9"/>
      <c r="N44" s="9"/>
      <c r="O44" s="9"/>
      <c r="P44" s="9"/>
    </row>
    <row r="45" spans="1:16" s="11" customFormat="1" ht="15.75" x14ac:dyDescent="0.25">
      <c r="A45" s="94" t="s">
        <v>63</v>
      </c>
      <c r="B45" s="91" t="s">
        <v>64</v>
      </c>
      <c r="C45" s="102"/>
      <c r="D45" s="102"/>
      <c r="E45" s="102"/>
      <c r="F45" s="230"/>
      <c r="G45" s="15"/>
      <c r="H45" s="9"/>
      <c r="I45" s="325" t="s">
        <v>65</v>
      </c>
      <c r="J45" s="10"/>
      <c r="K45" s="9"/>
      <c r="L45" s="9"/>
      <c r="M45" s="9"/>
      <c r="N45" s="9"/>
      <c r="O45" s="9"/>
      <c r="P45" s="9"/>
    </row>
    <row r="46" spans="1:16" s="11" customFormat="1" ht="12" x14ac:dyDescent="0.25">
      <c r="A46" s="7"/>
      <c r="B46" s="51" t="s">
        <v>48</v>
      </c>
      <c r="C46" s="288"/>
      <c r="D46" s="288"/>
      <c r="E46" s="2"/>
      <c r="F46" s="233"/>
      <c r="G46" s="17"/>
      <c r="H46" s="9"/>
      <c r="I46" s="326"/>
      <c r="K46" s="9"/>
      <c r="L46" s="9"/>
      <c r="M46" s="9"/>
      <c r="N46" s="9"/>
      <c r="O46" s="9"/>
      <c r="P46" s="9"/>
    </row>
    <row r="47" spans="1:16" s="11" customFormat="1" ht="12" x14ac:dyDescent="0.25">
      <c r="A47" s="7"/>
      <c r="B47" s="52" t="s">
        <v>49</v>
      </c>
      <c r="C47" s="18" t="s">
        <v>50</v>
      </c>
      <c r="D47" s="4" t="s">
        <v>51</v>
      </c>
      <c r="E47" s="18" t="s">
        <v>52</v>
      </c>
      <c r="F47" s="219" t="s">
        <v>53</v>
      </c>
      <c r="G47" s="17"/>
      <c r="H47" s="9"/>
      <c r="I47" s="327"/>
      <c r="J47" s="10"/>
      <c r="K47" s="9"/>
      <c r="L47" s="9"/>
      <c r="M47" s="9"/>
      <c r="N47" s="9"/>
      <c r="O47" s="9"/>
      <c r="P47" s="9"/>
    </row>
    <row r="48" spans="1:16" s="11" customFormat="1" ht="12" x14ac:dyDescent="0.25">
      <c r="A48" s="7"/>
      <c r="B48" s="101"/>
      <c r="C48" s="95"/>
      <c r="D48" s="21"/>
      <c r="E48" s="22"/>
      <c r="F48" s="218">
        <f t="shared" ref="F48:F56" si="1">$D48*E48</f>
        <v>0</v>
      </c>
      <c r="G48" s="17"/>
      <c r="H48" s="9"/>
      <c r="I48" s="320">
        <v>0</v>
      </c>
      <c r="J48" s="10"/>
      <c r="K48" s="9"/>
      <c r="L48" s="9"/>
      <c r="M48" s="9"/>
      <c r="N48" s="9"/>
      <c r="O48" s="9"/>
      <c r="P48" s="9"/>
    </row>
    <row r="49" spans="1:16" s="11" customFormat="1" ht="12" x14ac:dyDescent="0.25">
      <c r="A49" s="7"/>
      <c r="B49" s="101"/>
      <c r="C49" s="95"/>
      <c r="D49" s="21"/>
      <c r="E49" s="22"/>
      <c r="F49" s="218">
        <f t="shared" si="1"/>
        <v>0</v>
      </c>
      <c r="G49" s="17"/>
      <c r="H49" s="9"/>
      <c r="I49" s="320">
        <v>0</v>
      </c>
      <c r="J49" s="10"/>
      <c r="K49" s="9"/>
      <c r="L49" s="9"/>
      <c r="M49" s="9"/>
      <c r="N49" s="9"/>
      <c r="O49" s="9"/>
      <c r="P49" s="9"/>
    </row>
    <row r="50" spans="1:16" s="11" customFormat="1" ht="12" x14ac:dyDescent="0.25">
      <c r="A50" s="7"/>
      <c r="B50" s="101"/>
      <c r="C50" s="95"/>
      <c r="D50" s="21"/>
      <c r="E50" s="22"/>
      <c r="F50" s="218">
        <f t="shared" si="1"/>
        <v>0</v>
      </c>
      <c r="G50" s="17"/>
      <c r="H50" s="9"/>
      <c r="I50" s="320">
        <v>0</v>
      </c>
      <c r="J50" s="10"/>
      <c r="K50" s="9"/>
      <c r="L50" s="9"/>
      <c r="M50" s="9"/>
      <c r="N50" s="9"/>
      <c r="O50" s="9"/>
      <c r="P50" s="9"/>
    </row>
    <row r="51" spans="1:16" s="11" customFormat="1" ht="12" x14ac:dyDescent="0.25">
      <c r="A51" s="7"/>
      <c r="B51" s="101"/>
      <c r="C51" s="95"/>
      <c r="D51" s="21"/>
      <c r="E51" s="22"/>
      <c r="F51" s="218">
        <f t="shared" si="1"/>
        <v>0</v>
      </c>
      <c r="G51" s="17"/>
      <c r="H51" s="9"/>
      <c r="I51" s="320">
        <v>0</v>
      </c>
      <c r="J51" s="10"/>
      <c r="K51" s="9"/>
      <c r="L51" s="9"/>
      <c r="M51" s="9"/>
      <c r="N51" s="9"/>
      <c r="O51" s="9"/>
      <c r="P51" s="9"/>
    </row>
    <row r="52" spans="1:16" s="11" customFormat="1" ht="12" x14ac:dyDescent="0.25">
      <c r="A52" s="7"/>
      <c r="B52" s="101"/>
      <c r="C52" s="95"/>
      <c r="D52" s="21"/>
      <c r="E52" s="22"/>
      <c r="F52" s="218">
        <f t="shared" si="1"/>
        <v>0</v>
      </c>
      <c r="G52" s="17"/>
      <c r="H52" s="9"/>
      <c r="I52" s="320">
        <v>0</v>
      </c>
      <c r="J52" s="10"/>
      <c r="K52" s="9"/>
      <c r="L52" s="9"/>
      <c r="M52" s="9"/>
      <c r="N52" s="9"/>
      <c r="O52" s="9"/>
      <c r="P52" s="9"/>
    </row>
    <row r="53" spans="1:16" s="11" customFormat="1" ht="12" x14ac:dyDescent="0.25">
      <c r="A53" s="7"/>
      <c r="B53" s="101"/>
      <c r="C53" s="95"/>
      <c r="D53" s="21"/>
      <c r="E53" s="22"/>
      <c r="F53" s="218">
        <f t="shared" si="1"/>
        <v>0</v>
      </c>
      <c r="G53" s="17"/>
      <c r="H53" s="9"/>
      <c r="I53" s="320">
        <v>0</v>
      </c>
      <c r="J53" s="10"/>
      <c r="K53" s="9"/>
      <c r="L53" s="9"/>
      <c r="M53" s="9"/>
      <c r="N53" s="9"/>
      <c r="O53" s="9"/>
      <c r="P53" s="9"/>
    </row>
    <row r="54" spans="1:16" s="11" customFormat="1" ht="12" x14ac:dyDescent="0.25">
      <c r="A54" s="7"/>
      <c r="B54" s="101"/>
      <c r="C54" s="95"/>
      <c r="D54" s="21"/>
      <c r="E54" s="22"/>
      <c r="F54" s="218">
        <f t="shared" si="1"/>
        <v>0</v>
      </c>
      <c r="G54" s="17"/>
      <c r="H54" s="9"/>
      <c r="I54" s="320">
        <v>0</v>
      </c>
      <c r="J54" s="10"/>
      <c r="K54" s="9"/>
      <c r="L54" s="9"/>
      <c r="M54" s="9"/>
      <c r="N54" s="9"/>
      <c r="O54" s="9"/>
      <c r="P54" s="9"/>
    </row>
    <row r="55" spans="1:16" s="11" customFormat="1" ht="12" x14ac:dyDescent="0.25">
      <c r="A55" s="7"/>
      <c r="B55" s="101"/>
      <c r="C55" s="95"/>
      <c r="D55" s="21"/>
      <c r="E55" s="22"/>
      <c r="F55" s="218">
        <f t="shared" si="1"/>
        <v>0</v>
      </c>
      <c r="G55" s="17"/>
      <c r="H55" s="9"/>
      <c r="I55" s="320">
        <v>0</v>
      </c>
      <c r="J55" s="10"/>
      <c r="K55" s="9"/>
      <c r="L55" s="9"/>
      <c r="M55" s="9"/>
      <c r="N55" s="9"/>
      <c r="O55" s="9"/>
      <c r="P55" s="9"/>
    </row>
    <row r="56" spans="1:16" s="11" customFormat="1" ht="12" x14ac:dyDescent="0.25">
      <c r="A56" s="7"/>
      <c r="B56" s="101"/>
      <c r="C56" s="95"/>
      <c r="D56" s="21"/>
      <c r="E56" s="22"/>
      <c r="F56" s="218">
        <f t="shared" si="1"/>
        <v>0</v>
      </c>
      <c r="G56" s="17"/>
      <c r="H56" s="9"/>
      <c r="I56" s="320">
        <v>0</v>
      </c>
      <c r="J56" s="10"/>
      <c r="K56" s="9"/>
      <c r="L56" s="9"/>
      <c r="M56" s="9"/>
      <c r="N56" s="9"/>
      <c r="O56" s="9"/>
      <c r="P56" s="9"/>
    </row>
    <row r="57" spans="1:16" s="11" customFormat="1" ht="12" x14ac:dyDescent="0.25">
      <c r="A57" s="7"/>
      <c r="B57" s="53"/>
      <c r="C57" s="2"/>
      <c r="D57" s="23"/>
      <c r="E57" s="24" t="s">
        <v>54</v>
      </c>
      <c r="F57" s="218">
        <f>SUM(F48:F56)</f>
        <v>0</v>
      </c>
      <c r="G57" s="17"/>
      <c r="H57" s="9"/>
      <c r="I57" s="320">
        <f>SUM(I48:I56)</f>
        <v>0</v>
      </c>
      <c r="J57" s="10"/>
      <c r="K57" s="9"/>
      <c r="L57" s="9"/>
      <c r="M57" s="9"/>
      <c r="N57" s="9"/>
      <c r="O57" s="9"/>
      <c r="P57" s="9"/>
    </row>
    <row r="58" spans="1:16" s="11" customFormat="1" ht="12" x14ac:dyDescent="0.25">
      <c r="A58" s="7"/>
      <c r="B58" s="51"/>
      <c r="C58" s="9"/>
      <c r="D58" s="26"/>
      <c r="E58" s="26"/>
      <c r="F58" s="215"/>
      <c r="G58" s="17"/>
      <c r="H58" s="9"/>
      <c r="I58" s="328"/>
      <c r="J58" s="10"/>
      <c r="K58" s="9"/>
      <c r="L58" s="9"/>
      <c r="M58" s="9"/>
      <c r="N58" s="9"/>
      <c r="O58" s="9"/>
      <c r="P58" s="9"/>
    </row>
    <row r="59" spans="1:16" s="11" customFormat="1" ht="12" x14ac:dyDescent="0.25">
      <c r="A59" s="7"/>
      <c r="B59" s="51" t="s">
        <v>55</v>
      </c>
      <c r="C59" s="9"/>
      <c r="D59" s="2"/>
      <c r="E59" s="28"/>
      <c r="F59" s="242">
        <f>F57*0.15</f>
        <v>0</v>
      </c>
      <c r="G59" s="30"/>
      <c r="H59" s="9"/>
      <c r="I59" s="329">
        <f>I57*0.15</f>
        <v>0</v>
      </c>
      <c r="J59" s="10"/>
      <c r="K59" s="9"/>
      <c r="L59" s="9"/>
      <c r="M59" s="9"/>
      <c r="N59" s="9"/>
      <c r="O59" s="9"/>
      <c r="P59" s="9"/>
    </row>
    <row r="60" spans="1:16" s="11" customFormat="1" ht="12" x14ac:dyDescent="0.25">
      <c r="A60" s="7"/>
      <c r="B60" s="51"/>
      <c r="C60" s="9"/>
      <c r="D60" s="12"/>
      <c r="E60" s="57"/>
      <c r="F60" s="243"/>
      <c r="G60" s="17"/>
      <c r="H60" s="9"/>
      <c r="I60" s="330"/>
      <c r="J60" s="10"/>
      <c r="K60" s="9"/>
      <c r="L60" s="9"/>
      <c r="M60" s="9"/>
      <c r="N60" s="9"/>
      <c r="O60" s="9"/>
      <c r="P60" s="9"/>
    </row>
    <row r="61" spans="1:16" s="11" customFormat="1" ht="12" x14ac:dyDescent="0.25">
      <c r="A61" s="7"/>
      <c r="B61" s="51"/>
      <c r="C61" s="9"/>
      <c r="D61" s="12"/>
      <c r="E61" s="57"/>
      <c r="F61" s="243"/>
      <c r="G61" s="17"/>
      <c r="H61" s="9"/>
      <c r="I61" s="330"/>
      <c r="J61" s="10"/>
      <c r="K61" s="9"/>
      <c r="L61" s="9"/>
      <c r="M61" s="9"/>
      <c r="N61" s="9"/>
      <c r="O61" s="9"/>
      <c r="P61" s="9"/>
    </row>
    <row r="62" spans="1:16" s="11" customFormat="1" ht="12" x14ac:dyDescent="0.25">
      <c r="A62" s="7"/>
      <c r="B62" s="51" t="s">
        <v>56</v>
      </c>
      <c r="C62" s="9"/>
      <c r="D62" s="12"/>
      <c r="E62" s="57"/>
      <c r="F62" s="243"/>
      <c r="G62" s="17"/>
      <c r="H62" s="9"/>
      <c r="I62" s="330"/>
      <c r="J62" s="10"/>
      <c r="K62" s="9"/>
      <c r="L62" s="9"/>
      <c r="M62" s="9"/>
      <c r="N62" s="9"/>
      <c r="O62" s="9"/>
      <c r="P62" s="9"/>
    </row>
    <row r="63" spans="1:16" s="11" customFormat="1" ht="12" x14ac:dyDescent="0.25">
      <c r="A63" s="7"/>
      <c r="B63" s="52" t="s">
        <v>57</v>
      </c>
      <c r="C63" s="9"/>
      <c r="D63" s="4" t="s">
        <v>51</v>
      </c>
      <c r="E63" s="18" t="s">
        <v>52</v>
      </c>
      <c r="F63" s="219" t="s">
        <v>53</v>
      </c>
      <c r="G63" s="17"/>
      <c r="H63" s="9"/>
      <c r="I63" s="327"/>
      <c r="J63" s="10"/>
      <c r="K63" s="9"/>
      <c r="L63" s="9"/>
      <c r="M63" s="9"/>
      <c r="N63" s="9"/>
      <c r="O63" s="9"/>
      <c r="P63" s="9"/>
    </row>
    <row r="64" spans="1:16" s="11" customFormat="1" ht="12" x14ac:dyDescent="0.25">
      <c r="A64" s="7"/>
      <c r="B64" s="85"/>
      <c r="C64" s="22"/>
      <c r="D64" s="22"/>
      <c r="E64" s="22"/>
      <c r="F64" s="218">
        <f>$D64*E64</f>
        <v>0</v>
      </c>
      <c r="G64" s="17"/>
      <c r="H64" s="9"/>
      <c r="I64" s="320">
        <v>0</v>
      </c>
      <c r="J64" s="10"/>
      <c r="K64" s="9"/>
      <c r="L64" s="9"/>
      <c r="M64" s="9"/>
      <c r="N64" s="9"/>
      <c r="O64" s="9"/>
      <c r="P64" s="9"/>
    </row>
    <row r="65" spans="1:16" s="11" customFormat="1" ht="12" x14ac:dyDescent="0.25">
      <c r="A65" s="7"/>
      <c r="B65" s="85"/>
      <c r="C65" s="22"/>
      <c r="D65" s="22"/>
      <c r="E65" s="22"/>
      <c r="F65" s="218">
        <f>$D65*E65</f>
        <v>0</v>
      </c>
      <c r="G65" s="17"/>
      <c r="H65" s="9"/>
      <c r="I65" s="320">
        <v>0</v>
      </c>
      <c r="J65" s="10"/>
      <c r="K65" s="9"/>
      <c r="L65" s="9"/>
      <c r="M65" s="9"/>
      <c r="N65" s="9"/>
      <c r="O65" s="9"/>
      <c r="P65" s="9"/>
    </row>
    <row r="66" spans="1:16" s="11" customFormat="1" ht="12" x14ac:dyDescent="0.25">
      <c r="A66" s="7"/>
      <c r="B66" s="85"/>
      <c r="C66" s="22"/>
      <c r="D66" s="22"/>
      <c r="E66" s="22"/>
      <c r="F66" s="218">
        <f>$D66*E66</f>
        <v>0</v>
      </c>
      <c r="G66" s="17"/>
      <c r="H66" s="9"/>
      <c r="I66" s="320">
        <v>0</v>
      </c>
      <c r="J66" s="10"/>
      <c r="K66" s="9"/>
      <c r="L66" s="9"/>
      <c r="M66" s="9"/>
      <c r="N66" s="9"/>
      <c r="O66" s="9"/>
      <c r="P66" s="9"/>
    </row>
    <row r="67" spans="1:16" s="11" customFormat="1" ht="12" x14ac:dyDescent="0.25">
      <c r="A67" s="7"/>
      <c r="B67" s="85"/>
      <c r="C67" s="22"/>
      <c r="D67" s="22"/>
      <c r="E67" s="22"/>
      <c r="F67" s="218">
        <f>$D67*E67</f>
        <v>0</v>
      </c>
      <c r="G67" s="17"/>
      <c r="H67" s="9"/>
      <c r="I67" s="320">
        <v>0</v>
      </c>
      <c r="J67" s="10"/>
      <c r="K67" s="9"/>
      <c r="L67" s="9"/>
      <c r="M67" s="9"/>
      <c r="N67" s="9"/>
      <c r="O67" s="9"/>
      <c r="P67" s="9"/>
    </row>
    <row r="68" spans="1:16" s="11" customFormat="1" ht="12" x14ac:dyDescent="0.25">
      <c r="A68" s="7"/>
      <c r="B68" s="51"/>
      <c r="C68" s="9"/>
      <c r="D68" s="2"/>
      <c r="E68" s="82" t="s">
        <v>58</v>
      </c>
      <c r="F68" s="259">
        <f>SUM(F64:F67)</f>
        <v>0</v>
      </c>
      <c r="G68" s="17"/>
      <c r="H68" s="9"/>
      <c r="I68" s="331">
        <f>SUM(I64:I67)</f>
        <v>0</v>
      </c>
      <c r="J68" s="10"/>
      <c r="K68" s="9"/>
      <c r="L68" s="9"/>
      <c r="M68" s="9"/>
      <c r="N68" s="9"/>
      <c r="O68" s="9"/>
      <c r="P68" s="9"/>
    </row>
    <row r="69" spans="1:16" s="11" customFormat="1" ht="12" x14ac:dyDescent="0.25">
      <c r="A69" s="7"/>
      <c r="B69" s="51" t="s">
        <v>59</v>
      </c>
      <c r="C69" s="9"/>
      <c r="D69" s="12"/>
      <c r="E69" s="57"/>
      <c r="F69" s="243"/>
      <c r="G69" s="17"/>
      <c r="H69" s="9"/>
      <c r="I69" s="330"/>
      <c r="J69" s="10"/>
      <c r="K69" s="9"/>
      <c r="L69" s="9"/>
      <c r="M69" s="9"/>
      <c r="N69" s="9"/>
      <c r="O69" s="9"/>
      <c r="P69" s="9"/>
    </row>
    <row r="70" spans="1:16" s="11" customFormat="1" ht="12" x14ac:dyDescent="0.25">
      <c r="A70" s="7"/>
      <c r="B70" s="52" t="s">
        <v>57</v>
      </c>
      <c r="C70" s="9"/>
      <c r="E70" s="57"/>
      <c r="F70" s="219" t="s">
        <v>60</v>
      </c>
      <c r="G70" s="17"/>
      <c r="H70" s="9"/>
      <c r="I70" s="327"/>
      <c r="J70" s="10"/>
      <c r="K70" s="9"/>
      <c r="L70" s="9"/>
      <c r="M70" s="9"/>
      <c r="N70" s="9"/>
      <c r="O70" s="9"/>
      <c r="P70" s="9"/>
    </row>
    <row r="71" spans="1:16" s="11" customFormat="1" ht="12" x14ac:dyDescent="0.25">
      <c r="A71" s="7"/>
      <c r="B71" s="85"/>
      <c r="C71" s="22"/>
      <c r="D71" s="22"/>
      <c r="E71" s="22"/>
      <c r="F71" s="237">
        <v>0</v>
      </c>
      <c r="G71" s="17"/>
      <c r="H71" s="9"/>
      <c r="I71" s="320">
        <v>0</v>
      </c>
      <c r="J71" s="10"/>
      <c r="K71" s="9"/>
      <c r="L71" s="9"/>
      <c r="M71" s="9"/>
      <c r="N71" s="9"/>
      <c r="O71" s="9"/>
      <c r="P71" s="9"/>
    </row>
    <row r="72" spans="1:16" s="11" customFormat="1" ht="12" x14ac:dyDescent="0.25">
      <c r="A72" s="7"/>
      <c r="B72" s="85"/>
      <c r="C72" s="22"/>
      <c r="D72" s="22"/>
      <c r="E72" s="22"/>
      <c r="F72" s="237">
        <v>0</v>
      </c>
      <c r="G72" s="17"/>
      <c r="H72" s="9"/>
      <c r="I72" s="320">
        <v>0</v>
      </c>
      <c r="J72" s="10"/>
      <c r="K72" s="9"/>
      <c r="L72" s="9"/>
      <c r="M72" s="9"/>
      <c r="N72" s="9"/>
      <c r="O72" s="9"/>
      <c r="P72" s="9"/>
    </row>
    <row r="73" spans="1:16" s="11" customFormat="1" ht="12" x14ac:dyDescent="0.25">
      <c r="A73" s="7"/>
      <c r="B73" s="85"/>
      <c r="C73" s="22"/>
      <c r="D73" s="22"/>
      <c r="E73" s="22"/>
      <c r="F73" s="237">
        <v>0</v>
      </c>
      <c r="G73" s="17"/>
      <c r="H73" s="9"/>
      <c r="I73" s="320">
        <v>0</v>
      </c>
      <c r="J73" s="10"/>
      <c r="K73" s="9"/>
      <c r="L73" s="9"/>
      <c r="M73" s="9"/>
      <c r="N73" s="9"/>
      <c r="O73" s="9"/>
      <c r="P73" s="9"/>
    </row>
    <row r="74" spans="1:16" s="11" customFormat="1" ht="12" x14ac:dyDescent="0.25">
      <c r="A74" s="7"/>
      <c r="B74" s="85"/>
      <c r="C74" s="22"/>
      <c r="D74" s="22"/>
      <c r="E74" s="22"/>
      <c r="F74" s="237">
        <v>0</v>
      </c>
      <c r="G74" s="17"/>
      <c r="H74" s="9"/>
      <c r="I74" s="319">
        <v>0</v>
      </c>
      <c r="J74" s="10"/>
      <c r="K74" s="9"/>
      <c r="L74" s="9"/>
      <c r="M74" s="9"/>
      <c r="N74" s="9"/>
      <c r="O74" s="9"/>
      <c r="P74" s="9"/>
    </row>
    <row r="75" spans="1:16" s="11" customFormat="1" ht="12" x14ac:dyDescent="0.25">
      <c r="A75" s="7"/>
      <c r="B75" s="79"/>
      <c r="C75" s="80"/>
      <c r="D75" s="81"/>
      <c r="E75" s="82" t="s">
        <v>61</v>
      </c>
      <c r="F75" s="259">
        <f>SUM(F71:F74)</f>
        <v>0</v>
      </c>
      <c r="G75" s="17"/>
      <c r="H75" s="9"/>
      <c r="I75" s="331">
        <f>SUM(I71:I74)</f>
        <v>0</v>
      </c>
      <c r="J75" s="10"/>
      <c r="K75" s="9"/>
      <c r="L75" s="9"/>
      <c r="M75" s="9"/>
      <c r="N75" s="9"/>
      <c r="O75" s="9"/>
      <c r="P75" s="9"/>
    </row>
    <row r="76" spans="1:16" s="11" customFormat="1" thickBot="1" x14ac:dyDescent="0.3">
      <c r="A76" s="7"/>
      <c r="B76" s="51"/>
      <c r="C76" s="9"/>
      <c r="D76" s="12"/>
      <c r="E76" s="57"/>
      <c r="F76" s="243"/>
      <c r="G76" s="17"/>
      <c r="H76" s="9"/>
      <c r="I76" s="330"/>
      <c r="J76" s="10"/>
      <c r="K76" s="9"/>
      <c r="L76" s="9"/>
      <c r="M76" s="9"/>
      <c r="N76" s="9"/>
      <c r="O76" s="9"/>
      <c r="P76" s="9"/>
    </row>
    <row r="77" spans="1:16" s="11" customFormat="1" thickBot="1" x14ac:dyDescent="0.3">
      <c r="A77" s="7"/>
      <c r="B77" s="54"/>
      <c r="C77" s="31"/>
      <c r="D77" s="32"/>
      <c r="E77" s="84" t="s">
        <v>66</v>
      </c>
      <c r="F77" s="249">
        <f>F57+F59+F68+F75</f>
        <v>0</v>
      </c>
      <c r="G77" s="93"/>
      <c r="H77" s="9"/>
      <c r="I77" s="323">
        <f>I57+I59+I68+I75</f>
        <v>0</v>
      </c>
      <c r="J77" s="10" t="e">
        <f>F77/I77*100</f>
        <v>#DIV/0!</v>
      </c>
      <c r="K77" s="9"/>
      <c r="L77" s="9"/>
      <c r="M77" s="9"/>
      <c r="N77" s="9"/>
      <c r="O77" s="9"/>
      <c r="P77" s="9"/>
    </row>
    <row r="78" spans="1:16" s="11" customFormat="1" thickBot="1" x14ac:dyDescent="0.3">
      <c r="A78" s="7"/>
      <c r="B78" s="9"/>
      <c r="C78" s="9"/>
      <c r="D78" s="12"/>
      <c r="E78" s="57"/>
      <c r="F78" s="243"/>
      <c r="G78" s="38"/>
      <c r="H78" s="9"/>
      <c r="I78" s="9"/>
      <c r="J78" s="10"/>
      <c r="K78" s="9"/>
      <c r="L78" s="9"/>
      <c r="M78" s="9"/>
      <c r="N78" s="9"/>
      <c r="O78" s="9"/>
      <c r="P78" s="9"/>
    </row>
    <row r="79" spans="1:16" s="11" customFormat="1" ht="15.75" x14ac:dyDescent="0.25">
      <c r="A79" s="94" t="s">
        <v>67</v>
      </c>
      <c r="B79" s="91" t="s">
        <v>68</v>
      </c>
      <c r="C79" s="102"/>
      <c r="D79" s="36"/>
      <c r="E79" s="14"/>
      <c r="F79" s="230"/>
      <c r="G79" s="15"/>
      <c r="H79" s="9"/>
      <c r="I79" s="325" t="s">
        <v>68</v>
      </c>
      <c r="J79" s="10"/>
      <c r="K79" s="9"/>
      <c r="L79" s="9"/>
      <c r="M79" s="9"/>
      <c r="N79" s="9"/>
      <c r="O79" s="9"/>
      <c r="P79" s="9"/>
    </row>
    <row r="80" spans="1:16" s="11" customFormat="1" ht="12" x14ac:dyDescent="0.25">
      <c r="A80" s="7"/>
      <c r="B80" s="51"/>
      <c r="C80" s="18"/>
      <c r="D80" s="4"/>
      <c r="E80" s="18"/>
      <c r="F80" s="233"/>
      <c r="G80" s="17"/>
      <c r="H80" s="9"/>
      <c r="I80" s="332"/>
      <c r="K80" s="9"/>
      <c r="L80" s="9"/>
      <c r="M80" s="9"/>
      <c r="N80" s="9"/>
      <c r="O80" s="9"/>
      <c r="P80" s="9"/>
    </row>
    <row r="81" spans="1:16" s="11" customFormat="1" ht="12" x14ac:dyDescent="0.25">
      <c r="A81" s="7"/>
      <c r="B81" s="289" t="s">
        <v>69</v>
      </c>
      <c r="C81" s="18" t="s">
        <v>50</v>
      </c>
      <c r="D81" s="4" t="s">
        <v>70</v>
      </c>
      <c r="E81" s="18" t="s">
        <v>71</v>
      </c>
      <c r="F81" s="219" t="s">
        <v>60</v>
      </c>
      <c r="G81" s="17"/>
      <c r="H81" s="9"/>
      <c r="I81" s="332"/>
      <c r="J81" s="10"/>
      <c r="K81" s="9"/>
      <c r="L81" s="9"/>
      <c r="M81" s="9"/>
      <c r="N81" s="9"/>
      <c r="O81" s="9"/>
      <c r="P81" s="9"/>
    </row>
    <row r="82" spans="1:16" s="11" customFormat="1" ht="12" x14ac:dyDescent="0.25">
      <c r="A82" s="7"/>
      <c r="B82" s="101"/>
      <c r="C82" s="95"/>
      <c r="D82" s="86"/>
      <c r="E82" s="86"/>
      <c r="F82" s="253">
        <f t="shared" ref="F82:F89" si="2">D82*E82</f>
        <v>0</v>
      </c>
      <c r="G82" s="35"/>
      <c r="H82" s="9"/>
      <c r="I82" s="333">
        <v>0</v>
      </c>
      <c r="J82" s="10"/>
      <c r="K82" s="9"/>
      <c r="L82" s="9"/>
      <c r="M82" s="9"/>
      <c r="N82" s="9"/>
      <c r="O82" s="9"/>
      <c r="P82" s="9"/>
    </row>
    <row r="83" spans="1:16" s="11" customFormat="1" ht="12" x14ac:dyDescent="0.25">
      <c r="A83" s="7"/>
      <c r="B83" s="101"/>
      <c r="C83" s="95"/>
      <c r="D83" s="86"/>
      <c r="E83" s="86"/>
      <c r="F83" s="253">
        <f t="shared" si="2"/>
        <v>0</v>
      </c>
      <c r="G83" s="35"/>
      <c r="H83" s="9"/>
      <c r="I83" s="333">
        <v>0</v>
      </c>
      <c r="J83" s="10"/>
      <c r="K83" s="9"/>
      <c r="L83" s="9"/>
      <c r="M83" s="9"/>
      <c r="N83" s="9"/>
      <c r="O83" s="9"/>
      <c r="P83" s="9"/>
    </row>
    <row r="84" spans="1:16" s="11" customFormat="1" ht="12" x14ac:dyDescent="0.25">
      <c r="A84" s="7"/>
      <c r="B84" s="101"/>
      <c r="C84" s="95"/>
      <c r="D84" s="86"/>
      <c r="E84" s="86"/>
      <c r="F84" s="253">
        <f t="shared" si="2"/>
        <v>0</v>
      </c>
      <c r="G84" s="35"/>
      <c r="H84" s="9"/>
      <c r="I84" s="333">
        <v>0</v>
      </c>
      <c r="J84" s="10"/>
      <c r="K84" s="9"/>
      <c r="L84" s="9"/>
      <c r="M84" s="9"/>
      <c r="N84" s="9"/>
      <c r="O84" s="9"/>
      <c r="P84" s="9"/>
    </row>
    <row r="85" spans="1:16" s="11" customFormat="1" ht="12" x14ac:dyDescent="0.25">
      <c r="A85" s="7"/>
      <c r="B85" s="101"/>
      <c r="C85" s="95"/>
      <c r="D85" s="86"/>
      <c r="E85" s="86"/>
      <c r="F85" s="253">
        <f t="shared" si="2"/>
        <v>0</v>
      </c>
      <c r="G85" s="35"/>
      <c r="H85" s="9"/>
      <c r="I85" s="333">
        <v>0</v>
      </c>
      <c r="J85" s="10"/>
      <c r="K85" s="9"/>
      <c r="L85" s="9"/>
      <c r="M85" s="9"/>
      <c r="N85" s="9"/>
      <c r="O85" s="9"/>
      <c r="P85" s="9"/>
    </row>
    <row r="86" spans="1:16" s="11" customFormat="1" ht="12" x14ac:dyDescent="0.25">
      <c r="A86" s="7"/>
      <c r="B86" s="101"/>
      <c r="C86" s="95"/>
      <c r="D86" s="86"/>
      <c r="E86" s="86"/>
      <c r="F86" s="253">
        <f t="shared" si="2"/>
        <v>0</v>
      </c>
      <c r="G86" s="35"/>
      <c r="H86" s="9"/>
      <c r="I86" s="333">
        <v>0</v>
      </c>
      <c r="J86" s="10"/>
      <c r="K86" s="9"/>
      <c r="L86" s="9"/>
      <c r="M86" s="9"/>
      <c r="N86" s="9"/>
      <c r="O86" s="9"/>
      <c r="P86" s="9"/>
    </row>
    <row r="87" spans="1:16" s="11" customFormat="1" ht="12" x14ac:dyDescent="0.25">
      <c r="A87" s="7"/>
      <c r="B87" s="76"/>
      <c r="C87" s="96"/>
      <c r="D87" s="87"/>
      <c r="E87" s="87"/>
      <c r="F87" s="253">
        <f t="shared" si="2"/>
        <v>0</v>
      </c>
      <c r="G87" s="35"/>
      <c r="H87" s="9"/>
      <c r="I87" s="333">
        <v>0</v>
      </c>
      <c r="J87" s="10"/>
      <c r="K87" s="9"/>
      <c r="L87" s="9"/>
      <c r="M87" s="9"/>
      <c r="N87" s="9"/>
      <c r="O87" s="9"/>
      <c r="P87" s="9"/>
    </row>
    <row r="88" spans="1:16" s="11" customFormat="1" ht="12" x14ac:dyDescent="0.25">
      <c r="A88" s="7"/>
      <c r="B88" s="76"/>
      <c r="C88" s="96"/>
      <c r="D88" s="87"/>
      <c r="E88" s="87"/>
      <c r="F88" s="253">
        <f t="shared" si="2"/>
        <v>0</v>
      </c>
      <c r="G88" s="35"/>
      <c r="H88" s="9"/>
      <c r="I88" s="333">
        <v>0</v>
      </c>
      <c r="J88" s="10"/>
      <c r="K88" s="9"/>
      <c r="L88" s="9"/>
      <c r="M88" s="9"/>
      <c r="N88" s="9"/>
      <c r="O88" s="9"/>
      <c r="P88" s="9"/>
    </row>
    <row r="89" spans="1:16" s="11" customFormat="1" ht="12" x14ac:dyDescent="0.25">
      <c r="A89" s="1"/>
      <c r="B89" s="76"/>
      <c r="C89" s="96"/>
      <c r="D89" s="87"/>
      <c r="E89" s="87"/>
      <c r="F89" s="253">
        <f t="shared" si="2"/>
        <v>0</v>
      </c>
      <c r="G89" s="35"/>
      <c r="H89" s="9"/>
      <c r="I89" s="333">
        <v>0</v>
      </c>
      <c r="J89" s="10"/>
      <c r="K89" s="9"/>
      <c r="L89" s="9"/>
      <c r="M89" s="9"/>
      <c r="N89" s="9"/>
      <c r="O89" s="9"/>
      <c r="P89" s="9"/>
    </row>
    <row r="90" spans="1:16" s="11" customFormat="1" thickBot="1" x14ac:dyDescent="0.3">
      <c r="A90" s="1"/>
      <c r="B90" s="53"/>
      <c r="C90" s="2"/>
      <c r="D90" s="3"/>
      <c r="E90" s="2"/>
      <c r="F90" s="257"/>
      <c r="G90" s="35"/>
      <c r="H90" s="9"/>
      <c r="I90" s="334"/>
      <c r="J90" s="10"/>
      <c r="K90" s="9"/>
      <c r="L90" s="9"/>
      <c r="M90" s="9"/>
      <c r="N90" s="9"/>
      <c r="O90" s="9"/>
      <c r="P90" s="9"/>
    </row>
    <row r="91" spans="1:16" s="11" customFormat="1" thickBot="1" x14ac:dyDescent="0.3">
      <c r="A91" s="7"/>
      <c r="B91" s="54"/>
      <c r="C91" s="31"/>
      <c r="D91" s="32"/>
      <c r="E91" s="181" t="s">
        <v>72</v>
      </c>
      <c r="F91" s="249">
        <f>SUM(F82:F89)</f>
        <v>0</v>
      </c>
      <c r="G91" s="34"/>
      <c r="H91" s="9"/>
      <c r="I91" s="323">
        <f>SUM(I82:I89)</f>
        <v>0</v>
      </c>
      <c r="J91" s="10" t="e">
        <f>F91/I91*100</f>
        <v>#DIV/0!</v>
      </c>
      <c r="K91" s="9"/>
      <c r="L91" s="9"/>
      <c r="M91" s="9"/>
      <c r="N91" s="9"/>
      <c r="O91" s="9"/>
      <c r="P91" s="9"/>
    </row>
    <row r="92" spans="1:16" s="6" customFormat="1" ht="14.25" customHeight="1" thickBot="1" x14ac:dyDescent="0.3">
      <c r="A92" s="1"/>
      <c r="B92" s="2"/>
      <c r="C92" s="2"/>
      <c r="D92" s="3"/>
      <c r="E92" s="2"/>
      <c r="F92" s="218"/>
      <c r="G92" s="4"/>
      <c r="H92" s="2"/>
      <c r="I92" s="9"/>
      <c r="J92" s="2"/>
      <c r="K92" s="2"/>
      <c r="L92" s="2"/>
      <c r="M92" s="2"/>
      <c r="N92" s="2"/>
      <c r="O92" s="2"/>
      <c r="P92" s="2"/>
    </row>
    <row r="93" spans="1:16" s="6" customFormat="1" ht="14.25" customHeight="1" x14ac:dyDescent="0.25">
      <c r="A93" s="94">
        <v>4</v>
      </c>
      <c r="B93" s="91" t="s">
        <v>74</v>
      </c>
      <c r="C93" s="102"/>
      <c r="D93" s="102"/>
      <c r="E93" s="102"/>
      <c r="F93" s="230"/>
      <c r="G93" s="15"/>
      <c r="H93" s="2"/>
      <c r="I93" s="325" t="s">
        <v>75</v>
      </c>
      <c r="J93" s="10"/>
      <c r="K93" s="2"/>
      <c r="L93" s="2"/>
      <c r="M93" s="2"/>
      <c r="N93" s="2"/>
      <c r="O93" s="2"/>
      <c r="P93" s="2"/>
    </row>
    <row r="94" spans="1:16" s="6" customFormat="1" ht="14.25" customHeight="1" x14ac:dyDescent="0.25">
      <c r="A94" s="7"/>
      <c r="B94" s="51" t="s">
        <v>76</v>
      </c>
      <c r="C94" s="288"/>
      <c r="D94" s="288"/>
      <c r="E94" s="2"/>
      <c r="F94" s="233"/>
      <c r="G94" s="17"/>
      <c r="H94" s="2"/>
      <c r="I94" s="332"/>
      <c r="J94" s="10"/>
      <c r="K94" s="2"/>
      <c r="L94" s="2"/>
      <c r="M94" s="2"/>
      <c r="N94" s="2"/>
      <c r="O94" s="2"/>
      <c r="P94" s="2"/>
    </row>
    <row r="95" spans="1:16" s="6" customFormat="1" ht="14.25" customHeight="1" x14ac:dyDescent="0.25">
      <c r="A95" s="7"/>
      <c r="B95" s="52" t="s">
        <v>77</v>
      </c>
      <c r="C95" s="18" t="s">
        <v>78</v>
      </c>
      <c r="D95" s="4" t="s">
        <v>51</v>
      </c>
      <c r="E95" s="18" t="s">
        <v>52</v>
      </c>
      <c r="F95" s="219" t="s">
        <v>79</v>
      </c>
      <c r="G95" s="17"/>
      <c r="H95" s="2"/>
      <c r="I95" s="327"/>
      <c r="K95" s="2"/>
      <c r="L95" s="2"/>
      <c r="M95" s="2"/>
      <c r="N95" s="2"/>
      <c r="O95" s="2"/>
      <c r="P95" s="2"/>
    </row>
    <row r="96" spans="1:16" s="6" customFormat="1" ht="14.25" customHeight="1" x14ac:dyDescent="0.25">
      <c r="A96" s="7"/>
      <c r="B96" s="101"/>
      <c r="C96" s="21"/>
      <c r="D96" s="21"/>
      <c r="E96" s="22"/>
      <c r="F96" s="218">
        <f t="shared" ref="F96" si="3">C96*D96*E96</f>
        <v>0</v>
      </c>
      <c r="G96" s="17"/>
      <c r="H96" s="2"/>
      <c r="I96" s="320">
        <v>0</v>
      </c>
      <c r="J96" s="10"/>
      <c r="K96" s="2"/>
      <c r="L96" s="2"/>
      <c r="M96" s="2"/>
      <c r="N96" s="2"/>
      <c r="O96" s="2"/>
      <c r="P96" s="2"/>
    </row>
    <row r="97" spans="1:16" s="6" customFormat="1" ht="14.25" customHeight="1" x14ac:dyDescent="0.25">
      <c r="A97" s="7"/>
      <c r="B97" s="101"/>
      <c r="C97" s="21"/>
      <c r="D97" s="21"/>
      <c r="E97" s="22"/>
      <c r="F97" s="218">
        <f t="shared" ref="F97:F104" si="4">C97*D97*E97</f>
        <v>0</v>
      </c>
      <c r="G97" s="17"/>
      <c r="H97" s="2"/>
      <c r="I97" s="320">
        <v>0</v>
      </c>
      <c r="J97" s="10"/>
      <c r="K97" s="2"/>
      <c r="L97" s="2"/>
      <c r="M97" s="2"/>
      <c r="N97" s="2"/>
      <c r="O97" s="2"/>
      <c r="P97" s="2"/>
    </row>
    <row r="98" spans="1:16" s="6" customFormat="1" ht="14.25" customHeight="1" x14ac:dyDescent="0.25">
      <c r="A98" s="7"/>
      <c r="B98" s="101"/>
      <c r="C98" s="21"/>
      <c r="D98" s="21"/>
      <c r="E98" s="22"/>
      <c r="F98" s="218">
        <f t="shared" si="4"/>
        <v>0</v>
      </c>
      <c r="G98" s="17"/>
      <c r="H98" s="2"/>
      <c r="I98" s="320">
        <v>0</v>
      </c>
      <c r="J98" s="10"/>
      <c r="K98" s="2"/>
      <c r="L98" s="2"/>
      <c r="M98" s="2"/>
      <c r="N98" s="2"/>
      <c r="O98" s="2"/>
      <c r="P98" s="2"/>
    </row>
    <row r="99" spans="1:16" s="6" customFormat="1" ht="14.25" customHeight="1" x14ac:dyDescent="0.25">
      <c r="A99" s="7"/>
      <c r="B99" s="101"/>
      <c r="C99" s="21"/>
      <c r="D99" s="21"/>
      <c r="E99" s="22"/>
      <c r="F99" s="218">
        <f t="shared" si="4"/>
        <v>0</v>
      </c>
      <c r="G99" s="17"/>
      <c r="H99" s="2"/>
      <c r="I99" s="320">
        <v>0</v>
      </c>
      <c r="J99" s="10"/>
      <c r="K99" s="2"/>
      <c r="L99" s="2"/>
      <c r="M99" s="2"/>
      <c r="N99" s="2"/>
      <c r="O99" s="2"/>
      <c r="P99" s="2"/>
    </row>
    <row r="100" spans="1:16" s="6" customFormat="1" ht="14.25" customHeight="1" x14ac:dyDescent="0.25">
      <c r="A100" s="7"/>
      <c r="B100" s="101"/>
      <c r="C100" s="21"/>
      <c r="D100" s="21"/>
      <c r="E100" s="22"/>
      <c r="F100" s="218">
        <f t="shared" si="4"/>
        <v>0</v>
      </c>
      <c r="G100" s="17"/>
      <c r="H100" s="2"/>
      <c r="I100" s="320">
        <v>0</v>
      </c>
      <c r="J100" s="10"/>
      <c r="K100" s="2"/>
      <c r="L100" s="2"/>
      <c r="M100" s="2"/>
      <c r="N100" s="2"/>
      <c r="O100" s="2"/>
      <c r="P100" s="2"/>
    </row>
    <row r="101" spans="1:16" s="6" customFormat="1" ht="14.25" customHeight="1" x14ac:dyDescent="0.25">
      <c r="A101" s="7"/>
      <c r="B101" s="101"/>
      <c r="C101" s="21"/>
      <c r="D101" s="21"/>
      <c r="E101" s="22"/>
      <c r="F101" s="218">
        <f t="shared" si="4"/>
        <v>0</v>
      </c>
      <c r="G101" s="17"/>
      <c r="H101" s="2"/>
      <c r="I101" s="320">
        <v>0</v>
      </c>
      <c r="J101" s="10"/>
      <c r="K101" s="2"/>
      <c r="L101" s="2"/>
      <c r="M101" s="2"/>
      <c r="N101" s="2"/>
      <c r="O101" s="2"/>
      <c r="P101" s="2"/>
    </row>
    <row r="102" spans="1:16" s="6" customFormat="1" ht="14.25" customHeight="1" x14ac:dyDescent="0.25">
      <c r="A102" s="7"/>
      <c r="B102" s="101"/>
      <c r="C102" s="21"/>
      <c r="D102" s="21"/>
      <c r="E102" s="22"/>
      <c r="F102" s="218">
        <f t="shared" si="4"/>
        <v>0</v>
      </c>
      <c r="G102" s="17"/>
      <c r="H102" s="2"/>
      <c r="I102" s="320">
        <v>0</v>
      </c>
      <c r="J102" s="10"/>
      <c r="K102" s="2"/>
      <c r="L102" s="2"/>
      <c r="M102" s="2"/>
      <c r="N102" s="2"/>
      <c r="O102" s="2"/>
      <c r="P102" s="2"/>
    </row>
    <row r="103" spans="1:16" s="6" customFormat="1" ht="14.25" customHeight="1" x14ac:dyDescent="0.25">
      <c r="A103" s="7"/>
      <c r="B103" s="101"/>
      <c r="C103" s="21"/>
      <c r="D103" s="21"/>
      <c r="E103" s="22"/>
      <c r="F103" s="218">
        <f t="shared" si="4"/>
        <v>0</v>
      </c>
      <c r="G103" s="17"/>
      <c r="H103" s="2"/>
      <c r="I103" s="320">
        <v>0</v>
      </c>
      <c r="J103" s="10"/>
      <c r="K103" s="2"/>
      <c r="L103" s="2"/>
      <c r="M103" s="2"/>
      <c r="N103" s="2"/>
      <c r="O103" s="2"/>
      <c r="P103" s="2"/>
    </row>
    <row r="104" spans="1:16" s="6" customFormat="1" ht="14.25" customHeight="1" x14ac:dyDescent="0.25">
      <c r="A104" s="7"/>
      <c r="B104" s="101"/>
      <c r="C104" s="21"/>
      <c r="D104" s="21"/>
      <c r="E104" s="22"/>
      <c r="F104" s="218">
        <f t="shared" si="4"/>
        <v>0</v>
      </c>
      <c r="G104" s="17"/>
      <c r="H104" s="2"/>
      <c r="I104" s="320">
        <v>0</v>
      </c>
      <c r="J104" s="10"/>
      <c r="K104" s="2"/>
      <c r="L104" s="2"/>
      <c r="M104" s="2"/>
      <c r="N104" s="2"/>
      <c r="O104" s="2"/>
      <c r="P104" s="2"/>
    </row>
    <row r="105" spans="1:16" s="6" customFormat="1" ht="14.25" customHeight="1" x14ac:dyDescent="0.25">
      <c r="A105" s="7"/>
      <c r="B105" s="53"/>
      <c r="C105" s="2"/>
      <c r="D105" s="23"/>
      <c r="E105" s="24" t="s">
        <v>80</v>
      </c>
      <c r="F105" s="218">
        <f>SUM(F96:F104)</f>
        <v>0</v>
      </c>
      <c r="G105" s="17"/>
      <c r="H105" s="2"/>
      <c r="I105" s="320">
        <f>SUM(I96:I104)</f>
        <v>0</v>
      </c>
      <c r="J105" s="10"/>
      <c r="K105" s="2"/>
      <c r="L105" s="2"/>
      <c r="M105" s="2"/>
      <c r="N105" s="2"/>
      <c r="O105" s="2"/>
      <c r="P105" s="2"/>
    </row>
    <row r="106" spans="1:16" s="6" customFormat="1" ht="14.25" customHeight="1" x14ac:dyDescent="0.25">
      <c r="A106" s="7"/>
      <c r="B106" s="51"/>
      <c r="C106" s="9"/>
      <c r="D106" s="26"/>
      <c r="E106" s="26"/>
      <c r="F106" s="215"/>
      <c r="G106" s="17"/>
      <c r="H106" s="2"/>
      <c r="I106" s="328"/>
      <c r="J106" s="10"/>
      <c r="K106" s="2"/>
      <c r="L106" s="2"/>
      <c r="M106" s="2"/>
      <c r="N106" s="2"/>
      <c r="O106" s="2"/>
      <c r="P106" s="2"/>
    </row>
    <row r="107" spans="1:16" s="6" customFormat="1" ht="14.25" customHeight="1" x14ac:dyDescent="0.25">
      <c r="A107" s="7"/>
      <c r="B107" s="51"/>
      <c r="C107" s="9"/>
      <c r="D107" s="12"/>
      <c r="E107" s="57"/>
      <c r="F107" s="243"/>
      <c r="G107" s="17"/>
      <c r="H107" s="2"/>
      <c r="I107" s="330"/>
      <c r="J107" s="10"/>
      <c r="K107" s="2"/>
      <c r="L107" s="2"/>
      <c r="M107" s="2"/>
      <c r="N107" s="2"/>
      <c r="O107" s="2"/>
      <c r="P107" s="2"/>
    </row>
    <row r="108" spans="1:16" s="6" customFormat="1" ht="14.25" customHeight="1" x14ac:dyDescent="0.25">
      <c r="A108" s="7"/>
      <c r="B108" s="51" t="s">
        <v>81</v>
      </c>
      <c r="C108" s="9"/>
      <c r="D108" s="12"/>
      <c r="E108" s="57"/>
      <c r="F108" s="243"/>
      <c r="G108" s="78"/>
      <c r="H108" s="2"/>
      <c r="I108" s="330"/>
      <c r="J108" s="10"/>
      <c r="K108" s="2"/>
      <c r="L108" s="2"/>
      <c r="M108" s="2"/>
      <c r="N108" s="2"/>
      <c r="O108" s="2"/>
      <c r="P108" s="2"/>
    </row>
    <row r="109" spans="1:16" s="6" customFormat="1" ht="14.25" customHeight="1" x14ac:dyDescent="0.25">
      <c r="A109" s="7"/>
      <c r="B109" s="52" t="s">
        <v>77</v>
      </c>
      <c r="C109" s="18" t="s">
        <v>82</v>
      </c>
      <c r="D109" s="4" t="s">
        <v>51</v>
      </c>
      <c r="E109" s="18" t="s">
        <v>52</v>
      </c>
      <c r="F109" s="219" t="s">
        <v>53</v>
      </c>
      <c r="G109" s="17"/>
      <c r="H109" s="2"/>
      <c r="I109" s="327"/>
      <c r="J109" s="10"/>
      <c r="K109" s="2"/>
      <c r="L109" s="2"/>
      <c r="M109" s="2"/>
      <c r="N109" s="2"/>
      <c r="O109" s="2"/>
      <c r="P109" s="2"/>
    </row>
    <row r="110" spans="1:16" s="6" customFormat="1" ht="14.25" customHeight="1" x14ac:dyDescent="0.25">
      <c r="A110" s="7"/>
      <c r="B110" s="101"/>
      <c r="C110" s="21"/>
      <c r="D110" s="21"/>
      <c r="E110" s="22"/>
      <c r="F110" s="218">
        <f t="shared" ref="F110:F118" si="5">$D110*E110</f>
        <v>0</v>
      </c>
      <c r="G110" s="17"/>
      <c r="H110" s="2"/>
      <c r="I110" s="320"/>
      <c r="J110" s="10"/>
      <c r="K110" s="2"/>
      <c r="L110" s="2"/>
      <c r="M110" s="2"/>
      <c r="N110" s="2"/>
      <c r="O110" s="2"/>
      <c r="P110" s="2"/>
    </row>
    <row r="111" spans="1:16" s="6" customFormat="1" ht="14.25" customHeight="1" x14ac:dyDescent="0.25">
      <c r="A111" s="7"/>
      <c r="B111" s="101"/>
      <c r="C111" s="21"/>
      <c r="D111" s="21"/>
      <c r="E111" s="22"/>
      <c r="F111" s="218">
        <f t="shared" si="5"/>
        <v>0</v>
      </c>
      <c r="G111" s="17"/>
      <c r="H111" s="2"/>
      <c r="I111" s="320">
        <v>0</v>
      </c>
      <c r="J111" s="10"/>
      <c r="K111" s="2"/>
      <c r="L111" s="2"/>
      <c r="M111" s="2"/>
      <c r="N111" s="2"/>
      <c r="O111" s="2"/>
      <c r="P111" s="2"/>
    </row>
    <row r="112" spans="1:16" s="6" customFormat="1" ht="14.25" customHeight="1" x14ac:dyDescent="0.25">
      <c r="A112" s="7"/>
      <c r="B112" s="101"/>
      <c r="C112" s="21"/>
      <c r="D112" s="21"/>
      <c r="E112" s="22"/>
      <c r="F112" s="218">
        <f t="shared" si="5"/>
        <v>0</v>
      </c>
      <c r="G112" s="17"/>
      <c r="H112" s="2"/>
      <c r="I112" s="320">
        <v>0</v>
      </c>
      <c r="J112" s="10"/>
      <c r="K112" s="2"/>
      <c r="L112" s="2"/>
      <c r="M112" s="2"/>
      <c r="N112" s="2"/>
      <c r="O112" s="2"/>
      <c r="P112" s="2"/>
    </row>
    <row r="113" spans="1:16" s="6" customFormat="1" ht="14.25" customHeight="1" x14ac:dyDescent="0.25">
      <c r="A113" s="7"/>
      <c r="B113" s="101"/>
      <c r="C113" s="21"/>
      <c r="D113" s="21"/>
      <c r="E113" s="22"/>
      <c r="F113" s="218">
        <f t="shared" si="5"/>
        <v>0</v>
      </c>
      <c r="G113" s="17"/>
      <c r="H113" s="2"/>
      <c r="I113" s="320">
        <v>0</v>
      </c>
      <c r="J113" s="10"/>
      <c r="K113" s="2"/>
      <c r="L113" s="2"/>
      <c r="M113" s="2"/>
      <c r="N113" s="2"/>
      <c r="O113" s="2"/>
      <c r="P113" s="2"/>
    </row>
    <row r="114" spans="1:16" s="6" customFormat="1" ht="14.25" customHeight="1" x14ac:dyDescent="0.25">
      <c r="A114" s="7"/>
      <c r="B114" s="101"/>
      <c r="C114" s="21"/>
      <c r="D114" s="21"/>
      <c r="E114" s="22"/>
      <c r="F114" s="218">
        <f t="shared" si="5"/>
        <v>0</v>
      </c>
      <c r="G114" s="17"/>
      <c r="H114" s="2"/>
      <c r="I114" s="320">
        <v>0</v>
      </c>
      <c r="J114" s="10"/>
      <c r="K114" s="2"/>
      <c r="L114" s="2"/>
      <c r="M114" s="2"/>
      <c r="N114" s="2"/>
      <c r="O114" s="2"/>
      <c r="P114" s="2"/>
    </row>
    <row r="115" spans="1:16" s="6" customFormat="1" ht="14.25" customHeight="1" x14ac:dyDescent="0.25">
      <c r="A115" s="7"/>
      <c r="B115" s="101"/>
      <c r="C115" s="21"/>
      <c r="D115" s="21"/>
      <c r="E115" s="22"/>
      <c r="F115" s="218">
        <f t="shared" si="5"/>
        <v>0</v>
      </c>
      <c r="G115" s="17"/>
      <c r="H115" s="2"/>
      <c r="I115" s="320">
        <v>0</v>
      </c>
      <c r="J115" s="10"/>
      <c r="K115" s="2"/>
      <c r="L115" s="2"/>
      <c r="M115" s="2"/>
      <c r="N115" s="2"/>
      <c r="O115" s="2"/>
      <c r="P115" s="2"/>
    </row>
    <row r="116" spans="1:16" s="6" customFormat="1" ht="14.25" customHeight="1" x14ac:dyDescent="0.25">
      <c r="A116" s="7"/>
      <c r="B116" s="101"/>
      <c r="C116" s="21"/>
      <c r="D116" s="21"/>
      <c r="E116" s="22"/>
      <c r="F116" s="218">
        <f t="shared" si="5"/>
        <v>0</v>
      </c>
      <c r="G116" s="17"/>
      <c r="H116" s="2"/>
      <c r="I116" s="320">
        <v>0</v>
      </c>
      <c r="J116" s="10"/>
      <c r="K116" s="2"/>
      <c r="L116" s="2"/>
      <c r="M116" s="2"/>
      <c r="N116" s="2"/>
      <c r="O116" s="2"/>
      <c r="P116" s="2"/>
    </row>
    <row r="117" spans="1:16" s="6" customFormat="1" ht="14.25" customHeight="1" x14ac:dyDescent="0.25">
      <c r="A117" s="7"/>
      <c r="B117" s="101"/>
      <c r="C117" s="21"/>
      <c r="D117" s="21"/>
      <c r="E117" s="22"/>
      <c r="F117" s="218">
        <f t="shared" si="5"/>
        <v>0</v>
      </c>
      <c r="G117" s="17"/>
      <c r="H117" s="2"/>
      <c r="I117" s="320">
        <v>0</v>
      </c>
      <c r="J117" s="10"/>
      <c r="K117" s="2"/>
      <c r="L117" s="2"/>
      <c r="M117" s="2"/>
      <c r="N117" s="2"/>
      <c r="O117" s="2"/>
      <c r="P117" s="2"/>
    </row>
    <row r="118" spans="1:16" s="6" customFormat="1" ht="14.25" customHeight="1" x14ac:dyDescent="0.25">
      <c r="A118" s="7"/>
      <c r="B118" s="101"/>
      <c r="C118" s="21"/>
      <c r="D118" s="21"/>
      <c r="E118" s="22"/>
      <c r="F118" s="218">
        <f t="shared" si="5"/>
        <v>0</v>
      </c>
      <c r="G118" s="17"/>
      <c r="H118" s="2"/>
      <c r="I118" s="320">
        <v>0</v>
      </c>
      <c r="J118" s="10"/>
      <c r="K118" s="2"/>
      <c r="L118" s="2"/>
      <c r="M118" s="2"/>
      <c r="N118" s="2"/>
      <c r="O118" s="2"/>
      <c r="P118" s="2"/>
    </row>
    <row r="119" spans="1:16" s="6" customFormat="1" ht="14.25" customHeight="1" x14ac:dyDescent="0.25">
      <c r="A119" s="7"/>
      <c r="B119" s="53"/>
      <c r="C119" s="2"/>
      <c r="D119" s="23"/>
      <c r="E119" s="24" t="s">
        <v>83</v>
      </c>
      <c r="F119" s="218">
        <f>SUM(F110:F118)</f>
        <v>0</v>
      </c>
      <c r="G119" s="17"/>
      <c r="H119" s="2"/>
      <c r="I119" s="320">
        <f>SUM(I111:I118)</f>
        <v>0</v>
      </c>
      <c r="J119" s="10"/>
      <c r="K119" s="2"/>
      <c r="L119" s="2"/>
      <c r="M119" s="2"/>
      <c r="N119" s="2"/>
      <c r="O119" s="2"/>
      <c r="P119" s="2"/>
    </row>
    <row r="120" spans="1:16" s="6" customFormat="1" ht="14.25" customHeight="1" x14ac:dyDescent="0.25">
      <c r="A120" s="7"/>
      <c r="B120" s="51"/>
      <c r="C120" s="9"/>
      <c r="D120" s="12"/>
      <c r="E120" s="57"/>
      <c r="F120" s="243"/>
      <c r="G120" s="17"/>
      <c r="H120" s="2"/>
      <c r="I120" s="320"/>
      <c r="J120" s="10"/>
      <c r="K120" s="2"/>
      <c r="L120" s="2"/>
      <c r="M120" s="2"/>
      <c r="N120" s="2"/>
      <c r="O120" s="2"/>
      <c r="P120" s="2"/>
    </row>
    <row r="121" spans="1:16" s="6" customFormat="1" ht="14.25" customHeight="1" x14ac:dyDescent="0.25">
      <c r="A121" s="7"/>
      <c r="B121" s="51" t="s">
        <v>55</v>
      </c>
      <c r="C121" s="9"/>
      <c r="D121" s="12"/>
      <c r="E121" s="57"/>
      <c r="F121" s="259">
        <f>(F105+F119)*0.15</f>
        <v>0</v>
      </c>
      <c r="G121" s="17"/>
      <c r="H121" s="2"/>
      <c r="I121" s="320">
        <f>(I105+I119)*0.15</f>
        <v>0</v>
      </c>
      <c r="J121" s="10"/>
      <c r="K121" s="2"/>
      <c r="L121" s="2"/>
      <c r="M121" s="2"/>
      <c r="N121" s="2"/>
      <c r="O121" s="2"/>
      <c r="P121" s="2"/>
    </row>
    <row r="122" spans="1:16" s="6" customFormat="1" ht="14.25" customHeight="1" x14ac:dyDescent="0.25">
      <c r="A122" s="7"/>
      <c r="B122" s="51"/>
      <c r="C122" s="9"/>
      <c r="D122" s="12"/>
      <c r="E122" s="57"/>
      <c r="F122" s="243"/>
      <c r="G122" s="78"/>
      <c r="H122" s="2"/>
      <c r="I122" s="330"/>
      <c r="J122" s="5"/>
      <c r="K122" s="2"/>
      <c r="L122" s="2"/>
      <c r="M122" s="2"/>
      <c r="N122" s="2"/>
      <c r="O122" s="2"/>
      <c r="P122" s="2"/>
    </row>
    <row r="123" spans="1:16" s="6" customFormat="1" ht="14.25" customHeight="1" x14ac:dyDescent="0.25">
      <c r="A123" s="7"/>
      <c r="B123" s="51" t="s">
        <v>56</v>
      </c>
      <c r="C123" s="9"/>
      <c r="D123" s="12"/>
      <c r="E123" s="57"/>
      <c r="F123" s="243"/>
      <c r="G123" s="17"/>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17"/>
      <c r="H124" s="2"/>
      <c r="I124" s="330"/>
      <c r="J124" s="10"/>
      <c r="K124" s="2"/>
      <c r="L124" s="2"/>
      <c r="M124" s="2"/>
      <c r="N124" s="2"/>
      <c r="O124" s="2"/>
      <c r="P124" s="2"/>
    </row>
    <row r="125" spans="1:16" s="6" customFormat="1" ht="14.25" customHeight="1" x14ac:dyDescent="0.25">
      <c r="A125" s="7"/>
      <c r="B125" s="85"/>
      <c r="C125" s="22"/>
      <c r="D125" s="22"/>
      <c r="E125" s="22"/>
      <c r="F125" s="218">
        <f>$D125*E125</f>
        <v>0</v>
      </c>
      <c r="G125" s="17"/>
      <c r="H125" s="2"/>
      <c r="I125" s="330">
        <v>0</v>
      </c>
      <c r="J125" s="10"/>
      <c r="K125" s="2"/>
      <c r="L125" s="2"/>
      <c r="M125" s="2"/>
      <c r="N125" s="2"/>
      <c r="O125" s="2"/>
      <c r="P125" s="2"/>
    </row>
    <row r="126" spans="1:16" s="6" customFormat="1" ht="14.25" customHeight="1" x14ac:dyDescent="0.25">
      <c r="A126" s="7"/>
      <c r="B126" s="85"/>
      <c r="C126" s="22"/>
      <c r="D126" s="22"/>
      <c r="E126" s="22"/>
      <c r="F126" s="218">
        <f>$D126*E126</f>
        <v>0</v>
      </c>
      <c r="G126" s="17"/>
      <c r="H126" s="2"/>
      <c r="I126" s="327">
        <v>0</v>
      </c>
      <c r="J126" s="10"/>
      <c r="K126" s="2"/>
      <c r="L126" s="2"/>
      <c r="M126" s="2"/>
      <c r="N126" s="2"/>
      <c r="O126" s="2"/>
      <c r="P126" s="2"/>
    </row>
    <row r="127" spans="1:16" s="6" customFormat="1" ht="14.25" customHeight="1" x14ac:dyDescent="0.25">
      <c r="A127" s="7"/>
      <c r="B127" s="85"/>
      <c r="C127" s="22"/>
      <c r="D127" s="22"/>
      <c r="E127" s="22"/>
      <c r="F127" s="218">
        <f>$D127*E127</f>
        <v>0</v>
      </c>
      <c r="G127" s="17"/>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17"/>
      <c r="H128" s="2"/>
      <c r="I128" s="320">
        <v>0</v>
      </c>
      <c r="J128" s="10"/>
      <c r="K128" s="2"/>
      <c r="L128" s="2"/>
      <c r="M128" s="2"/>
      <c r="N128" s="2"/>
      <c r="O128" s="2"/>
      <c r="P128" s="2"/>
    </row>
    <row r="129" spans="1:16" s="6" customFormat="1" ht="14.25" customHeight="1" x14ac:dyDescent="0.25">
      <c r="A129" s="7"/>
      <c r="B129" s="51"/>
      <c r="C129" s="9"/>
      <c r="D129" s="2"/>
      <c r="E129" s="82" t="s">
        <v>58</v>
      </c>
      <c r="F129" s="259">
        <f>SUM(F125:F128)</f>
        <v>0</v>
      </c>
      <c r="G129" s="17"/>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17"/>
      <c r="H130" s="2"/>
      <c r="I130" s="331"/>
      <c r="J130" s="10"/>
      <c r="K130" s="2"/>
      <c r="L130" s="2"/>
      <c r="M130" s="2"/>
      <c r="N130" s="2"/>
      <c r="O130" s="2"/>
      <c r="P130" s="2"/>
    </row>
    <row r="131" spans="1:16" s="6" customFormat="1" ht="14.25" customHeight="1" x14ac:dyDescent="0.25">
      <c r="A131" s="7"/>
      <c r="B131" s="52" t="s">
        <v>57</v>
      </c>
      <c r="C131" s="9"/>
      <c r="D131" s="11"/>
      <c r="E131" s="57"/>
      <c r="F131" s="219" t="s">
        <v>60</v>
      </c>
      <c r="G131" s="17"/>
      <c r="H131" s="2"/>
      <c r="I131" s="331"/>
      <c r="J131" s="10"/>
      <c r="K131" s="2"/>
      <c r="L131" s="2"/>
      <c r="M131" s="2"/>
      <c r="N131" s="2"/>
      <c r="O131" s="2"/>
      <c r="P131" s="2"/>
    </row>
    <row r="132" spans="1:16" s="6" customFormat="1" ht="14.25" customHeight="1" x14ac:dyDescent="0.25">
      <c r="A132" s="7"/>
      <c r="B132" s="85"/>
      <c r="C132" s="22"/>
      <c r="D132" s="22"/>
      <c r="E132" s="22"/>
      <c r="F132" s="237">
        <v>0</v>
      </c>
      <c r="G132" s="17"/>
      <c r="H132" s="2"/>
      <c r="I132" s="330">
        <v>0</v>
      </c>
      <c r="J132" s="10"/>
      <c r="K132" s="2"/>
      <c r="L132" s="2"/>
      <c r="M132" s="2"/>
      <c r="N132" s="2"/>
      <c r="O132" s="2"/>
      <c r="P132" s="2"/>
    </row>
    <row r="133" spans="1:16" s="6" customFormat="1" ht="14.25" customHeight="1" x14ac:dyDescent="0.25">
      <c r="A133" s="7"/>
      <c r="B133" s="85"/>
      <c r="C133" s="22"/>
      <c r="D133" s="22"/>
      <c r="E133" s="22"/>
      <c r="F133" s="237">
        <v>0</v>
      </c>
      <c r="G133" s="17"/>
      <c r="H133" s="2"/>
      <c r="I133" s="327">
        <v>0</v>
      </c>
      <c r="J133" s="10"/>
      <c r="K133" s="2"/>
      <c r="L133" s="2"/>
      <c r="M133" s="2"/>
      <c r="N133" s="2"/>
      <c r="O133" s="2"/>
      <c r="P133" s="2"/>
    </row>
    <row r="134" spans="1:16" s="6" customFormat="1" ht="14.25" customHeight="1" x14ac:dyDescent="0.25">
      <c r="A134" s="7"/>
      <c r="B134" s="85"/>
      <c r="C134" s="22"/>
      <c r="D134" s="22"/>
      <c r="E134" s="22"/>
      <c r="F134" s="237">
        <v>0</v>
      </c>
      <c r="G134" s="17"/>
      <c r="H134" s="2"/>
      <c r="I134" s="320">
        <v>0</v>
      </c>
      <c r="J134" s="10"/>
      <c r="K134" s="2"/>
      <c r="L134" s="2"/>
      <c r="M134" s="2"/>
      <c r="N134" s="2"/>
      <c r="O134" s="2"/>
      <c r="P134" s="2"/>
    </row>
    <row r="135" spans="1:16" s="6" customFormat="1" ht="14.25" customHeight="1" x14ac:dyDescent="0.25">
      <c r="A135" s="7"/>
      <c r="B135" s="85"/>
      <c r="C135" s="22"/>
      <c r="D135" s="22"/>
      <c r="E135" s="22"/>
      <c r="F135" s="237">
        <v>0</v>
      </c>
      <c r="G135" s="17"/>
      <c r="H135" s="2"/>
      <c r="I135" s="320">
        <v>0</v>
      </c>
      <c r="J135" s="10"/>
      <c r="K135" s="2"/>
      <c r="L135" s="2"/>
      <c r="M135" s="2"/>
      <c r="N135" s="2"/>
      <c r="O135" s="2"/>
      <c r="P135" s="2"/>
    </row>
    <row r="136" spans="1:16" s="6" customFormat="1" ht="14.25" customHeight="1" x14ac:dyDescent="0.25">
      <c r="A136" s="7"/>
      <c r="B136" s="79"/>
      <c r="C136" s="80"/>
      <c r="D136" s="81"/>
      <c r="E136" s="82" t="s">
        <v>61</v>
      </c>
      <c r="F136" s="259">
        <f>SUM(F132:F135)</f>
        <v>0</v>
      </c>
      <c r="G136" s="17"/>
      <c r="H136" s="2"/>
      <c r="I136" s="320">
        <f>SUM(I132:I135)</f>
        <v>0</v>
      </c>
      <c r="J136" s="10"/>
      <c r="K136" s="2"/>
      <c r="L136" s="2"/>
      <c r="M136" s="2"/>
      <c r="N136" s="2"/>
      <c r="O136" s="2"/>
      <c r="P136" s="2"/>
    </row>
    <row r="137" spans="1:16" s="6" customFormat="1" ht="14.25" customHeight="1" thickBot="1" x14ac:dyDescent="0.3">
      <c r="A137" s="7"/>
      <c r="B137" s="51"/>
      <c r="C137" s="9"/>
      <c r="D137" s="12"/>
      <c r="E137" s="57"/>
      <c r="F137" s="243"/>
      <c r="G137" s="17"/>
      <c r="H137" s="2"/>
      <c r="I137" s="345"/>
      <c r="J137" s="10"/>
      <c r="K137" s="2"/>
      <c r="L137" s="2"/>
      <c r="M137" s="2"/>
      <c r="N137" s="2"/>
      <c r="O137" s="2"/>
      <c r="P137" s="2"/>
    </row>
    <row r="138" spans="1:16" s="6" customFormat="1" ht="14.25" customHeight="1" thickBot="1" x14ac:dyDescent="0.3">
      <c r="A138" s="7"/>
      <c r="B138" s="54"/>
      <c r="C138" s="31"/>
      <c r="D138" s="32"/>
      <c r="E138" s="84" t="s">
        <v>84</v>
      </c>
      <c r="F138" s="249">
        <f>F105+F119+F121+F129+F136</f>
        <v>0</v>
      </c>
      <c r="G138" s="93"/>
      <c r="H138" s="2"/>
      <c r="I138" s="34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18"/>
      <c r="G139" s="4"/>
      <c r="H139" s="2"/>
      <c r="I139" s="9"/>
      <c r="J139" s="10"/>
      <c r="K139" s="2"/>
      <c r="L139" s="2"/>
      <c r="M139" s="2"/>
      <c r="N139" s="2"/>
      <c r="O139" s="2"/>
      <c r="P139" s="2"/>
    </row>
    <row r="140" spans="1:16" s="6" customFormat="1" ht="14.25" customHeight="1" thickBot="1" x14ac:dyDescent="0.3">
      <c r="A140" s="94">
        <v>5</v>
      </c>
      <c r="B140" s="92" t="s">
        <v>86</v>
      </c>
      <c r="C140" s="39"/>
      <c r="D140" s="40"/>
      <c r="E140" s="88"/>
      <c r="F140" s="262">
        <f>F43+F77+F91+F138</f>
        <v>0</v>
      </c>
      <c r="G140" s="41"/>
      <c r="H140" s="2"/>
      <c r="I140" s="335">
        <f>I43+I77+I91+I138</f>
        <v>0</v>
      </c>
      <c r="J140" s="215" t="e">
        <f>F140/I140*100</f>
        <v>#DIV/0!</v>
      </c>
      <c r="K140" s="2"/>
      <c r="L140" s="2"/>
      <c r="M140" s="2"/>
      <c r="N140" s="2"/>
      <c r="O140" s="2"/>
      <c r="P140" s="2"/>
    </row>
    <row r="141" spans="1:16" s="6" customFormat="1" ht="14.25" customHeight="1" thickBot="1" x14ac:dyDescent="0.3">
      <c r="A141" s="94"/>
      <c r="B141" s="126"/>
      <c r="C141" s="9"/>
      <c r="D141" s="12"/>
      <c r="E141" s="127"/>
      <c r="F141" s="220"/>
      <c r="G141" s="9"/>
      <c r="H141" s="2"/>
      <c r="I141" s="5"/>
      <c r="J141" s="13"/>
      <c r="K141" s="2"/>
      <c r="L141" s="2"/>
      <c r="M141" s="2"/>
      <c r="N141" s="2"/>
      <c r="O141" s="2"/>
      <c r="P141" s="2"/>
    </row>
    <row r="142" spans="1:16" s="6" customFormat="1" ht="14.25" hidden="1" customHeight="1" x14ac:dyDescent="0.25">
      <c r="A142" s="94"/>
      <c r="B142" s="104"/>
      <c r="C142" s="105"/>
      <c r="D142" s="106" t="s">
        <v>87</v>
      </c>
      <c r="E142" s="107" t="s">
        <v>88</v>
      </c>
      <c r="F142" s="268" t="s">
        <v>89</v>
      </c>
      <c r="G142" s="129"/>
      <c r="H142" s="2"/>
      <c r="I142" s="108" t="s">
        <v>90</v>
      </c>
      <c r="J142" s="109" t="s">
        <v>91</v>
      </c>
      <c r="K142" s="2"/>
      <c r="L142" s="2"/>
      <c r="M142" s="2"/>
      <c r="N142" s="2"/>
      <c r="O142" s="2"/>
      <c r="P142" s="2"/>
    </row>
    <row r="143" spans="1:16" s="6" customFormat="1" ht="14.25" hidden="1" customHeight="1" x14ac:dyDescent="0.25">
      <c r="A143" s="94"/>
      <c r="B143" s="110" t="s">
        <v>62</v>
      </c>
      <c r="C143" s="111"/>
      <c r="D143" s="197">
        <f>F43</f>
        <v>0</v>
      </c>
      <c r="E143" s="197">
        <f>D143</f>
        <v>0</v>
      </c>
      <c r="F143" s="272">
        <f>IF($F$6="grote onderneming",E143*0.15,E143*0.5)</f>
        <v>0</v>
      </c>
      <c r="G143" s="130"/>
      <c r="H143" s="2"/>
      <c r="I143" s="112">
        <f>IF(F143=0,0,F143/E143)</f>
        <v>0</v>
      </c>
      <c r="J143" s="113"/>
      <c r="K143" s="2"/>
      <c r="L143" s="2"/>
      <c r="M143" s="2"/>
      <c r="N143" s="2"/>
      <c r="O143" s="2"/>
      <c r="P143" s="2"/>
    </row>
    <row r="144" spans="1:16" s="6" customFormat="1" ht="14.25" hidden="1" customHeight="1" x14ac:dyDescent="0.25">
      <c r="A144" s="94"/>
      <c r="B144" s="110" t="s">
        <v>92</v>
      </c>
      <c r="C144" s="111"/>
      <c r="D144" s="197">
        <f>F77</f>
        <v>0</v>
      </c>
      <c r="E144" s="197">
        <f>D144</f>
        <v>0</v>
      </c>
      <c r="F144" s="272">
        <f t="shared" ref="F144:F145" si="6">IF($F$6="grote onderneming",E144*0.15,E144*0.5)</f>
        <v>0</v>
      </c>
      <c r="G144" s="130"/>
      <c r="H144" s="2"/>
      <c r="I144" s="112">
        <f>IF(F144=0,0,F144/E144)</f>
        <v>0</v>
      </c>
      <c r="J144" s="113"/>
      <c r="K144" s="2"/>
      <c r="L144" s="2"/>
      <c r="M144" s="2"/>
      <c r="N144" s="2"/>
      <c r="O144" s="2"/>
      <c r="P144" s="2"/>
    </row>
    <row r="145" spans="1:16" s="6" customFormat="1" ht="14.25" hidden="1" customHeight="1" x14ac:dyDescent="0.25">
      <c r="A145" s="94"/>
      <c r="B145" s="110" t="s">
        <v>93</v>
      </c>
      <c r="C145" s="111"/>
      <c r="D145" s="197">
        <f>F91</f>
        <v>0</v>
      </c>
      <c r="E145" s="197">
        <f>Totaalblad!F53</f>
        <v>0</v>
      </c>
      <c r="F145" s="272">
        <f t="shared" si="6"/>
        <v>0</v>
      </c>
      <c r="G145" s="130"/>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111"/>
      <c r="D146" s="197">
        <f>F138</f>
        <v>0</v>
      </c>
      <c r="E146" s="197">
        <f>D146</f>
        <v>0</v>
      </c>
      <c r="F146" s="272">
        <f>IF(F6="grote onderneming",E146*0.5,E146*0.5)</f>
        <v>0</v>
      </c>
      <c r="G146" s="130"/>
      <c r="H146" s="2"/>
      <c r="I146" s="112">
        <f>IF(F146=0,0,F146/E146)</f>
        <v>0</v>
      </c>
      <c r="J146" s="113"/>
      <c r="K146" s="2"/>
      <c r="L146" s="2"/>
      <c r="M146" s="2"/>
      <c r="N146" s="2"/>
      <c r="O146" s="2"/>
      <c r="P146" s="2"/>
    </row>
    <row r="147" spans="1:16" s="6" customFormat="1" ht="14.25" hidden="1" customHeight="1" thickBot="1" x14ac:dyDescent="0.3">
      <c r="A147" s="1"/>
      <c r="B147" s="114" t="s">
        <v>102</v>
      </c>
      <c r="C147" s="115"/>
      <c r="D147" s="204">
        <f>SUM(D143:D146)</f>
        <v>0</v>
      </c>
      <c r="E147" s="204">
        <f>SUM(E143:E146)</f>
        <v>0</v>
      </c>
      <c r="F147" s="276">
        <f>SUM(F143:F146)</f>
        <v>0</v>
      </c>
      <c r="G147" s="93"/>
      <c r="H147" s="2"/>
      <c r="I147" s="112"/>
      <c r="J147" s="113"/>
      <c r="K147" s="2"/>
      <c r="L147" s="2"/>
      <c r="M147" s="2"/>
      <c r="N147" s="2"/>
      <c r="O147" s="2"/>
      <c r="P147" s="2"/>
    </row>
    <row r="148" spans="1:16" s="6" customFormat="1" ht="14.25" hidden="1" customHeight="1" thickBot="1" x14ac:dyDescent="0.3">
      <c r="A148" s="1"/>
      <c r="B148" s="131"/>
      <c r="C148" s="115"/>
      <c r="D148" s="116"/>
      <c r="E148" s="116"/>
      <c r="F148" s="276"/>
      <c r="G148" s="4"/>
      <c r="H148" s="2"/>
      <c r="I148" s="114"/>
      <c r="J148" s="118"/>
      <c r="K148" s="2"/>
      <c r="L148" s="2"/>
      <c r="M148" s="2"/>
      <c r="N148" s="2"/>
      <c r="O148" s="2"/>
      <c r="P148" s="2"/>
    </row>
    <row r="149" spans="1:16" s="2" customFormat="1" ht="16.5" thickBot="1" x14ac:dyDescent="0.3">
      <c r="A149" s="103">
        <v>6</v>
      </c>
      <c r="B149" s="301" t="s">
        <v>97</v>
      </c>
      <c r="C149" s="302"/>
      <c r="D149" s="303"/>
      <c r="E149" s="302"/>
      <c r="F149" s="296">
        <f>F147</f>
        <v>0</v>
      </c>
      <c r="G149" s="305"/>
      <c r="H149" s="72"/>
      <c r="I149" s="71"/>
    </row>
    <row r="150" spans="1:16" s="2" customFormat="1" thickBot="1" x14ac:dyDescent="0.3">
      <c r="A150" s="1"/>
      <c r="D150" s="3"/>
      <c r="F150" s="239"/>
      <c r="G150" s="4"/>
      <c r="I150" s="5"/>
    </row>
    <row r="151" spans="1:16" s="2" customFormat="1" ht="15.75" x14ac:dyDescent="0.25">
      <c r="A151" s="94">
        <v>7</v>
      </c>
      <c r="B151" s="391" t="s">
        <v>98</v>
      </c>
      <c r="C151" s="392"/>
      <c r="D151" s="392"/>
      <c r="E151" s="392"/>
      <c r="F151" s="392"/>
      <c r="G151" s="15"/>
      <c r="I151" s="5"/>
    </row>
    <row r="152" spans="1:16" s="2" customFormat="1" ht="12" x14ac:dyDescent="0.25">
      <c r="A152" s="1"/>
      <c r="B152" s="389"/>
      <c r="C152" s="390"/>
      <c r="D152" s="390"/>
      <c r="E152" s="390"/>
      <c r="F152" s="390"/>
      <c r="G152" s="17"/>
      <c r="I152" s="5"/>
    </row>
    <row r="153" spans="1:16" s="2" customFormat="1" ht="12" x14ac:dyDescent="0.25">
      <c r="A153" s="1"/>
      <c r="B153" s="389"/>
      <c r="C153" s="390"/>
      <c r="D153" s="390"/>
      <c r="E153" s="390"/>
      <c r="F153" s="390"/>
      <c r="G153" s="59"/>
      <c r="I153" s="5"/>
    </row>
    <row r="154" spans="1:16" s="2" customFormat="1" ht="12" x14ac:dyDescent="0.25">
      <c r="A154" s="1"/>
      <c r="B154" s="389"/>
      <c r="C154" s="390"/>
      <c r="D154" s="390"/>
      <c r="E154" s="390"/>
      <c r="F154" s="390"/>
      <c r="G154" s="17"/>
      <c r="I154" s="5"/>
    </row>
    <row r="155" spans="1:16" s="2" customFormat="1" ht="12" x14ac:dyDescent="0.25">
      <c r="A155" s="1"/>
      <c r="B155" s="389"/>
      <c r="C155" s="390"/>
      <c r="D155" s="390"/>
      <c r="E155" s="390"/>
      <c r="F155" s="390"/>
      <c r="G155" s="17"/>
      <c r="I155" s="5"/>
    </row>
    <row r="156" spans="1:16" s="2" customFormat="1" ht="12" x14ac:dyDescent="0.25">
      <c r="A156" s="1"/>
      <c r="B156" s="389"/>
      <c r="C156" s="390"/>
      <c r="D156" s="390"/>
      <c r="E156" s="390"/>
      <c r="F156" s="390"/>
      <c r="G156" s="17"/>
      <c r="I156" s="5"/>
    </row>
    <row r="157" spans="1:16" s="2" customFormat="1" ht="12" x14ac:dyDescent="0.25">
      <c r="A157" s="1"/>
      <c r="B157" s="389"/>
      <c r="C157" s="390"/>
      <c r="D157" s="390"/>
      <c r="E157" s="390"/>
      <c r="F157" s="390"/>
      <c r="G157" s="17"/>
      <c r="I157" s="5"/>
    </row>
    <row r="158" spans="1:16" s="6" customFormat="1" ht="12" x14ac:dyDescent="0.25">
      <c r="A158" s="1"/>
      <c r="B158" s="389"/>
      <c r="C158" s="390"/>
      <c r="D158" s="390"/>
      <c r="E158" s="390"/>
      <c r="F158" s="390"/>
      <c r="G158" s="17"/>
      <c r="H158" s="2"/>
      <c r="I158" s="5"/>
      <c r="J158" s="2"/>
      <c r="K158" s="2"/>
      <c r="L158" s="2"/>
      <c r="M158" s="2"/>
      <c r="N158" s="2"/>
      <c r="O158" s="2"/>
      <c r="P158" s="2"/>
    </row>
    <row r="159" spans="1:16" s="6" customFormat="1" ht="12" x14ac:dyDescent="0.25">
      <c r="A159" s="1"/>
      <c r="B159" s="389"/>
      <c r="C159" s="390"/>
      <c r="D159" s="390"/>
      <c r="E159" s="390"/>
      <c r="F159" s="390"/>
      <c r="G159" s="17"/>
      <c r="H159" s="2"/>
      <c r="I159" s="5"/>
      <c r="J159" s="2"/>
      <c r="K159" s="2"/>
      <c r="L159" s="2"/>
      <c r="M159" s="2"/>
      <c r="N159" s="2"/>
      <c r="O159" s="2"/>
      <c r="P159" s="2"/>
    </row>
    <row r="160" spans="1:16" s="6" customFormat="1" ht="12" x14ac:dyDescent="0.25">
      <c r="A160" s="1"/>
      <c r="B160" s="389"/>
      <c r="C160" s="390"/>
      <c r="D160" s="390"/>
      <c r="E160" s="390"/>
      <c r="F160" s="390"/>
      <c r="G160" s="17"/>
      <c r="H160" s="2"/>
      <c r="I160" s="5"/>
      <c r="J160" s="2"/>
      <c r="K160" s="2"/>
      <c r="L160" s="2"/>
      <c r="M160" s="2"/>
      <c r="N160" s="2"/>
      <c r="O160" s="2"/>
      <c r="P160" s="2"/>
    </row>
    <row r="161" spans="1:16" s="6" customFormat="1" ht="12" x14ac:dyDescent="0.25">
      <c r="A161" s="1"/>
      <c r="B161" s="389"/>
      <c r="C161" s="390"/>
      <c r="D161" s="390"/>
      <c r="E161" s="390"/>
      <c r="F161" s="390"/>
      <c r="G161" s="17"/>
      <c r="H161" s="2"/>
      <c r="I161" s="5"/>
      <c r="J161" s="2"/>
      <c r="K161" s="2"/>
      <c r="L161" s="2"/>
      <c r="M161" s="2"/>
      <c r="N161" s="2"/>
      <c r="O161" s="2"/>
      <c r="P161" s="2"/>
    </row>
    <row r="162" spans="1:16" x14ac:dyDescent="0.25">
      <c r="B162" s="393"/>
      <c r="C162" s="394"/>
      <c r="D162" s="394"/>
      <c r="E162" s="394"/>
      <c r="F162" s="394"/>
      <c r="G162" s="60"/>
    </row>
    <row r="163" spans="1:16" ht="13.5" thickBot="1" x14ac:dyDescent="0.3">
      <c r="B163" s="395"/>
      <c r="C163" s="396"/>
      <c r="D163" s="396"/>
      <c r="E163" s="396"/>
      <c r="F163" s="396"/>
      <c r="G163" s="61"/>
    </row>
    <row r="164" spans="1:16" x14ac:dyDescent="0.25">
      <c r="B164" s="45"/>
      <c r="C164" s="45"/>
      <c r="D164" s="48"/>
      <c r="E164" s="45"/>
      <c r="F164" s="281"/>
      <c r="G164" s="44"/>
    </row>
    <row r="165" spans="1:16" x14ac:dyDescent="0.25">
      <c r="B165" s="45"/>
      <c r="C165" s="45"/>
      <c r="D165" s="48"/>
      <c r="E165" s="45"/>
      <c r="F165" s="281"/>
      <c r="G165" s="44"/>
    </row>
    <row r="166" spans="1:16" x14ac:dyDescent="0.25">
      <c r="B166" s="45"/>
      <c r="C166" s="45"/>
      <c r="D166" s="48"/>
      <c r="E166" s="45"/>
      <c r="F166" s="281"/>
      <c r="G166" s="44"/>
    </row>
    <row r="167" spans="1:16" x14ac:dyDescent="0.25">
      <c r="B167" s="45"/>
      <c r="C167" s="45"/>
      <c r="D167" s="48"/>
      <c r="E167" s="45"/>
      <c r="F167" s="281"/>
      <c r="G167" s="44"/>
    </row>
    <row r="168" spans="1:16" x14ac:dyDescent="0.25">
      <c r="B168" s="45"/>
      <c r="C168" s="45"/>
      <c r="D168" s="48"/>
      <c r="E168" s="45"/>
      <c r="F168" s="281"/>
      <c r="G168" s="44"/>
    </row>
    <row r="169" spans="1:16" x14ac:dyDescent="0.25">
      <c r="B169" s="45"/>
      <c r="C169" s="45"/>
      <c r="D169" s="48"/>
      <c r="E169" s="45"/>
      <c r="F169" s="281"/>
      <c r="G169" s="44"/>
    </row>
    <row r="170" spans="1:16" x14ac:dyDescent="0.25">
      <c r="B170" s="45"/>
      <c r="C170" s="45"/>
      <c r="D170" s="48"/>
      <c r="E170" s="45"/>
      <c r="F170" s="281"/>
      <c r="G170" s="44"/>
    </row>
    <row r="171" spans="1:16" x14ac:dyDescent="0.25">
      <c r="B171" s="45"/>
      <c r="C171" s="45"/>
      <c r="D171" s="48"/>
      <c r="E171" s="45"/>
      <c r="F171" s="281"/>
      <c r="G171" s="44"/>
    </row>
    <row r="172" spans="1:16" x14ac:dyDescent="0.25">
      <c r="B172" s="45"/>
      <c r="C172" s="45"/>
      <c r="D172" s="48"/>
      <c r="E172" s="45"/>
      <c r="F172" s="281"/>
      <c r="G172" s="44"/>
    </row>
    <row r="173" spans="1:16" x14ac:dyDescent="0.25">
      <c r="B173" s="45"/>
      <c r="C173" s="45"/>
      <c r="D173" s="48"/>
      <c r="E173" s="45"/>
      <c r="F173" s="281"/>
      <c r="G173" s="44"/>
    </row>
    <row r="174" spans="1:16" x14ac:dyDescent="0.25">
      <c r="B174" s="45"/>
      <c r="C174" s="45"/>
      <c r="D174" s="48"/>
      <c r="E174" s="45"/>
      <c r="F174" s="281"/>
      <c r="G174" s="44"/>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25" priority="6" stopIfTrue="1" operator="equal">
      <formula>"Kies eerst uw systematiek voor de berekening van de subsidiabele kosten"</formula>
    </cfRule>
  </conditionalFormatting>
  <conditionalFormatting sqref="B45">
    <cfRule type="cellIs" dxfId="24" priority="5" stopIfTrue="1" operator="equal">
      <formula>"Kies eerst uw systematiek voor de berekening van de subsidiabele kosten"</formula>
    </cfRule>
  </conditionalFormatting>
  <conditionalFormatting sqref="B93">
    <cfRule type="cellIs" dxfId="23" priority="4" stopIfTrue="1" operator="equal">
      <formula>"Kies eerst uw systematiek voor de berekening van de subsidiabele kosten"</formula>
    </cfRule>
  </conditionalFormatting>
  <conditionalFormatting sqref="E26:E27">
    <cfRule type="cellIs" dxfId="22" priority="7" stopIfTrue="1" operator="equal">
      <formula>"Opslag algemene kosten (50%)"</formula>
    </cfRule>
  </conditionalFormatting>
  <conditionalFormatting sqref="E59">
    <cfRule type="cellIs" dxfId="21" priority="9" stopIfTrue="1" operator="equal">
      <formula>"Opslag algemene kosten (50%)"</formula>
    </cfRule>
  </conditionalFormatting>
  <conditionalFormatting sqref="I12">
    <cfRule type="cellIs" dxfId="20" priority="3" stopIfTrue="1" operator="equal">
      <formula>"Kies eerst uw systematiek voor de berekening van de subsidiabele kosten"</formula>
    </cfRule>
  </conditionalFormatting>
  <conditionalFormatting sqref="I45">
    <cfRule type="cellIs" dxfId="19" priority="2" stopIfTrue="1" operator="equal">
      <formula>"Kies eerst uw systematiek voor de berekening van de subsidiabele kosten"</formula>
    </cfRule>
  </conditionalFormatting>
  <conditionalFormatting sqref="I93">
    <cfRule type="cellIs" dxfId="18" priority="1" stopIfTrue="1" operator="equal">
      <formula>"Kies eerst uw systematiek voor de berekening van de subsidiabele kosten"</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5:C23 C48:C56" xr:uid="{5317A198-1F56-4FD7-9133-D1D9ED0B1D2D}">
      <formula1>"Loondienst,Inhuur"</formula1>
    </dataValidation>
    <dataValidation type="list" allowBlank="1" showInputMessage="1" showErrorMessage="1" sqref="C82:C89"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4"/>
  <sheetViews>
    <sheetView workbookViewId="0">
      <selection activeCell="I10" sqref="I10"/>
    </sheetView>
  </sheetViews>
  <sheetFormatPr defaultColWidth="12.42578125" defaultRowHeight="12.75" x14ac:dyDescent="0.25"/>
  <cols>
    <col min="1" max="1" width="4.140625" style="43" customWidth="1"/>
    <col min="2" max="2" width="35" style="47" customWidth="1"/>
    <col min="3" max="3" width="23.42578125" style="47" customWidth="1"/>
    <col min="4" max="4" width="16.7109375" style="49" bestFit="1" customWidth="1"/>
    <col min="5" max="5" width="29.42578125" style="47" bestFit="1" customWidth="1"/>
    <col min="6" max="6" width="35" style="283" customWidth="1"/>
    <col min="7" max="7" width="6.85546875" style="50" customWidth="1"/>
    <col min="8" max="8" width="4.140625" style="45" customWidth="1"/>
    <col min="9" max="9" width="56.5703125" style="46" bestFit="1" customWidth="1"/>
    <col min="10" max="10" width="20.42578125" style="45" customWidth="1"/>
    <col min="11" max="16" width="49.140625" style="45" customWidth="1"/>
    <col min="17" max="16384" width="12.42578125" style="47"/>
  </cols>
  <sheetData>
    <row r="1" spans="1:16" ht="13.5" thickBot="1" x14ac:dyDescent="0.3">
      <c r="B1" s="10"/>
      <c r="C1" s="9"/>
      <c r="D1" s="9"/>
      <c r="E1" s="10"/>
      <c r="F1" s="216" t="s">
        <v>34</v>
      </c>
      <c r="G1" s="9"/>
    </row>
    <row r="2" spans="1:16" s="6" customFormat="1" ht="15.75" thickBot="1" x14ac:dyDescent="0.3">
      <c r="A2" s="1"/>
      <c r="B2" s="62" t="s">
        <v>99</v>
      </c>
      <c r="C2" s="386" t="s">
        <v>107</v>
      </c>
      <c r="D2" s="387"/>
      <c r="E2" s="388"/>
      <c r="F2" s="218"/>
      <c r="G2" s="4"/>
      <c r="H2" s="2"/>
      <c r="I2" s="5"/>
      <c r="J2" s="2"/>
      <c r="K2" s="2"/>
      <c r="L2" s="2"/>
      <c r="M2" s="2"/>
      <c r="N2" s="2"/>
      <c r="O2" s="2"/>
      <c r="P2" s="2"/>
    </row>
    <row r="3" spans="1:16" s="6" customFormat="1" ht="15.75" thickBot="1" x14ac:dyDescent="0.3">
      <c r="A3" s="1"/>
      <c r="B3" s="62" t="s">
        <v>37</v>
      </c>
      <c r="C3" s="386" t="str">
        <f>'Aanvrager-Penvoerder'!C3</f>
        <v>Projecttitel</v>
      </c>
      <c r="D3" s="387"/>
      <c r="E3" s="388"/>
      <c r="F3" s="218"/>
      <c r="G3" s="4"/>
      <c r="H3" s="2"/>
      <c r="I3" s="5"/>
      <c r="J3" s="2"/>
      <c r="K3" s="2"/>
      <c r="L3" s="2"/>
      <c r="M3" s="2"/>
      <c r="N3" s="2"/>
      <c r="O3" s="2"/>
      <c r="P3" s="2"/>
    </row>
    <row r="4" spans="1:16" s="11" customFormat="1" thickBot="1" x14ac:dyDescent="0.3">
      <c r="A4" s="7"/>
      <c r="C4" s="2"/>
      <c r="D4" s="2"/>
      <c r="E4" s="2"/>
      <c r="F4" s="221"/>
      <c r="G4" s="4"/>
      <c r="H4" s="9"/>
      <c r="I4" s="10"/>
      <c r="J4" s="9"/>
      <c r="K4" s="9"/>
      <c r="L4" s="9"/>
      <c r="M4" s="9"/>
      <c r="N4" s="9"/>
      <c r="O4" s="9"/>
      <c r="P4" s="9"/>
    </row>
    <row r="5" spans="1:16" s="11" customFormat="1" thickBot="1" x14ac:dyDescent="0.3">
      <c r="A5" s="7"/>
      <c r="B5" s="55" t="s">
        <v>39</v>
      </c>
      <c r="C5" s="63"/>
      <c r="D5" s="63"/>
      <c r="E5" s="70"/>
      <c r="F5" s="225"/>
      <c r="G5" s="69"/>
      <c r="H5" s="2"/>
      <c r="I5" s="2"/>
      <c r="J5" s="9"/>
      <c r="K5" s="9"/>
      <c r="L5" s="9"/>
      <c r="M5" s="9"/>
      <c r="N5" s="9"/>
      <c r="O5" s="9"/>
      <c r="P5" s="9"/>
    </row>
    <row r="6" spans="1:16" s="11" customFormat="1" ht="12.75" customHeight="1" thickBot="1" x14ac:dyDescent="0.3">
      <c r="A6" s="7"/>
      <c r="B6" s="55" t="s">
        <v>40</v>
      </c>
      <c r="C6" s="39"/>
      <c r="D6" s="39"/>
      <c r="E6" s="39"/>
      <c r="F6" s="228"/>
      <c r="G6" s="69"/>
      <c r="H6" s="2"/>
      <c r="I6" s="2"/>
      <c r="J6" s="9"/>
      <c r="K6" s="9"/>
      <c r="L6" s="9"/>
      <c r="M6" s="9"/>
      <c r="N6" s="9"/>
      <c r="O6" s="9"/>
      <c r="P6" s="9"/>
    </row>
    <row r="7" spans="1:16" s="11" customFormat="1" thickBot="1" x14ac:dyDescent="0.3">
      <c r="A7" s="7"/>
      <c r="B7" s="55" t="s">
        <v>41</v>
      </c>
      <c r="C7" s="39"/>
      <c r="D7" s="39"/>
      <c r="E7" s="39"/>
      <c r="F7" s="228"/>
      <c r="G7" s="69"/>
      <c r="H7" s="9"/>
      <c r="I7" s="10"/>
      <c r="J7" s="9"/>
      <c r="K7" s="9"/>
      <c r="L7" s="9"/>
      <c r="M7" s="9"/>
      <c r="N7" s="9"/>
      <c r="O7" s="9"/>
      <c r="P7" s="9"/>
    </row>
    <row r="8" spans="1:16" s="11" customFormat="1" thickBot="1" x14ac:dyDescent="0.3">
      <c r="A8" s="7"/>
      <c r="B8" s="55" t="s">
        <v>43</v>
      </c>
      <c r="C8" s="39"/>
      <c r="D8" s="39"/>
      <c r="E8" s="41"/>
      <c r="F8" s="228"/>
      <c r="G8" s="69"/>
      <c r="H8" s="9"/>
      <c r="I8" s="10"/>
      <c r="J8" s="9"/>
      <c r="K8" s="9"/>
      <c r="L8" s="9"/>
      <c r="M8" s="9"/>
      <c r="N8" s="9"/>
      <c r="O8" s="9"/>
      <c r="P8" s="9"/>
    </row>
    <row r="9" spans="1:16" s="11" customFormat="1" ht="12" x14ac:dyDescent="0.25">
      <c r="A9" s="7"/>
      <c r="B9" s="9"/>
      <c r="C9" s="9"/>
      <c r="D9" s="9"/>
      <c r="E9" s="9"/>
      <c r="F9" s="315"/>
      <c r="G9" s="69"/>
      <c r="H9" s="9"/>
      <c r="I9" s="10"/>
      <c r="J9" s="9"/>
      <c r="K9" s="9"/>
      <c r="L9" s="9"/>
      <c r="M9" s="9"/>
      <c r="N9" s="9"/>
      <c r="O9" s="9"/>
      <c r="P9" s="9"/>
    </row>
    <row r="10" spans="1:16" s="11" customFormat="1" ht="15.75" x14ac:dyDescent="0.25">
      <c r="A10" s="7"/>
      <c r="B10" s="369" t="s">
        <v>44</v>
      </c>
      <c r="C10" s="9"/>
      <c r="D10" s="9"/>
      <c r="E10" s="9"/>
      <c r="F10" s="315"/>
      <c r="G10" s="69"/>
      <c r="H10" s="9"/>
      <c r="I10" s="369" t="s">
        <v>45</v>
      </c>
      <c r="J10" s="10"/>
      <c r="K10" s="9"/>
      <c r="L10" s="9"/>
      <c r="M10" s="9"/>
      <c r="N10" s="9"/>
      <c r="O10" s="9"/>
      <c r="P10" s="9"/>
    </row>
    <row r="11" spans="1:16" s="11" customFormat="1" ht="12.75" customHeight="1" thickBot="1" x14ac:dyDescent="0.3">
      <c r="A11" s="7"/>
      <c r="B11" s="9"/>
      <c r="C11" s="9"/>
      <c r="D11" s="9"/>
      <c r="E11" s="9"/>
      <c r="F11" s="215"/>
      <c r="G11" s="69"/>
      <c r="H11" s="2"/>
      <c r="I11" s="9"/>
      <c r="J11" s="5"/>
      <c r="K11" s="9"/>
      <c r="L11" s="9"/>
      <c r="M11" s="9"/>
      <c r="N11" s="9"/>
      <c r="O11" s="9"/>
      <c r="P11" s="9"/>
    </row>
    <row r="12" spans="1:16" s="6" customFormat="1" ht="15.75" x14ac:dyDescent="0.25">
      <c r="A12" s="94" t="s">
        <v>46</v>
      </c>
      <c r="B12" s="90" t="s">
        <v>47</v>
      </c>
      <c r="C12" s="89"/>
      <c r="D12" s="89"/>
      <c r="E12" s="89"/>
      <c r="F12" s="230"/>
      <c r="G12" s="15"/>
      <c r="H12" s="2"/>
      <c r="I12" s="316" t="s">
        <v>47</v>
      </c>
      <c r="J12" s="5"/>
      <c r="K12" s="2"/>
      <c r="L12" s="2"/>
      <c r="M12" s="2"/>
      <c r="N12" s="2"/>
      <c r="O12" s="2"/>
      <c r="P12" s="2"/>
    </row>
    <row r="13" spans="1:16" s="6" customFormat="1" ht="12" x14ac:dyDescent="0.25">
      <c r="A13" s="7"/>
      <c r="B13" s="51" t="s">
        <v>48</v>
      </c>
      <c r="C13" s="288"/>
      <c r="D13" s="288"/>
      <c r="E13" s="2"/>
      <c r="F13" s="233"/>
      <c r="G13" s="17"/>
      <c r="H13" s="2"/>
      <c r="I13" s="317"/>
      <c r="J13" s="5"/>
      <c r="K13" s="2"/>
      <c r="L13" s="2"/>
      <c r="M13" s="2"/>
      <c r="N13" s="2"/>
      <c r="O13" s="2"/>
      <c r="P13" s="2"/>
    </row>
    <row r="14" spans="1:16" s="20" customFormat="1" ht="12" x14ac:dyDescent="0.25">
      <c r="A14" s="7"/>
      <c r="B14" s="52" t="s">
        <v>49</v>
      </c>
      <c r="C14" s="18" t="s">
        <v>50</v>
      </c>
      <c r="D14" s="4" t="s">
        <v>51</v>
      </c>
      <c r="E14" s="18" t="s">
        <v>52</v>
      </c>
      <c r="F14" s="219" t="s">
        <v>53</v>
      </c>
      <c r="G14" s="17"/>
      <c r="H14" s="18"/>
      <c r="I14" s="318"/>
      <c r="J14" s="19"/>
      <c r="K14" s="18"/>
      <c r="L14" s="18"/>
      <c r="M14" s="18"/>
      <c r="N14" s="18"/>
      <c r="O14" s="18"/>
      <c r="P14" s="18"/>
    </row>
    <row r="15" spans="1:16" s="6" customFormat="1" ht="12" x14ac:dyDescent="0.25">
      <c r="A15" s="1"/>
      <c r="B15" s="101"/>
      <c r="C15" s="95"/>
      <c r="D15" s="21"/>
      <c r="E15" s="22"/>
      <c r="F15" s="218">
        <f t="shared" ref="F15:F23" si="0">$D15*E15</f>
        <v>0</v>
      </c>
      <c r="G15" s="17"/>
      <c r="H15" s="2"/>
      <c r="I15" s="320">
        <v>0</v>
      </c>
      <c r="J15" s="5"/>
      <c r="K15" s="2"/>
      <c r="L15" s="2"/>
      <c r="M15" s="2"/>
      <c r="N15" s="2"/>
      <c r="O15" s="2"/>
      <c r="P15" s="2"/>
    </row>
    <row r="16" spans="1:16" s="6" customFormat="1" ht="12" x14ac:dyDescent="0.25">
      <c r="A16" s="1"/>
      <c r="B16" s="101"/>
      <c r="C16" s="95"/>
      <c r="D16" s="21"/>
      <c r="E16" s="22"/>
      <c r="F16" s="218">
        <f t="shared" si="0"/>
        <v>0</v>
      </c>
      <c r="G16" s="17"/>
      <c r="H16" s="2"/>
      <c r="I16" s="320">
        <v>0</v>
      </c>
      <c r="J16" s="5"/>
      <c r="K16" s="2"/>
      <c r="L16" s="2"/>
      <c r="M16" s="2"/>
      <c r="N16" s="2"/>
      <c r="O16" s="2"/>
      <c r="P16" s="2"/>
    </row>
    <row r="17" spans="1:16" s="6" customFormat="1" ht="12" x14ac:dyDescent="0.25">
      <c r="A17" s="1"/>
      <c r="B17" s="101"/>
      <c r="C17" s="95"/>
      <c r="D17" s="21"/>
      <c r="E17" s="22"/>
      <c r="F17" s="218">
        <f t="shared" si="0"/>
        <v>0</v>
      </c>
      <c r="G17" s="17"/>
      <c r="H17" s="2"/>
      <c r="I17" s="320">
        <v>0</v>
      </c>
      <c r="J17" s="5"/>
      <c r="K17" s="2"/>
      <c r="L17" s="2"/>
      <c r="M17" s="2"/>
      <c r="N17" s="2"/>
      <c r="O17" s="2"/>
      <c r="P17" s="2"/>
    </row>
    <row r="18" spans="1:16" s="6" customFormat="1" ht="12" x14ac:dyDescent="0.25">
      <c r="A18" s="1"/>
      <c r="B18" s="101"/>
      <c r="C18" s="95"/>
      <c r="D18" s="21"/>
      <c r="E18" s="22"/>
      <c r="F18" s="218">
        <f t="shared" si="0"/>
        <v>0</v>
      </c>
      <c r="G18" s="17"/>
      <c r="H18" s="2"/>
      <c r="I18" s="320">
        <v>0</v>
      </c>
      <c r="J18" s="5"/>
      <c r="K18" s="2"/>
      <c r="L18" s="2"/>
      <c r="M18" s="2"/>
      <c r="N18" s="2"/>
      <c r="O18" s="2"/>
      <c r="P18" s="2"/>
    </row>
    <row r="19" spans="1:16" s="6" customFormat="1" ht="12" x14ac:dyDescent="0.25">
      <c r="A19" s="1"/>
      <c r="B19" s="101"/>
      <c r="C19" s="95"/>
      <c r="D19" s="21"/>
      <c r="E19" s="22"/>
      <c r="F19" s="218">
        <f t="shared" si="0"/>
        <v>0</v>
      </c>
      <c r="G19" s="17"/>
      <c r="H19" s="2"/>
      <c r="I19" s="320">
        <v>0</v>
      </c>
      <c r="J19" s="5"/>
      <c r="K19" s="2"/>
      <c r="L19" s="2"/>
      <c r="M19" s="2"/>
      <c r="N19" s="2"/>
      <c r="O19" s="2"/>
      <c r="P19" s="2"/>
    </row>
    <row r="20" spans="1:16" s="6" customFormat="1" ht="12" x14ac:dyDescent="0.25">
      <c r="A20" s="1"/>
      <c r="B20" s="101"/>
      <c r="C20" s="95"/>
      <c r="D20" s="21"/>
      <c r="E20" s="22"/>
      <c r="F20" s="218">
        <f t="shared" si="0"/>
        <v>0</v>
      </c>
      <c r="G20" s="17"/>
      <c r="H20" s="2"/>
      <c r="I20" s="320">
        <v>0</v>
      </c>
      <c r="J20" s="5"/>
      <c r="K20" s="2"/>
      <c r="L20" s="2"/>
      <c r="M20" s="2"/>
      <c r="N20" s="2"/>
      <c r="O20" s="2"/>
      <c r="P20" s="2"/>
    </row>
    <row r="21" spans="1:16" s="6" customFormat="1" ht="12" x14ac:dyDescent="0.25">
      <c r="A21" s="1"/>
      <c r="B21" s="101"/>
      <c r="C21" s="95"/>
      <c r="D21" s="21"/>
      <c r="E21" s="22"/>
      <c r="F21" s="218">
        <f t="shared" si="0"/>
        <v>0</v>
      </c>
      <c r="G21" s="17"/>
      <c r="H21" s="2"/>
      <c r="I21" s="320">
        <v>0</v>
      </c>
      <c r="J21" s="5"/>
      <c r="K21" s="2"/>
      <c r="L21" s="2"/>
      <c r="M21" s="2"/>
      <c r="N21" s="2"/>
      <c r="O21" s="2"/>
      <c r="P21" s="2"/>
    </row>
    <row r="22" spans="1:16" s="6" customFormat="1" ht="12" x14ac:dyDescent="0.25">
      <c r="A22" s="1"/>
      <c r="B22" s="101"/>
      <c r="C22" s="95"/>
      <c r="D22" s="21"/>
      <c r="E22" s="22"/>
      <c r="F22" s="218">
        <f t="shared" si="0"/>
        <v>0</v>
      </c>
      <c r="G22" s="17"/>
      <c r="H22" s="2"/>
      <c r="I22" s="320">
        <v>0</v>
      </c>
      <c r="J22" s="5"/>
      <c r="K22" s="2"/>
      <c r="L22" s="2"/>
      <c r="M22" s="2"/>
      <c r="N22" s="2"/>
      <c r="O22" s="2"/>
      <c r="P22" s="2"/>
    </row>
    <row r="23" spans="1:16" s="6" customFormat="1" ht="12" x14ac:dyDescent="0.25">
      <c r="A23" s="1"/>
      <c r="B23" s="101"/>
      <c r="C23" s="95"/>
      <c r="D23" s="21"/>
      <c r="E23" s="22"/>
      <c r="F23" s="218">
        <f t="shared" si="0"/>
        <v>0</v>
      </c>
      <c r="G23" s="17"/>
      <c r="H23" s="2"/>
      <c r="I23" s="319">
        <v>0</v>
      </c>
      <c r="J23" s="5"/>
      <c r="K23" s="2"/>
      <c r="L23" s="2"/>
      <c r="M23" s="2"/>
      <c r="N23" s="2"/>
      <c r="O23" s="2"/>
      <c r="P23" s="2"/>
    </row>
    <row r="24" spans="1:16" s="6" customFormat="1" ht="12" x14ac:dyDescent="0.25">
      <c r="A24" s="1"/>
      <c r="B24" s="53"/>
      <c r="C24" s="2"/>
      <c r="D24" s="23"/>
      <c r="E24" s="24" t="s">
        <v>54</v>
      </c>
      <c r="F24" s="218">
        <f>SUM(F15:F23)</f>
        <v>0</v>
      </c>
      <c r="G24" s="17"/>
      <c r="H24" s="2"/>
      <c r="I24" s="320">
        <f>SUM(I15:I23)</f>
        <v>0</v>
      </c>
      <c r="J24" s="5"/>
      <c r="K24" s="2"/>
      <c r="L24" s="2"/>
      <c r="M24" s="2"/>
      <c r="N24" s="2"/>
      <c r="O24" s="2"/>
      <c r="P24" s="2"/>
    </row>
    <row r="25" spans="1:16" s="11" customFormat="1" ht="12" x14ac:dyDescent="0.25">
      <c r="A25" s="7"/>
      <c r="B25" s="51"/>
      <c r="C25" s="9"/>
      <c r="D25" s="26"/>
      <c r="E25" s="26"/>
      <c r="F25" s="215"/>
      <c r="G25" s="17"/>
      <c r="H25" s="9"/>
      <c r="I25" s="321"/>
      <c r="J25" s="10"/>
      <c r="K25" s="9"/>
      <c r="L25" s="9"/>
      <c r="M25" s="9"/>
      <c r="N25" s="9"/>
      <c r="O25" s="9"/>
      <c r="P25" s="9"/>
    </row>
    <row r="26" spans="1:16" s="6" customFormat="1" ht="14.25" customHeight="1" x14ac:dyDescent="0.25">
      <c r="A26" s="7"/>
      <c r="B26" s="51" t="s">
        <v>55</v>
      </c>
      <c r="C26" s="9"/>
      <c r="D26" s="2"/>
      <c r="E26" s="28"/>
      <c r="F26" s="242">
        <f>F24*0.15</f>
        <v>0</v>
      </c>
      <c r="G26" s="30"/>
      <c r="H26" s="2"/>
      <c r="I26" s="320">
        <f>I24*0.15</f>
        <v>0</v>
      </c>
      <c r="J26" s="5"/>
      <c r="K26" s="2"/>
      <c r="L26" s="2"/>
      <c r="M26" s="2"/>
      <c r="N26" s="2"/>
      <c r="O26" s="2"/>
      <c r="P26" s="2"/>
    </row>
    <row r="27" spans="1:16" s="6" customFormat="1" ht="14.25" customHeight="1" x14ac:dyDescent="0.25">
      <c r="A27" s="7"/>
      <c r="B27" s="51"/>
      <c r="C27" s="9"/>
      <c r="D27" s="2"/>
      <c r="E27" s="28"/>
      <c r="F27" s="242"/>
      <c r="G27" s="30"/>
      <c r="H27" s="2"/>
      <c r="I27" s="322"/>
      <c r="J27" s="5"/>
      <c r="K27" s="2"/>
      <c r="L27" s="2"/>
      <c r="M27" s="2"/>
      <c r="N27" s="2"/>
      <c r="O27" s="2"/>
      <c r="P27" s="2"/>
    </row>
    <row r="28" spans="1:16" s="11" customFormat="1" ht="12" x14ac:dyDescent="0.25">
      <c r="A28" s="7"/>
      <c r="B28" s="51" t="s">
        <v>56</v>
      </c>
      <c r="C28" s="9"/>
      <c r="D28" s="12"/>
      <c r="E28" s="57"/>
      <c r="F28" s="243"/>
      <c r="G28" s="17"/>
      <c r="H28" s="9"/>
      <c r="I28" s="321"/>
      <c r="J28" s="9"/>
      <c r="K28" s="9"/>
      <c r="L28" s="9"/>
      <c r="M28" s="9"/>
      <c r="N28" s="9"/>
      <c r="O28" s="9"/>
      <c r="P28" s="9"/>
    </row>
    <row r="29" spans="1:16" s="11" customFormat="1" ht="12" x14ac:dyDescent="0.25">
      <c r="A29" s="7"/>
      <c r="B29" s="52" t="s">
        <v>57</v>
      </c>
      <c r="C29" s="9"/>
      <c r="D29" s="4" t="s">
        <v>51</v>
      </c>
      <c r="E29" s="18" t="s">
        <v>52</v>
      </c>
      <c r="F29" s="219" t="s">
        <v>53</v>
      </c>
      <c r="G29" s="17"/>
      <c r="H29" s="9"/>
      <c r="I29" s="321"/>
      <c r="J29" s="9"/>
      <c r="K29" s="9"/>
      <c r="L29" s="9"/>
      <c r="M29" s="9"/>
      <c r="N29" s="9"/>
      <c r="O29" s="9"/>
      <c r="P29" s="9"/>
    </row>
    <row r="30" spans="1:16" s="11" customFormat="1" ht="12" x14ac:dyDescent="0.25">
      <c r="A30" s="7"/>
      <c r="B30" s="85"/>
      <c r="C30" s="22"/>
      <c r="D30" s="22"/>
      <c r="E30" s="22"/>
      <c r="F30" s="218">
        <f>$D30*E30</f>
        <v>0</v>
      </c>
      <c r="G30" s="17"/>
      <c r="H30" s="9"/>
      <c r="I30" s="319">
        <v>0</v>
      </c>
      <c r="J30" s="9"/>
      <c r="K30" s="9"/>
      <c r="L30" s="9"/>
      <c r="M30" s="9"/>
      <c r="N30" s="9"/>
      <c r="O30" s="9"/>
      <c r="P30" s="9"/>
    </row>
    <row r="31" spans="1:16" s="11" customFormat="1" ht="12" x14ac:dyDescent="0.25">
      <c r="A31" s="7"/>
      <c r="B31" s="85"/>
      <c r="C31" s="22"/>
      <c r="D31" s="22"/>
      <c r="E31" s="22"/>
      <c r="F31" s="218">
        <f>$D31*E31</f>
        <v>0</v>
      </c>
      <c r="G31" s="17"/>
      <c r="H31" s="9"/>
      <c r="I31" s="320">
        <v>0</v>
      </c>
      <c r="J31" s="9"/>
      <c r="K31" s="9"/>
      <c r="L31" s="9"/>
      <c r="M31" s="9"/>
      <c r="N31" s="9"/>
      <c r="O31" s="9"/>
      <c r="P31" s="9"/>
    </row>
    <row r="32" spans="1:16" s="11" customFormat="1" ht="12" x14ac:dyDescent="0.25">
      <c r="A32" s="7"/>
      <c r="B32" s="85"/>
      <c r="C32" s="22"/>
      <c r="D32" s="22"/>
      <c r="E32" s="22"/>
      <c r="F32" s="218">
        <f>$D32*E32</f>
        <v>0</v>
      </c>
      <c r="G32" s="17"/>
      <c r="H32" s="9"/>
      <c r="I32" s="320">
        <v>0</v>
      </c>
      <c r="J32" s="9"/>
      <c r="K32" s="9"/>
      <c r="L32" s="9"/>
      <c r="M32" s="9"/>
      <c r="N32" s="9"/>
      <c r="O32" s="9"/>
      <c r="P32" s="9"/>
    </row>
    <row r="33" spans="1:16" s="11" customFormat="1" ht="12" x14ac:dyDescent="0.25">
      <c r="A33" s="7"/>
      <c r="B33" s="85"/>
      <c r="C33" s="22"/>
      <c r="D33" s="22"/>
      <c r="E33" s="22"/>
      <c r="F33" s="218">
        <f>$D33*E33</f>
        <v>0</v>
      </c>
      <c r="G33" s="17"/>
      <c r="H33" s="9"/>
      <c r="I33" s="320">
        <v>0</v>
      </c>
      <c r="J33" s="9"/>
      <c r="K33" s="9"/>
      <c r="L33" s="9"/>
      <c r="M33" s="9"/>
      <c r="N33" s="9"/>
      <c r="O33" s="9"/>
      <c r="P33" s="9"/>
    </row>
    <row r="34" spans="1:16" s="11" customFormat="1" ht="12" x14ac:dyDescent="0.25">
      <c r="A34" s="7"/>
      <c r="B34" s="51"/>
      <c r="C34" s="9"/>
      <c r="D34" s="2"/>
      <c r="E34" s="82" t="s">
        <v>58</v>
      </c>
      <c r="F34" s="259">
        <f>SUM(F30:F33)</f>
        <v>0</v>
      </c>
      <c r="G34" s="17"/>
      <c r="H34" s="9"/>
      <c r="I34" s="320">
        <f>SUM(I30:I33)</f>
        <v>0</v>
      </c>
      <c r="J34" s="5"/>
      <c r="K34" s="9"/>
      <c r="L34" s="9"/>
      <c r="M34" s="9"/>
      <c r="N34" s="9"/>
      <c r="O34" s="9"/>
      <c r="P34" s="9"/>
    </row>
    <row r="35" spans="1:16" s="11" customFormat="1" ht="12" x14ac:dyDescent="0.25">
      <c r="A35" s="7"/>
      <c r="B35" s="51" t="s">
        <v>59</v>
      </c>
      <c r="C35" s="9"/>
      <c r="D35" s="12"/>
      <c r="E35" s="57"/>
      <c r="F35" s="243"/>
      <c r="G35" s="17"/>
      <c r="H35" s="9"/>
      <c r="I35" s="321"/>
      <c r="J35" s="9"/>
      <c r="K35" s="9"/>
      <c r="L35" s="9"/>
      <c r="M35" s="9"/>
      <c r="N35" s="9"/>
      <c r="O35" s="9"/>
      <c r="P35" s="9"/>
    </row>
    <row r="36" spans="1:16" s="11" customFormat="1" ht="12" x14ac:dyDescent="0.25">
      <c r="A36" s="7"/>
      <c r="B36" s="52" t="s">
        <v>57</v>
      </c>
      <c r="C36" s="9"/>
      <c r="E36" s="57"/>
      <c r="F36" s="219" t="s">
        <v>60</v>
      </c>
      <c r="G36" s="17"/>
      <c r="H36" s="9"/>
      <c r="I36" s="321"/>
      <c r="J36" s="9"/>
      <c r="K36" s="9"/>
      <c r="L36" s="9"/>
      <c r="M36" s="9"/>
      <c r="N36" s="9"/>
      <c r="O36" s="9"/>
      <c r="P36" s="9"/>
    </row>
    <row r="37" spans="1:16" s="11" customFormat="1" ht="12" x14ac:dyDescent="0.25">
      <c r="A37" s="7"/>
      <c r="B37" s="85"/>
      <c r="C37" s="22"/>
      <c r="D37" s="22"/>
      <c r="E37" s="22"/>
      <c r="F37" s="237">
        <v>0</v>
      </c>
      <c r="G37" s="17"/>
      <c r="H37" s="9"/>
      <c r="I37" s="320">
        <v>0</v>
      </c>
      <c r="J37" s="9"/>
      <c r="K37" s="9"/>
      <c r="L37" s="9"/>
      <c r="M37" s="9"/>
      <c r="N37" s="9"/>
      <c r="O37" s="9"/>
      <c r="P37" s="9"/>
    </row>
    <row r="38" spans="1:16" s="11" customFormat="1" ht="12" x14ac:dyDescent="0.25">
      <c r="A38" s="7"/>
      <c r="B38" s="85"/>
      <c r="C38" s="22"/>
      <c r="D38" s="22"/>
      <c r="E38" s="22"/>
      <c r="F38" s="237">
        <v>0</v>
      </c>
      <c r="G38" s="17"/>
      <c r="H38" s="9"/>
      <c r="I38" s="320">
        <v>0</v>
      </c>
      <c r="J38" s="9"/>
      <c r="K38" s="9"/>
      <c r="L38" s="9"/>
      <c r="M38" s="9"/>
      <c r="N38" s="9"/>
      <c r="O38" s="9"/>
      <c r="P38" s="9"/>
    </row>
    <row r="39" spans="1:16" s="11" customFormat="1" ht="12" x14ac:dyDescent="0.25">
      <c r="A39" s="7"/>
      <c r="B39" s="85"/>
      <c r="C39" s="22"/>
      <c r="D39" s="22"/>
      <c r="E39" s="22"/>
      <c r="F39" s="237">
        <v>0</v>
      </c>
      <c r="G39" s="17"/>
      <c r="H39" s="9"/>
      <c r="I39" s="320">
        <v>0</v>
      </c>
      <c r="J39" s="9"/>
      <c r="K39" s="9"/>
      <c r="L39" s="9"/>
      <c r="M39" s="9"/>
      <c r="N39" s="9"/>
      <c r="O39" s="9"/>
      <c r="P39" s="9"/>
    </row>
    <row r="40" spans="1:16" s="11" customFormat="1" ht="12" x14ac:dyDescent="0.25">
      <c r="A40" s="7"/>
      <c r="B40" s="85"/>
      <c r="C40" s="22"/>
      <c r="D40" s="22"/>
      <c r="E40" s="22"/>
      <c r="F40" s="237">
        <v>0</v>
      </c>
      <c r="G40" s="17"/>
      <c r="H40" s="9"/>
      <c r="I40" s="319">
        <v>0</v>
      </c>
      <c r="J40" s="9"/>
      <c r="K40" s="9"/>
      <c r="L40" s="9"/>
      <c r="M40" s="9"/>
      <c r="N40" s="9"/>
      <c r="O40" s="9"/>
      <c r="P40" s="9"/>
    </row>
    <row r="41" spans="1:16" s="11" customFormat="1" ht="12" x14ac:dyDescent="0.25">
      <c r="A41" s="7"/>
      <c r="B41" s="79"/>
      <c r="C41" s="80"/>
      <c r="D41" s="81"/>
      <c r="E41" s="82" t="s">
        <v>61</v>
      </c>
      <c r="F41" s="259">
        <f>SUM(F37:F40)</f>
        <v>0</v>
      </c>
      <c r="G41" s="17"/>
      <c r="H41" s="9"/>
      <c r="I41" s="320">
        <f>SUM(I37:I40)</f>
        <v>0</v>
      </c>
      <c r="J41" s="9"/>
      <c r="K41" s="9"/>
      <c r="L41" s="9"/>
      <c r="M41" s="9"/>
      <c r="N41" s="9"/>
      <c r="O41" s="9"/>
      <c r="P41" s="9"/>
    </row>
    <row r="42" spans="1:16" s="11" customFormat="1" thickBot="1" x14ac:dyDescent="0.3">
      <c r="A42" s="7"/>
      <c r="B42" s="51"/>
      <c r="C42" s="9"/>
      <c r="D42" s="12"/>
      <c r="E42" s="57"/>
      <c r="F42" s="243"/>
      <c r="G42" s="17"/>
      <c r="H42" s="9"/>
      <c r="I42" s="321"/>
      <c r="J42" s="9"/>
      <c r="K42" s="9"/>
      <c r="L42" s="9"/>
      <c r="M42" s="9"/>
      <c r="N42" s="9"/>
      <c r="O42" s="9"/>
      <c r="P42" s="9"/>
    </row>
    <row r="43" spans="1:16" s="11" customFormat="1" thickBot="1" x14ac:dyDescent="0.3">
      <c r="A43" s="7"/>
      <c r="B43" s="54"/>
      <c r="C43" s="31"/>
      <c r="D43" s="32"/>
      <c r="E43" s="84" t="s">
        <v>62</v>
      </c>
      <c r="F43" s="249">
        <f>F24+F26+F34+F41</f>
        <v>0</v>
      </c>
      <c r="G43" s="93"/>
      <c r="H43" s="9"/>
      <c r="I43" s="323">
        <f>I24+I26+I34+I41</f>
        <v>0</v>
      </c>
      <c r="J43" s="324" t="e">
        <f>F43/I43*100</f>
        <v>#DIV/0!</v>
      </c>
      <c r="K43" s="9"/>
      <c r="L43" s="9"/>
      <c r="M43" s="9"/>
      <c r="N43" s="9"/>
      <c r="O43" s="9"/>
      <c r="P43" s="9"/>
    </row>
    <row r="44" spans="1:16" s="11" customFormat="1" thickBot="1" x14ac:dyDescent="0.3">
      <c r="A44" s="7"/>
      <c r="B44" s="9"/>
      <c r="C44" s="9"/>
      <c r="D44" s="12"/>
      <c r="E44" s="57"/>
      <c r="F44" s="243"/>
      <c r="G44" s="77"/>
      <c r="H44" s="9"/>
      <c r="I44" s="9"/>
      <c r="J44" s="9"/>
      <c r="K44" s="9"/>
      <c r="L44" s="9"/>
      <c r="M44" s="9"/>
      <c r="N44" s="9"/>
      <c r="O44" s="9"/>
      <c r="P44" s="9"/>
    </row>
    <row r="45" spans="1:16" s="11" customFormat="1" ht="15.75" x14ac:dyDescent="0.25">
      <c r="A45" s="94" t="s">
        <v>63</v>
      </c>
      <c r="B45" s="91" t="s">
        <v>64</v>
      </c>
      <c r="C45" s="102"/>
      <c r="D45" s="102"/>
      <c r="E45" s="102"/>
      <c r="F45" s="230"/>
      <c r="G45" s="15"/>
      <c r="H45" s="9"/>
      <c r="I45" s="325" t="s">
        <v>65</v>
      </c>
      <c r="J45" s="10"/>
      <c r="K45" s="9"/>
      <c r="L45" s="9"/>
      <c r="M45" s="9"/>
      <c r="N45" s="9"/>
      <c r="O45" s="9"/>
      <c r="P45" s="9"/>
    </row>
    <row r="46" spans="1:16" s="11" customFormat="1" ht="12" x14ac:dyDescent="0.25">
      <c r="A46" s="7"/>
      <c r="B46" s="51" t="s">
        <v>48</v>
      </c>
      <c r="C46" s="288"/>
      <c r="D46" s="288"/>
      <c r="E46" s="2"/>
      <c r="F46" s="233"/>
      <c r="G46" s="17"/>
      <c r="H46" s="9"/>
      <c r="I46" s="326"/>
      <c r="K46" s="9"/>
      <c r="L46" s="9"/>
      <c r="M46" s="9"/>
      <c r="N46" s="9"/>
      <c r="O46" s="9"/>
      <c r="P46" s="9"/>
    </row>
    <row r="47" spans="1:16" s="11" customFormat="1" ht="12" x14ac:dyDescent="0.25">
      <c r="A47" s="7"/>
      <c r="B47" s="52" t="s">
        <v>49</v>
      </c>
      <c r="C47" s="18" t="s">
        <v>50</v>
      </c>
      <c r="D47" s="4" t="s">
        <v>51</v>
      </c>
      <c r="E47" s="18" t="s">
        <v>52</v>
      </c>
      <c r="F47" s="219" t="s">
        <v>53</v>
      </c>
      <c r="G47" s="17"/>
      <c r="H47" s="9"/>
      <c r="I47" s="327"/>
      <c r="J47" s="10"/>
      <c r="K47" s="9"/>
      <c r="L47" s="9"/>
      <c r="M47" s="9"/>
      <c r="N47" s="9"/>
      <c r="O47" s="9"/>
      <c r="P47" s="9"/>
    </row>
    <row r="48" spans="1:16" s="11" customFormat="1" ht="12" x14ac:dyDescent="0.25">
      <c r="A48" s="7"/>
      <c r="B48" s="101"/>
      <c r="C48" s="95"/>
      <c r="D48" s="21"/>
      <c r="E48" s="22"/>
      <c r="F48" s="218">
        <f t="shared" ref="F48:F56" si="1">$D48*E48</f>
        <v>0</v>
      </c>
      <c r="G48" s="17"/>
      <c r="H48" s="9"/>
      <c r="I48" s="320">
        <v>0</v>
      </c>
      <c r="J48" s="10"/>
      <c r="K48" s="9"/>
      <c r="L48" s="9"/>
      <c r="M48" s="9"/>
      <c r="N48" s="9"/>
      <c r="O48" s="9"/>
      <c r="P48" s="9"/>
    </row>
    <row r="49" spans="1:16" s="11" customFormat="1" ht="12" x14ac:dyDescent="0.25">
      <c r="A49" s="7"/>
      <c r="B49" s="101"/>
      <c r="C49" s="95"/>
      <c r="D49" s="21"/>
      <c r="E49" s="22"/>
      <c r="F49" s="218">
        <f t="shared" si="1"/>
        <v>0</v>
      </c>
      <c r="G49" s="17"/>
      <c r="H49" s="9"/>
      <c r="I49" s="320">
        <v>0</v>
      </c>
      <c r="J49" s="10"/>
      <c r="K49" s="9"/>
      <c r="L49" s="9"/>
      <c r="M49" s="9"/>
      <c r="N49" s="9"/>
      <c r="O49" s="9"/>
      <c r="P49" s="9"/>
    </row>
    <row r="50" spans="1:16" s="11" customFormat="1" ht="12" x14ac:dyDescent="0.25">
      <c r="A50" s="7"/>
      <c r="B50" s="101"/>
      <c r="C50" s="95"/>
      <c r="D50" s="21"/>
      <c r="E50" s="22"/>
      <c r="F50" s="218">
        <f t="shared" si="1"/>
        <v>0</v>
      </c>
      <c r="G50" s="17"/>
      <c r="H50" s="9"/>
      <c r="I50" s="320">
        <v>0</v>
      </c>
      <c r="J50" s="10"/>
      <c r="K50" s="9"/>
      <c r="L50" s="9"/>
      <c r="M50" s="9"/>
      <c r="N50" s="9"/>
      <c r="O50" s="9"/>
      <c r="P50" s="9"/>
    </row>
    <row r="51" spans="1:16" s="11" customFormat="1" ht="12" x14ac:dyDescent="0.25">
      <c r="A51" s="7"/>
      <c r="B51" s="101"/>
      <c r="C51" s="95"/>
      <c r="D51" s="21"/>
      <c r="E51" s="22"/>
      <c r="F51" s="218">
        <f t="shared" si="1"/>
        <v>0</v>
      </c>
      <c r="G51" s="17"/>
      <c r="H51" s="9"/>
      <c r="I51" s="320">
        <v>0</v>
      </c>
      <c r="J51" s="10"/>
      <c r="K51" s="9"/>
      <c r="L51" s="9"/>
      <c r="M51" s="9"/>
      <c r="N51" s="9"/>
      <c r="O51" s="9"/>
      <c r="P51" s="9"/>
    </row>
    <row r="52" spans="1:16" s="11" customFormat="1" ht="12" x14ac:dyDescent="0.25">
      <c r="A52" s="7"/>
      <c r="B52" s="101"/>
      <c r="C52" s="95"/>
      <c r="D52" s="21"/>
      <c r="E52" s="22"/>
      <c r="F52" s="218">
        <f t="shared" si="1"/>
        <v>0</v>
      </c>
      <c r="G52" s="17"/>
      <c r="H52" s="9"/>
      <c r="I52" s="320">
        <v>0</v>
      </c>
      <c r="J52" s="10"/>
      <c r="K52" s="9"/>
      <c r="L52" s="9"/>
      <c r="M52" s="9"/>
      <c r="N52" s="9"/>
      <c r="O52" s="9"/>
      <c r="P52" s="9"/>
    </row>
    <row r="53" spans="1:16" s="11" customFormat="1" ht="12" x14ac:dyDescent="0.25">
      <c r="A53" s="7"/>
      <c r="B53" s="101"/>
      <c r="C53" s="95"/>
      <c r="D53" s="21"/>
      <c r="E53" s="22"/>
      <c r="F53" s="218">
        <f t="shared" si="1"/>
        <v>0</v>
      </c>
      <c r="G53" s="17"/>
      <c r="H53" s="9"/>
      <c r="I53" s="320">
        <v>0</v>
      </c>
      <c r="J53" s="10"/>
      <c r="K53" s="9"/>
      <c r="L53" s="9"/>
      <c r="M53" s="9"/>
      <c r="N53" s="9"/>
      <c r="O53" s="9"/>
      <c r="P53" s="9"/>
    </row>
    <row r="54" spans="1:16" s="11" customFormat="1" ht="12" x14ac:dyDescent="0.25">
      <c r="A54" s="7"/>
      <c r="B54" s="101"/>
      <c r="C54" s="95"/>
      <c r="D54" s="21"/>
      <c r="E54" s="22"/>
      <c r="F54" s="218">
        <f t="shared" si="1"/>
        <v>0</v>
      </c>
      <c r="G54" s="17"/>
      <c r="H54" s="9"/>
      <c r="I54" s="320">
        <v>0</v>
      </c>
      <c r="J54" s="10"/>
      <c r="K54" s="9"/>
      <c r="L54" s="9"/>
      <c r="M54" s="9"/>
      <c r="N54" s="9"/>
      <c r="O54" s="9"/>
      <c r="P54" s="9"/>
    </row>
    <row r="55" spans="1:16" s="11" customFormat="1" ht="12" x14ac:dyDescent="0.25">
      <c r="A55" s="7"/>
      <c r="B55" s="101"/>
      <c r="C55" s="95"/>
      <c r="D55" s="21"/>
      <c r="E55" s="22"/>
      <c r="F55" s="218">
        <f t="shared" si="1"/>
        <v>0</v>
      </c>
      <c r="G55" s="17"/>
      <c r="H55" s="9"/>
      <c r="I55" s="320">
        <v>0</v>
      </c>
      <c r="J55" s="10"/>
      <c r="K55" s="9"/>
      <c r="L55" s="9"/>
      <c r="M55" s="9"/>
      <c r="N55" s="9"/>
      <c r="O55" s="9"/>
      <c r="P55" s="9"/>
    </row>
    <row r="56" spans="1:16" s="11" customFormat="1" ht="12" x14ac:dyDescent="0.25">
      <c r="A56" s="7"/>
      <c r="B56" s="101"/>
      <c r="C56" s="95"/>
      <c r="D56" s="21"/>
      <c r="E56" s="22"/>
      <c r="F56" s="218">
        <f t="shared" si="1"/>
        <v>0</v>
      </c>
      <c r="G56" s="17"/>
      <c r="H56" s="9"/>
      <c r="I56" s="320">
        <v>0</v>
      </c>
      <c r="J56" s="10"/>
      <c r="K56" s="9"/>
      <c r="L56" s="9"/>
      <c r="M56" s="9"/>
      <c r="N56" s="9"/>
      <c r="O56" s="9"/>
      <c r="P56" s="9"/>
    </row>
    <row r="57" spans="1:16" s="11" customFormat="1" ht="12" x14ac:dyDescent="0.25">
      <c r="A57" s="7"/>
      <c r="B57" s="53"/>
      <c r="C57" s="2"/>
      <c r="D57" s="23"/>
      <c r="E57" s="24" t="s">
        <v>54</v>
      </c>
      <c r="F57" s="218">
        <f>SUM(F48:F56)</f>
        <v>0</v>
      </c>
      <c r="G57" s="17"/>
      <c r="H57" s="9"/>
      <c r="I57" s="320">
        <f>SUM(I48:I56)</f>
        <v>0</v>
      </c>
      <c r="J57" s="10"/>
      <c r="K57" s="9"/>
      <c r="L57" s="9"/>
      <c r="M57" s="9"/>
      <c r="N57" s="9"/>
      <c r="O57" s="9"/>
      <c r="P57" s="9"/>
    </row>
    <row r="58" spans="1:16" s="11" customFormat="1" ht="12" x14ac:dyDescent="0.25">
      <c r="A58" s="7"/>
      <c r="B58" s="51"/>
      <c r="C58" s="9"/>
      <c r="D58" s="26"/>
      <c r="E58" s="26"/>
      <c r="F58" s="215"/>
      <c r="G58" s="17"/>
      <c r="H58" s="9"/>
      <c r="I58" s="328"/>
      <c r="J58" s="10"/>
      <c r="K58" s="9"/>
      <c r="L58" s="9"/>
      <c r="M58" s="9"/>
      <c r="N58" s="9"/>
      <c r="O58" s="9"/>
      <c r="P58" s="9"/>
    </row>
    <row r="59" spans="1:16" s="11" customFormat="1" ht="12" x14ac:dyDescent="0.25">
      <c r="A59" s="7"/>
      <c r="B59" s="51" t="s">
        <v>55</v>
      </c>
      <c r="C59" s="9"/>
      <c r="D59" s="2"/>
      <c r="E59" s="28"/>
      <c r="F59" s="242">
        <f>F57*0.15</f>
        <v>0</v>
      </c>
      <c r="G59" s="30"/>
      <c r="H59" s="9"/>
      <c r="I59" s="329">
        <f>I57*0.15</f>
        <v>0</v>
      </c>
      <c r="J59" s="10"/>
      <c r="K59" s="9"/>
      <c r="L59" s="9"/>
      <c r="M59" s="9"/>
      <c r="N59" s="9"/>
      <c r="O59" s="9"/>
      <c r="P59" s="9"/>
    </row>
    <row r="60" spans="1:16" s="11" customFormat="1" ht="12" x14ac:dyDescent="0.25">
      <c r="A60" s="7"/>
      <c r="B60" s="51"/>
      <c r="C60" s="9"/>
      <c r="D60" s="12"/>
      <c r="E60" s="57"/>
      <c r="F60" s="243"/>
      <c r="G60" s="17"/>
      <c r="H60" s="9"/>
      <c r="I60" s="330"/>
      <c r="J60" s="10"/>
      <c r="K60" s="9"/>
      <c r="L60" s="9"/>
      <c r="M60" s="9"/>
      <c r="N60" s="9"/>
      <c r="O60" s="9"/>
      <c r="P60" s="9"/>
    </row>
    <row r="61" spans="1:16" s="11" customFormat="1" ht="12" x14ac:dyDescent="0.25">
      <c r="A61" s="7"/>
      <c r="B61" s="51"/>
      <c r="C61" s="9"/>
      <c r="D61" s="12"/>
      <c r="E61" s="57"/>
      <c r="F61" s="243"/>
      <c r="G61" s="17"/>
      <c r="H61" s="9"/>
      <c r="I61" s="330"/>
      <c r="J61" s="10"/>
      <c r="K61" s="9"/>
      <c r="L61" s="9"/>
      <c r="M61" s="9"/>
      <c r="N61" s="9"/>
      <c r="O61" s="9"/>
      <c r="P61" s="9"/>
    </row>
    <row r="62" spans="1:16" s="11" customFormat="1" ht="12" x14ac:dyDescent="0.25">
      <c r="A62" s="7"/>
      <c r="B62" s="51" t="s">
        <v>56</v>
      </c>
      <c r="C62" s="9"/>
      <c r="D62" s="12"/>
      <c r="E62" s="57"/>
      <c r="F62" s="243"/>
      <c r="G62" s="17"/>
      <c r="H62" s="9"/>
      <c r="I62" s="330"/>
      <c r="J62" s="10"/>
      <c r="K62" s="9"/>
      <c r="L62" s="9"/>
      <c r="M62" s="9"/>
      <c r="N62" s="9"/>
      <c r="O62" s="9"/>
      <c r="P62" s="9"/>
    </row>
    <row r="63" spans="1:16" s="11" customFormat="1" ht="12" x14ac:dyDescent="0.25">
      <c r="A63" s="7"/>
      <c r="B63" s="52" t="s">
        <v>57</v>
      </c>
      <c r="C63" s="9"/>
      <c r="D63" s="4" t="s">
        <v>51</v>
      </c>
      <c r="E63" s="18" t="s">
        <v>52</v>
      </c>
      <c r="F63" s="219" t="s">
        <v>53</v>
      </c>
      <c r="G63" s="17"/>
      <c r="H63" s="9"/>
      <c r="I63" s="327"/>
      <c r="J63" s="10"/>
      <c r="K63" s="9"/>
      <c r="L63" s="9"/>
      <c r="M63" s="9"/>
      <c r="N63" s="9"/>
      <c r="O63" s="9"/>
      <c r="P63" s="9"/>
    </row>
    <row r="64" spans="1:16" s="11" customFormat="1" ht="12" x14ac:dyDescent="0.25">
      <c r="A64" s="7"/>
      <c r="B64" s="85"/>
      <c r="C64" s="22"/>
      <c r="D64" s="22"/>
      <c r="E64" s="22"/>
      <c r="F64" s="218">
        <f>$D64*E64</f>
        <v>0</v>
      </c>
      <c r="G64" s="17"/>
      <c r="H64" s="9"/>
      <c r="I64" s="320">
        <v>0</v>
      </c>
      <c r="J64" s="10"/>
      <c r="K64" s="9"/>
      <c r="L64" s="9"/>
      <c r="M64" s="9"/>
      <c r="N64" s="9"/>
      <c r="O64" s="9"/>
      <c r="P64" s="9"/>
    </row>
    <row r="65" spans="1:16" s="11" customFormat="1" ht="12" x14ac:dyDescent="0.25">
      <c r="A65" s="7"/>
      <c r="B65" s="85"/>
      <c r="C65" s="22"/>
      <c r="D65" s="22"/>
      <c r="E65" s="22"/>
      <c r="F65" s="218">
        <f>$D65*E65</f>
        <v>0</v>
      </c>
      <c r="G65" s="17"/>
      <c r="H65" s="9"/>
      <c r="I65" s="320">
        <v>0</v>
      </c>
      <c r="J65" s="10"/>
      <c r="K65" s="9"/>
      <c r="L65" s="9"/>
      <c r="M65" s="9"/>
      <c r="N65" s="9"/>
      <c r="O65" s="9"/>
      <c r="P65" s="9"/>
    </row>
    <row r="66" spans="1:16" s="11" customFormat="1" ht="12" x14ac:dyDescent="0.25">
      <c r="A66" s="7"/>
      <c r="B66" s="85"/>
      <c r="C66" s="22"/>
      <c r="D66" s="22"/>
      <c r="E66" s="22"/>
      <c r="F66" s="218">
        <f>$D66*E66</f>
        <v>0</v>
      </c>
      <c r="G66" s="17"/>
      <c r="H66" s="9"/>
      <c r="I66" s="320">
        <v>0</v>
      </c>
      <c r="J66" s="10"/>
      <c r="K66" s="9"/>
      <c r="L66" s="9"/>
      <c r="M66" s="9"/>
      <c r="N66" s="9"/>
      <c r="O66" s="9"/>
      <c r="P66" s="9"/>
    </row>
    <row r="67" spans="1:16" s="11" customFormat="1" ht="12" x14ac:dyDescent="0.25">
      <c r="A67" s="7"/>
      <c r="B67" s="85"/>
      <c r="C67" s="22"/>
      <c r="D67" s="22"/>
      <c r="E67" s="22"/>
      <c r="F67" s="218">
        <f>$D67*E67</f>
        <v>0</v>
      </c>
      <c r="G67" s="17"/>
      <c r="H67" s="9"/>
      <c r="I67" s="320">
        <v>0</v>
      </c>
      <c r="J67" s="10"/>
      <c r="K67" s="9"/>
      <c r="L67" s="9"/>
      <c r="M67" s="9"/>
      <c r="N67" s="9"/>
      <c r="O67" s="9"/>
      <c r="P67" s="9"/>
    </row>
    <row r="68" spans="1:16" s="11" customFormat="1" ht="12" x14ac:dyDescent="0.25">
      <c r="A68" s="7"/>
      <c r="B68" s="51"/>
      <c r="C68" s="9"/>
      <c r="D68" s="2"/>
      <c r="E68" s="82" t="s">
        <v>58</v>
      </c>
      <c r="F68" s="259">
        <f>SUM(F64:F67)</f>
        <v>0</v>
      </c>
      <c r="G68" s="17"/>
      <c r="H68" s="9"/>
      <c r="I68" s="331">
        <f>SUM(I64:I67)</f>
        <v>0</v>
      </c>
      <c r="J68" s="10"/>
      <c r="K68" s="9"/>
      <c r="L68" s="9"/>
      <c r="M68" s="9"/>
      <c r="N68" s="9"/>
      <c r="O68" s="9"/>
      <c r="P68" s="9"/>
    </row>
    <row r="69" spans="1:16" s="11" customFormat="1" ht="12" x14ac:dyDescent="0.25">
      <c r="A69" s="7"/>
      <c r="B69" s="51" t="s">
        <v>59</v>
      </c>
      <c r="C69" s="9"/>
      <c r="D69" s="12"/>
      <c r="E69" s="57"/>
      <c r="F69" s="243"/>
      <c r="G69" s="17"/>
      <c r="H69" s="9"/>
      <c r="I69" s="330"/>
      <c r="J69" s="10"/>
      <c r="K69" s="9"/>
      <c r="L69" s="9"/>
      <c r="M69" s="9"/>
      <c r="N69" s="9"/>
      <c r="O69" s="9"/>
      <c r="P69" s="9"/>
    </row>
    <row r="70" spans="1:16" s="11" customFormat="1" ht="12" x14ac:dyDescent="0.25">
      <c r="A70" s="7"/>
      <c r="B70" s="52" t="s">
        <v>57</v>
      </c>
      <c r="C70" s="9"/>
      <c r="E70" s="57"/>
      <c r="F70" s="219" t="s">
        <v>60</v>
      </c>
      <c r="G70" s="17"/>
      <c r="H70" s="9"/>
      <c r="I70" s="327"/>
      <c r="J70" s="10"/>
      <c r="K70" s="9"/>
      <c r="L70" s="9"/>
      <c r="M70" s="9"/>
      <c r="N70" s="9"/>
      <c r="O70" s="9"/>
      <c r="P70" s="9"/>
    </row>
    <row r="71" spans="1:16" s="11" customFormat="1" ht="12" x14ac:dyDescent="0.25">
      <c r="A71" s="7"/>
      <c r="B71" s="85"/>
      <c r="C71" s="22"/>
      <c r="D71" s="22"/>
      <c r="E71" s="22"/>
      <c r="F71" s="237">
        <v>0</v>
      </c>
      <c r="G71" s="17"/>
      <c r="H71" s="9"/>
      <c r="I71" s="320">
        <v>0</v>
      </c>
      <c r="J71" s="10"/>
      <c r="K71" s="9"/>
      <c r="L71" s="9"/>
      <c r="M71" s="9"/>
      <c r="N71" s="9"/>
      <c r="O71" s="9"/>
      <c r="P71" s="9"/>
    </row>
    <row r="72" spans="1:16" s="11" customFormat="1" ht="12" x14ac:dyDescent="0.25">
      <c r="A72" s="7"/>
      <c r="B72" s="85"/>
      <c r="C72" s="22"/>
      <c r="D72" s="22"/>
      <c r="E72" s="22"/>
      <c r="F72" s="237">
        <v>0</v>
      </c>
      <c r="G72" s="17"/>
      <c r="H72" s="9"/>
      <c r="I72" s="320">
        <v>0</v>
      </c>
      <c r="J72" s="10"/>
      <c r="K72" s="9"/>
      <c r="L72" s="9"/>
      <c r="M72" s="9"/>
      <c r="N72" s="9"/>
      <c r="O72" s="9"/>
      <c r="P72" s="9"/>
    </row>
    <row r="73" spans="1:16" s="11" customFormat="1" ht="12" x14ac:dyDescent="0.25">
      <c r="A73" s="7"/>
      <c r="B73" s="85"/>
      <c r="C73" s="22"/>
      <c r="D73" s="22"/>
      <c r="E73" s="22"/>
      <c r="F73" s="237">
        <v>0</v>
      </c>
      <c r="G73" s="17"/>
      <c r="H73" s="9"/>
      <c r="I73" s="320">
        <v>0</v>
      </c>
      <c r="J73" s="10"/>
      <c r="K73" s="9"/>
      <c r="L73" s="9"/>
      <c r="M73" s="9"/>
      <c r="N73" s="9"/>
      <c r="O73" s="9"/>
      <c r="P73" s="9"/>
    </row>
    <row r="74" spans="1:16" s="11" customFormat="1" ht="12" x14ac:dyDescent="0.25">
      <c r="A74" s="7"/>
      <c r="B74" s="85"/>
      <c r="C74" s="22"/>
      <c r="D74" s="22"/>
      <c r="E74" s="22"/>
      <c r="F74" s="237">
        <v>0</v>
      </c>
      <c r="G74" s="17"/>
      <c r="H74" s="9"/>
      <c r="I74" s="319">
        <v>0</v>
      </c>
      <c r="J74" s="10"/>
      <c r="K74" s="9"/>
      <c r="L74" s="9"/>
      <c r="M74" s="9"/>
      <c r="N74" s="9"/>
      <c r="O74" s="9"/>
      <c r="P74" s="9"/>
    </row>
    <row r="75" spans="1:16" s="11" customFormat="1" ht="12" x14ac:dyDescent="0.25">
      <c r="A75" s="7"/>
      <c r="B75" s="79"/>
      <c r="C75" s="80"/>
      <c r="D75" s="81"/>
      <c r="E75" s="82" t="s">
        <v>61</v>
      </c>
      <c r="F75" s="259">
        <f>SUM(F71:F74)</f>
        <v>0</v>
      </c>
      <c r="G75" s="17"/>
      <c r="H75" s="9"/>
      <c r="I75" s="331">
        <f>SUM(I71:I74)</f>
        <v>0</v>
      </c>
      <c r="J75" s="10"/>
      <c r="K75" s="9"/>
      <c r="L75" s="9"/>
      <c r="M75" s="9"/>
      <c r="N75" s="9"/>
      <c r="O75" s="9"/>
      <c r="P75" s="9"/>
    </row>
    <row r="76" spans="1:16" s="11" customFormat="1" thickBot="1" x14ac:dyDescent="0.3">
      <c r="A76" s="7"/>
      <c r="B76" s="51"/>
      <c r="C76" s="9"/>
      <c r="D76" s="12"/>
      <c r="E76" s="57"/>
      <c r="F76" s="243"/>
      <c r="G76" s="17"/>
      <c r="H76" s="9"/>
      <c r="I76" s="330"/>
      <c r="J76" s="10"/>
      <c r="K76" s="9"/>
      <c r="L76" s="9"/>
      <c r="M76" s="9"/>
      <c r="N76" s="9"/>
      <c r="O76" s="9"/>
      <c r="P76" s="9"/>
    </row>
    <row r="77" spans="1:16" s="11" customFormat="1" thickBot="1" x14ac:dyDescent="0.3">
      <c r="A77" s="7"/>
      <c r="B77" s="54"/>
      <c r="C77" s="31"/>
      <c r="D77" s="32"/>
      <c r="E77" s="84" t="s">
        <v>66</v>
      </c>
      <c r="F77" s="249">
        <f>F57+F59+F68+F75</f>
        <v>0</v>
      </c>
      <c r="G77" s="93"/>
      <c r="H77" s="9"/>
      <c r="I77" s="323">
        <f>I57+I59+I68+I75</f>
        <v>0</v>
      </c>
      <c r="J77" s="10" t="e">
        <f>F77/I77*100</f>
        <v>#DIV/0!</v>
      </c>
      <c r="K77" s="9"/>
      <c r="L77" s="9"/>
      <c r="M77" s="9"/>
      <c r="N77" s="9"/>
      <c r="O77" s="9"/>
      <c r="P77" s="9"/>
    </row>
    <row r="78" spans="1:16" s="11" customFormat="1" thickBot="1" x14ac:dyDescent="0.3">
      <c r="A78" s="7"/>
      <c r="B78" s="9"/>
      <c r="C78" s="9"/>
      <c r="D78" s="12"/>
      <c r="E78" s="57"/>
      <c r="F78" s="243"/>
      <c r="G78" s="38"/>
      <c r="H78" s="9"/>
      <c r="I78" s="9"/>
      <c r="J78" s="10"/>
      <c r="K78" s="9"/>
      <c r="L78" s="9"/>
      <c r="M78" s="9"/>
      <c r="N78" s="9"/>
      <c r="O78" s="9"/>
      <c r="P78" s="9"/>
    </row>
    <row r="79" spans="1:16" s="11" customFormat="1" ht="15.75" x14ac:dyDescent="0.25">
      <c r="A79" s="94" t="s">
        <v>67</v>
      </c>
      <c r="B79" s="91" t="s">
        <v>68</v>
      </c>
      <c r="C79" s="102"/>
      <c r="D79" s="36"/>
      <c r="E79" s="14"/>
      <c r="F79" s="230"/>
      <c r="G79" s="15"/>
      <c r="H79" s="9"/>
      <c r="I79" s="325" t="s">
        <v>68</v>
      </c>
      <c r="J79" s="10"/>
      <c r="K79" s="9"/>
      <c r="L79" s="9"/>
      <c r="M79" s="9"/>
      <c r="N79" s="9"/>
      <c r="O79" s="9"/>
      <c r="P79" s="9"/>
    </row>
    <row r="80" spans="1:16" s="11" customFormat="1" ht="12" x14ac:dyDescent="0.25">
      <c r="A80" s="7"/>
      <c r="B80" s="51"/>
      <c r="C80" s="18"/>
      <c r="D80" s="4"/>
      <c r="E80" s="18"/>
      <c r="F80" s="233"/>
      <c r="G80" s="17"/>
      <c r="H80" s="9"/>
      <c r="I80" s="332"/>
      <c r="K80" s="9"/>
      <c r="L80" s="9"/>
      <c r="M80" s="9"/>
      <c r="N80" s="9"/>
      <c r="O80" s="9"/>
      <c r="P80" s="9"/>
    </row>
    <row r="81" spans="1:16" s="11" customFormat="1" ht="12" x14ac:dyDescent="0.25">
      <c r="A81" s="7"/>
      <c r="B81" s="289" t="s">
        <v>69</v>
      </c>
      <c r="C81" s="18" t="s">
        <v>50</v>
      </c>
      <c r="D81" s="4" t="s">
        <v>70</v>
      </c>
      <c r="E81" s="18" t="s">
        <v>71</v>
      </c>
      <c r="F81" s="219" t="s">
        <v>60</v>
      </c>
      <c r="G81" s="17"/>
      <c r="H81" s="9"/>
      <c r="I81" s="332"/>
      <c r="J81" s="10"/>
      <c r="K81" s="9"/>
      <c r="L81" s="9"/>
      <c r="M81" s="9"/>
      <c r="N81" s="9"/>
      <c r="O81" s="9"/>
      <c r="P81" s="9"/>
    </row>
    <row r="82" spans="1:16" s="11" customFormat="1" ht="12" x14ac:dyDescent="0.25">
      <c r="A82" s="7"/>
      <c r="B82" s="101"/>
      <c r="C82" s="95"/>
      <c r="D82" s="86"/>
      <c r="E82" s="86"/>
      <c r="F82" s="253">
        <f t="shared" ref="F82:F89" si="2">D82*E82</f>
        <v>0</v>
      </c>
      <c r="G82" s="35"/>
      <c r="H82" s="9"/>
      <c r="I82" s="333">
        <v>0</v>
      </c>
      <c r="J82" s="10"/>
      <c r="K82" s="9"/>
      <c r="L82" s="9"/>
      <c r="M82" s="9"/>
      <c r="N82" s="9"/>
      <c r="O82" s="9"/>
      <c r="P82" s="9"/>
    </row>
    <row r="83" spans="1:16" s="11" customFormat="1" ht="12" x14ac:dyDescent="0.25">
      <c r="A83" s="7"/>
      <c r="B83" s="101"/>
      <c r="C83" s="95"/>
      <c r="D83" s="86"/>
      <c r="E83" s="86"/>
      <c r="F83" s="253">
        <f t="shared" si="2"/>
        <v>0</v>
      </c>
      <c r="G83" s="35"/>
      <c r="H83" s="9"/>
      <c r="I83" s="333">
        <v>0</v>
      </c>
      <c r="J83" s="10"/>
      <c r="K83" s="9"/>
      <c r="L83" s="9"/>
      <c r="M83" s="9"/>
      <c r="N83" s="9"/>
      <c r="O83" s="9"/>
      <c r="P83" s="9"/>
    </row>
    <row r="84" spans="1:16" s="11" customFormat="1" ht="12" x14ac:dyDescent="0.25">
      <c r="A84" s="7"/>
      <c r="B84" s="101"/>
      <c r="C84" s="95"/>
      <c r="D84" s="86"/>
      <c r="E84" s="86"/>
      <c r="F84" s="253">
        <f t="shared" si="2"/>
        <v>0</v>
      </c>
      <c r="G84" s="35"/>
      <c r="H84" s="9"/>
      <c r="I84" s="333">
        <v>0</v>
      </c>
      <c r="J84" s="10"/>
      <c r="K84" s="9"/>
      <c r="L84" s="9"/>
      <c r="M84" s="9"/>
      <c r="N84" s="9"/>
      <c r="O84" s="9"/>
      <c r="P84" s="9"/>
    </row>
    <row r="85" spans="1:16" s="11" customFormat="1" ht="12" x14ac:dyDescent="0.25">
      <c r="A85" s="7"/>
      <c r="B85" s="101"/>
      <c r="C85" s="95"/>
      <c r="D85" s="86"/>
      <c r="E85" s="86"/>
      <c r="F85" s="253">
        <f t="shared" si="2"/>
        <v>0</v>
      </c>
      <c r="G85" s="35"/>
      <c r="H85" s="9"/>
      <c r="I85" s="333">
        <v>0</v>
      </c>
      <c r="J85" s="10"/>
      <c r="K85" s="9"/>
      <c r="L85" s="9"/>
      <c r="M85" s="9"/>
      <c r="N85" s="9"/>
      <c r="O85" s="9"/>
      <c r="P85" s="9"/>
    </row>
    <row r="86" spans="1:16" s="11" customFormat="1" ht="12" x14ac:dyDescent="0.25">
      <c r="A86" s="7"/>
      <c r="B86" s="101"/>
      <c r="C86" s="95"/>
      <c r="D86" s="86"/>
      <c r="E86" s="86"/>
      <c r="F86" s="253">
        <f t="shared" si="2"/>
        <v>0</v>
      </c>
      <c r="G86" s="35"/>
      <c r="H86" s="9"/>
      <c r="I86" s="333">
        <v>0</v>
      </c>
      <c r="J86" s="10"/>
      <c r="K86" s="9"/>
      <c r="L86" s="9"/>
      <c r="M86" s="9"/>
      <c r="N86" s="9"/>
      <c r="O86" s="9"/>
      <c r="P86" s="9"/>
    </row>
    <row r="87" spans="1:16" s="11" customFormat="1" ht="12" x14ac:dyDescent="0.25">
      <c r="A87" s="7"/>
      <c r="B87" s="76"/>
      <c r="C87" s="96"/>
      <c r="D87" s="87"/>
      <c r="E87" s="87"/>
      <c r="F87" s="253">
        <f t="shared" si="2"/>
        <v>0</v>
      </c>
      <c r="G87" s="35"/>
      <c r="H87" s="9"/>
      <c r="I87" s="333">
        <v>0</v>
      </c>
      <c r="J87" s="10"/>
      <c r="K87" s="9"/>
      <c r="L87" s="9"/>
      <c r="M87" s="9"/>
      <c r="N87" s="9"/>
      <c r="O87" s="9"/>
      <c r="P87" s="9"/>
    </row>
    <row r="88" spans="1:16" s="11" customFormat="1" ht="12" x14ac:dyDescent="0.25">
      <c r="A88" s="7"/>
      <c r="B88" s="76"/>
      <c r="C88" s="96"/>
      <c r="D88" s="87"/>
      <c r="E88" s="87"/>
      <c r="F88" s="253">
        <f t="shared" si="2"/>
        <v>0</v>
      </c>
      <c r="G88" s="35"/>
      <c r="H88" s="9"/>
      <c r="I88" s="333">
        <v>0</v>
      </c>
      <c r="J88" s="10"/>
      <c r="K88" s="9"/>
      <c r="L88" s="9"/>
      <c r="M88" s="9"/>
      <c r="N88" s="9"/>
      <c r="O88" s="9"/>
      <c r="P88" s="9"/>
    </row>
    <row r="89" spans="1:16" s="11" customFormat="1" ht="12" x14ac:dyDescent="0.25">
      <c r="A89" s="1"/>
      <c r="B89" s="76"/>
      <c r="C89" s="96"/>
      <c r="D89" s="87"/>
      <c r="E89" s="87"/>
      <c r="F89" s="253">
        <f t="shared" si="2"/>
        <v>0</v>
      </c>
      <c r="G89" s="35"/>
      <c r="H89" s="9"/>
      <c r="I89" s="333">
        <v>0</v>
      </c>
      <c r="J89" s="10"/>
      <c r="K89" s="9"/>
      <c r="L89" s="9"/>
      <c r="M89" s="9"/>
      <c r="N89" s="9"/>
      <c r="O89" s="9"/>
      <c r="P89" s="9"/>
    </row>
    <row r="90" spans="1:16" s="11" customFormat="1" thickBot="1" x14ac:dyDescent="0.3">
      <c r="A90" s="1"/>
      <c r="B90" s="53"/>
      <c r="C90" s="2"/>
      <c r="D90" s="3"/>
      <c r="E90" s="2"/>
      <c r="F90" s="257"/>
      <c r="G90" s="35"/>
      <c r="H90" s="9"/>
      <c r="I90" s="334"/>
      <c r="J90" s="10"/>
      <c r="K90" s="9"/>
      <c r="L90" s="9"/>
      <c r="M90" s="9"/>
      <c r="N90" s="9"/>
      <c r="O90" s="9"/>
      <c r="P90" s="9"/>
    </row>
    <row r="91" spans="1:16" s="11" customFormat="1" thickBot="1" x14ac:dyDescent="0.3">
      <c r="A91" s="7"/>
      <c r="B91" s="54"/>
      <c r="C91" s="31"/>
      <c r="D91" s="32"/>
      <c r="E91" s="181" t="s">
        <v>72</v>
      </c>
      <c r="F91" s="249">
        <f>SUM(F82:F89)</f>
        <v>0</v>
      </c>
      <c r="G91" s="34"/>
      <c r="H91" s="9"/>
      <c r="I91" s="323">
        <f>SUM(I82:I89)</f>
        <v>0</v>
      </c>
      <c r="J91" s="10" t="e">
        <f>F91/I91*100</f>
        <v>#DIV/0!</v>
      </c>
      <c r="K91" s="9"/>
      <c r="L91" s="9"/>
      <c r="M91" s="9"/>
      <c r="N91" s="9"/>
      <c r="O91" s="9"/>
      <c r="P91" s="9"/>
    </row>
    <row r="92" spans="1:16" s="6" customFormat="1" ht="14.25" customHeight="1" thickBot="1" x14ac:dyDescent="0.3">
      <c r="A92" s="1"/>
      <c r="B92" s="2"/>
      <c r="C92" s="2"/>
      <c r="D92" s="3"/>
      <c r="E92" s="2"/>
      <c r="F92" s="218"/>
      <c r="G92" s="4"/>
      <c r="H92" s="2"/>
      <c r="I92" s="9"/>
      <c r="J92" s="2"/>
      <c r="K92" s="2"/>
      <c r="L92" s="2"/>
      <c r="M92" s="2"/>
      <c r="N92" s="2"/>
      <c r="O92" s="2"/>
      <c r="P92" s="2"/>
    </row>
    <row r="93" spans="1:16" s="6" customFormat="1" ht="14.25" customHeight="1" x14ac:dyDescent="0.25">
      <c r="A93" s="94">
        <v>4</v>
      </c>
      <c r="B93" s="91" t="s">
        <v>74</v>
      </c>
      <c r="C93" s="102"/>
      <c r="D93" s="102"/>
      <c r="E93" s="102"/>
      <c r="F93" s="230"/>
      <c r="G93" s="15"/>
      <c r="H93" s="2"/>
      <c r="I93" s="325" t="s">
        <v>75</v>
      </c>
      <c r="J93" s="10"/>
      <c r="K93" s="2"/>
      <c r="L93" s="2"/>
      <c r="M93" s="2"/>
      <c r="N93" s="2"/>
      <c r="O93" s="2"/>
      <c r="P93" s="2"/>
    </row>
    <row r="94" spans="1:16" s="6" customFormat="1" ht="14.25" customHeight="1" x14ac:dyDescent="0.25">
      <c r="A94" s="7"/>
      <c r="B94" s="51" t="s">
        <v>76</v>
      </c>
      <c r="C94" s="288"/>
      <c r="D94" s="288"/>
      <c r="E94" s="2"/>
      <c r="F94" s="233"/>
      <c r="G94" s="17"/>
      <c r="H94" s="2"/>
      <c r="I94" s="332"/>
      <c r="J94" s="10"/>
      <c r="K94" s="2"/>
      <c r="L94" s="2"/>
      <c r="M94" s="2"/>
      <c r="N94" s="2"/>
      <c r="O94" s="2"/>
      <c r="P94" s="2"/>
    </row>
    <row r="95" spans="1:16" s="6" customFormat="1" ht="14.25" customHeight="1" x14ac:dyDescent="0.25">
      <c r="A95" s="7"/>
      <c r="B95" s="52" t="s">
        <v>77</v>
      </c>
      <c r="C95" s="18" t="s">
        <v>78</v>
      </c>
      <c r="D95" s="4" t="s">
        <v>51</v>
      </c>
      <c r="E95" s="18" t="s">
        <v>52</v>
      </c>
      <c r="F95" s="219" t="s">
        <v>79</v>
      </c>
      <c r="G95" s="17"/>
      <c r="H95" s="2"/>
      <c r="I95" s="327"/>
      <c r="K95" s="2"/>
      <c r="L95" s="2"/>
      <c r="M95" s="2"/>
      <c r="N95" s="2"/>
      <c r="O95" s="2"/>
      <c r="P95" s="2"/>
    </row>
    <row r="96" spans="1:16" s="6" customFormat="1" ht="14.25" customHeight="1" x14ac:dyDescent="0.25">
      <c r="A96" s="7"/>
      <c r="B96" s="101"/>
      <c r="C96" s="21"/>
      <c r="D96" s="21"/>
      <c r="E96" s="22"/>
      <c r="F96" s="218">
        <f t="shared" ref="F96" si="3">C96*D96*E96</f>
        <v>0</v>
      </c>
      <c r="G96" s="17"/>
      <c r="H96" s="2"/>
      <c r="I96" s="320">
        <v>0</v>
      </c>
      <c r="J96" s="10"/>
      <c r="K96" s="2"/>
      <c r="L96" s="2"/>
      <c r="M96" s="2"/>
      <c r="N96" s="2"/>
      <c r="O96" s="2"/>
      <c r="P96" s="2"/>
    </row>
    <row r="97" spans="1:16" s="6" customFormat="1" ht="14.25" customHeight="1" x14ac:dyDescent="0.25">
      <c r="A97" s="7"/>
      <c r="B97" s="101"/>
      <c r="C97" s="21"/>
      <c r="D97" s="21"/>
      <c r="E97" s="22"/>
      <c r="F97" s="218">
        <f t="shared" ref="F97:F104" si="4">C97*D97*E97</f>
        <v>0</v>
      </c>
      <c r="G97" s="17"/>
      <c r="H97" s="2"/>
      <c r="I97" s="320">
        <v>0</v>
      </c>
      <c r="J97" s="10"/>
      <c r="K97" s="2"/>
      <c r="L97" s="2"/>
      <c r="M97" s="2"/>
      <c r="N97" s="2"/>
      <c r="O97" s="2"/>
      <c r="P97" s="2"/>
    </row>
    <row r="98" spans="1:16" s="6" customFormat="1" ht="14.25" customHeight="1" x14ac:dyDescent="0.25">
      <c r="A98" s="7"/>
      <c r="B98" s="101"/>
      <c r="C98" s="21"/>
      <c r="D98" s="21"/>
      <c r="E98" s="22"/>
      <c r="F98" s="218">
        <f t="shared" si="4"/>
        <v>0</v>
      </c>
      <c r="G98" s="17"/>
      <c r="H98" s="2"/>
      <c r="I98" s="320">
        <v>0</v>
      </c>
      <c r="J98" s="10"/>
      <c r="K98" s="2"/>
      <c r="L98" s="2"/>
      <c r="M98" s="2"/>
      <c r="N98" s="2"/>
      <c r="O98" s="2"/>
      <c r="P98" s="2"/>
    </row>
    <row r="99" spans="1:16" s="6" customFormat="1" ht="14.25" customHeight="1" x14ac:dyDescent="0.25">
      <c r="A99" s="7"/>
      <c r="B99" s="101"/>
      <c r="C99" s="21"/>
      <c r="D99" s="21"/>
      <c r="E99" s="22"/>
      <c r="F99" s="218">
        <f t="shared" si="4"/>
        <v>0</v>
      </c>
      <c r="G99" s="17"/>
      <c r="H99" s="2"/>
      <c r="I99" s="320">
        <v>0</v>
      </c>
      <c r="J99" s="10"/>
      <c r="K99" s="2"/>
      <c r="L99" s="2"/>
      <c r="M99" s="2"/>
      <c r="N99" s="2"/>
      <c r="O99" s="2"/>
      <c r="P99" s="2"/>
    </row>
    <row r="100" spans="1:16" s="6" customFormat="1" ht="14.25" customHeight="1" x14ac:dyDescent="0.25">
      <c r="A100" s="7"/>
      <c r="B100" s="101"/>
      <c r="C100" s="21"/>
      <c r="D100" s="21"/>
      <c r="E100" s="22"/>
      <c r="F100" s="218">
        <f t="shared" si="4"/>
        <v>0</v>
      </c>
      <c r="G100" s="17"/>
      <c r="H100" s="2"/>
      <c r="I100" s="320">
        <v>0</v>
      </c>
      <c r="J100" s="10"/>
      <c r="K100" s="2"/>
      <c r="L100" s="2"/>
      <c r="M100" s="2"/>
      <c r="N100" s="2"/>
      <c r="O100" s="2"/>
      <c r="P100" s="2"/>
    </row>
    <row r="101" spans="1:16" s="6" customFormat="1" ht="14.25" customHeight="1" x14ac:dyDescent="0.25">
      <c r="A101" s="7"/>
      <c r="B101" s="101"/>
      <c r="C101" s="21"/>
      <c r="D101" s="21"/>
      <c r="E101" s="22"/>
      <c r="F101" s="218">
        <f t="shared" si="4"/>
        <v>0</v>
      </c>
      <c r="G101" s="17"/>
      <c r="H101" s="2"/>
      <c r="I101" s="320">
        <v>0</v>
      </c>
      <c r="J101" s="10"/>
      <c r="K101" s="2"/>
      <c r="L101" s="2"/>
      <c r="M101" s="2"/>
      <c r="N101" s="2"/>
      <c r="O101" s="2"/>
      <c r="P101" s="2"/>
    </row>
    <row r="102" spans="1:16" s="6" customFormat="1" ht="14.25" customHeight="1" x14ac:dyDescent="0.25">
      <c r="A102" s="7"/>
      <c r="B102" s="101"/>
      <c r="C102" s="21"/>
      <c r="D102" s="21"/>
      <c r="E102" s="22"/>
      <c r="F102" s="218">
        <f t="shared" si="4"/>
        <v>0</v>
      </c>
      <c r="G102" s="17"/>
      <c r="H102" s="2"/>
      <c r="I102" s="320">
        <v>0</v>
      </c>
      <c r="J102" s="10"/>
      <c r="K102" s="2"/>
      <c r="L102" s="2"/>
      <c r="M102" s="2"/>
      <c r="N102" s="2"/>
      <c r="O102" s="2"/>
      <c r="P102" s="2"/>
    </row>
    <row r="103" spans="1:16" s="6" customFormat="1" ht="14.25" customHeight="1" x14ac:dyDescent="0.25">
      <c r="A103" s="7"/>
      <c r="B103" s="101"/>
      <c r="C103" s="21"/>
      <c r="D103" s="21"/>
      <c r="E103" s="22"/>
      <c r="F103" s="218">
        <f t="shared" si="4"/>
        <v>0</v>
      </c>
      <c r="G103" s="17"/>
      <c r="H103" s="2"/>
      <c r="I103" s="320">
        <v>0</v>
      </c>
      <c r="J103" s="10"/>
      <c r="K103" s="2"/>
      <c r="L103" s="2"/>
      <c r="M103" s="2"/>
      <c r="N103" s="2"/>
      <c r="O103" s="2"/>
      <c r="P103" s="2"/>
    </row>
    <row r="104" spans="1:16" s="6" customFormat="1" ht="14.25" customHeight="1" x14ac:dyDescent="0.25">
      <c r="A104" s="7"/>
      <c r="B104" s="101"/>
      <c r="C104" s="21"/>
      <c r="D104" s="21"/>
      <c r="E104" s="22"/>
      <c r="F104" s="218">
        <f t="shared" si="4"/>
        <v>0</v>
      </c>
      <c r="G104" s="17"/>
      <c r="H104" s="2"/>
      <c r="I104" s="320">
        <v>0</v>
      </c>
      <c r="J104" s="10"/>
      <c r="K104" s="2"/>
      <c r="L104" s="2"/>
      <c r="M104" s="2"/>
      <c r="N104" s="2"/>
      <c r="O104" s="2"/>
      <c r="P104" s="2"/>
    </row>
    <row r="105" spans="1:16" s="6" customFormat="1" ht="14.25" customHeight="1" x14ac:dyDescent="0.25">
      <c r="A105" s="7"/>
      <c r="B105" s="53"/>
      <c r="C105" s="2"/>
      <c r="D105" s="23"/>
      <c r="E105" s="24" t="s">
        <v>80</v>
      </c>
      <c r="F105" s="218">
        <f>SUM(F96:F104)</f>
        <v>0</v>
      </c>
      <c r="G105" s="17"/>
      <c r="H105" s="2"/>
      <c r="I105" s="320">
        <f>SUM(I96:I104)</f>
        <v>0</v>
      </c>
      <c r="J105" s="10"/>
      <c r="K105" s="2"/>
      <c r="L105" s="2"/>
      <c r="M105" s="2"/>
      <c r="N105" s="2"/>
      <c r="O105" s="2"/>
      <c r="P105" s="2"/>
    </row>
    <row r="106" spans="1:16" s="6" customFormat="1" ht="14.25" customHeight="1" x14ac:dyDescent="0.25">
      <c r="A106" s="7"/>
      <c r="B106" s="51"/>
      <c r="C106" s="9"/>
      <c r="D106" s="26"/>
      <c r="E106" s="26"/>
      <c r="F106" s="215"/>
      <c r="G106" s="17"/>
      <c r="H106" s="2"/>
      <c r="I106" s="328"/>
      <c r="J106" s="10"/>
      <c r="K106" s="2"/>
      <c r="L106" s="2"/>
      <c r="M106" s="2"/>
      <c r="N106" s="2"/>
      <c r="O106" s="2"/>
      <c r="P106" s="2"/>
    </row>
    <row r="107" spans="1:16" s="6" customFormat="1" ht="14.25" customHeight="1" x14ac:dyDescent="0.25">
      <c r="A107" s="7"/>
      <c r="B107" s="51"/>
      <c r="C107" s="9"/>
      <c r="D107" s="12"/>
      <c r="E107" s="57"/>
      <c r="F107" s="243"/>
      <c r="G107" s="17"/>
      <c r="H107" s="2"/>
      <c r="I107" s="330"/>
      <c r="J107" s="10"/>
      <c r="K107" s="2"/>
      <c r="L107" s="2"/>
      <c r="M107" s="2"/>
      <c r="N107" s="2"/>
      <c r="O107" s="2"/>
      <c r="P107" s="2"/>
    </row>
    <row r="108" spans="1:16" s="6" customFormat="1" ht="14.25" customHeight="1" x14ac:dyDescent="0.25">
      <c r="A108" s="7"/>
      <c r="B108" s="51" t="s">
        <v>81</v>
      </c>
      <c r="C108" s="9"/>
      <c r="D108" s="12"/>
      <c r="E108" s="57"/>
      <c r="F108" s="243"/>
      <c r="G108" s="78"/>
      <c r="H108" s="2"/>
      <c r="I108" s="330"/>
      <c r="J108" s="10"/>
      <c r="K108" s="2"/>
      <c r="L108" s="2"/>
      <c r="M108" s="2"/>
      <c r="N108" s="2"/>
      <c r="O108" s="2"/>
      <c r="P108" s="2"/>
    </row>
    <row r="109" spans="1:16" s="6" customFormat="1" ht="14.25" customHeight="1" x14ac:dyDescent="0.25">
      <c r="A109" s="7"/>
      <c r="B109" s="52" t="s">
        <v>77</v>
      </c>
      <c r="C109" s="18" t="s">
        <v>82</v>
      </c>
      <c r="D109" s="4" t="s">
        <v>51</v>
      </c>
      <c r="E109" s="18" t="s">
        <v>52</v>
      </c>
      <c r="F109" s="219" t="s">
        <v>53</v>
      </c>
      <c r="G109" s="17"/>
      <c r="H109" s="2"/>
      <c r="I109" s="327"/>
      <c r="J109" s="10"/>
      <c r="K109" s="2"/>
      <c r="L109" s="2"/>
      <c r="M109" s="2"/>
      <c r="N109" s="2"/>
      <c r="O109" s="2"/>
      <c r="P109" s="2"/>
    </row>
    <row r="110" spans="1:16" s="6" customFormat="1" ht="14.25" customHeight="1" x14ac:dyDescent="0.25">
      <c r="A110" s="7"/>
      <c r="B110" s="101"/>
      <c r="C110" s="21"/>
      <c r="D110" s="21"/>
      <c r="E110" s="22"/>
      <c r="F110" s="218">
        <f t="shared" ref="F110:F118" si="5">$D110*E110</f>
        <v>0</v>
      </c>
      <c r="G110" s="17"/>
      <c r="H110" s="2"/>
      <c r="I110" s="327"/>
      <c r="J110" s="10"/>
      <c r="K110" s="2"/>
      <c r="L110" s="2"/>
      <c r="M110" s="2"/>
      <c r="N110" s="2"/>
      <c r="O110" s="2"/>
      <c r="P110" s="2"/>
    </row>
    <row r="111" spans="1:16" s="6" customFormat="1" ht="14.25" customHeight="1" x14ac:dyDescent="0.25">
      <c r="A111" s="7"/>
      <c r="B111" s="101"/>
      <c r="C111" s="21"/>
      <c r="D111" s="21"/>
      <c r="E111" s="22"/>
      <c r="F111" s="218">
        <f t="shared" si="5"/>
        <v>0</v>
      </c>
      <c r="G111" s="17"/>
      <c r="H111" s="2"/>
      <c r="I111" s="320">
        <v>0</v>
      </c>
      <c r="J111" s="10"/>
      <c r="K111" s="2"/>
      <c r="L111" s="2"/>
      <c r="M111" s="2"/>
      <c r="N111" s="2"/>
      <c r="O111" s="2"/>
      <c r="P111" s="2"/>
    </row>
    <row r="112" spans="1:16" s="6" customFormat="1" ht="14.25" customHeight="1" x14ac:dyDescent="0.25">
      <c r="A112" s="7"/>
      <c r="B112" s="101"/>
      <c r="C112" s="21"/>
      <c r="D112" s="21"/>
      <c r="E112" s="22"/>
      <c r="F112" s="218">
        <f t="shared" si="5"/>
        <v>0</v>
      </c>
      <c r="G112" s="17"/>
      <c r="H112" s="2"/>
      <c r="I112" s="320">
        <v>0</v>
      </c>
      <c r="J112" s="10"/>
      <c r="K112" s="2"/>
      <c r="L112" s="2"/>
      <c r="M112" s="2"/>
      <c r="N112" s="2"/>
      <c r="O112" s="2"/>
      <c r="P112" s="2"/>
    </row>
    <row r="113" spans="1:16" s="6" customFormat="1" ht="14.25" customHeight="1" x14ac:dyDescent="0.25">
      <c r="A113" s="7"/>
      <c r="B113" s="101"/>
      <c r="C113" s="21"/>
      <c r="D113" s="21"/>
      <c r="E113" s="22"/>
      <c r="F113" s="218">
        <f t="shared" si="5"/>
        <v>0</v>
      </c>
      <c r="G113" s="17"/>
      <c r="H113" s="2"/>
      <c r="I113" s="320">
        <v>0</v>
      </c>
      <c r="J113" s="10"/>
      <c r="K113" s="2"/>
      <c r="L113" s="2"/>
      <c r="M113" s="2"/>
      <c r="N113" s="2"/>
      <c r="O113" s="2"/>
      <c r="P113" s="2"/>
    </row>
    <row r="114" spans="1:16" s="6" customFormat="1" ht="14.25" customHeight="1" x14ac:dyDescent="0.25">
      <c r="A114" s="7"/>
      <c r="B114" s="101"/>
      <c r="C114" s="21"/>
      <c r="D114" s="21"/>
      <c r="E114" s="22"/>
      <c r="F114" s="218">
        <f t="shared" si="5"/>
        <v>0</v>
      </c>
      <c r="G114" s="17"/>
      <c r="H114" s="2"/>
      <c r="I114" s="320">
        <v>0</v>
      </c>
      <c r="J114" s="10"/>
      <c r="K114" s="2"/>
      <c r="L114" s="2"/>
      <c r="M114" s="2"/>
      <c r="N114" s="2"/>
      <c r="O114" s="2"/>
      <c r="P114" s="2"/>
    </row>
    <row r="115" spans="1:16" s="6" customFormat="1" ht="14.25" customHeight="1" x14ac:dyDescent="0.25">
      <c r="A115" s="7"/>
      <c r="B115" s="101"/>
      <c r="C115" s="21"/>
      <c r="D115" s="21"/>
      <c r="E115" s="22"/>
      <c r="F115" s="218">
        <f t="shared" si="5"/>
        <v>0</v>
      </c>
      <c r="G115" s="17"/>
      <c r="H115" s="2"/>
      <c r="I115" s="320">
        <v>0</v>
      </c>
      <c r="J115" s="10"/>
      <c r="K115" s="2"/>
      <c r="L115" s="2"/>
      <c r="M115" s="2"/>
      <c r="N115" s="2"/>
      <c r="O115" s="2"/>
      <c r="P115" s="2"/>
    </row>
    <row r="116" spans="1:16" s="6" customFormat="1" ht="14.25" customHeight="1" x14ac:dyDescent="0.25">
      <c r="A116" s="7"/>
      <c r="B116" s="101"/>
      <c r="C116" s="21"/>
      <c r="D116" s="21"/>
      <c r="E116" s="22"/>
      <c r="F116" s="218">
        <f t="shared" si="5"/>
        <v>0</v>
      </c>
      <c r="G116" s="17"/>
      <c r="H116" s="2"/>
      <c r="I116" s="320">
        <v>0</v>
      </c>
      <c r="J116" s="10"/>
      <c r="K116" s="2"/>
      <c r="L116" s="2"/>
      <c r="M116" s="2"/>
      <c r="N116" s="2"/>
      <c r="O116" s="2"/>
      <c r="P116" s="2"/>
    </row>
    <row r="117" spans="1:16" s="6" customFormat="1" ht="14.25" customHeight="1" x14ac:dyDescent="0.25">
      <c r="A117" s="7"/>
      <c r="B117" s="101"/>
      <c r="C117" s="21"/>
      <c r="D117" s="21"/>
      <c r="E117" s="22"/>
      <c r="F117" s="218">
        <f t="shared" si="5"/>
        <v>0</v>
      </c>
      <c r="G117" s="17"/>
      <c r="H117" s="2"/>
      <c r="I117" s="320">
        <v>0</v>
      </c>
      <c r="J117" s="10"/>
      <c r="K117" s="2"/>
      <c r="L117" s="2"/>
      <c r="M117" s="2"/>
      <c r="N117" s="2"/>
      <c r="O117" s="2"/>
      <c r="P117" s="2"/>
    </row>
    <row r="118" spans="1:16" s="6" customFormat="1" ht="14.25" customHeight="1" x14ac:dyDescent="0.25">
      <c r="A118" s="7"/>
      <c r="B118" s="101"/>
      <c r="C118" s="21"/>
      <c r="D118" s="21"/>
      <c r="E118" s="22"/>
      <c r="F118" s="218">
        <f t="shared" si="5"/>
        <v>0</v>
      </c>
      <c r="G118" s="17"/>
      <c r="H118" s="2"/>
      <c r="I118" s="320">
        <v>0</v>
      </c>
      <c r="J118" s="10"/>
      <c r="K118" s="2"/>
      <c r="L118" s="2"/>
      <c r="M118" s="2"/>
      <c r="N118" s="2"/>
      <c r="O118" s="2"/>
      <c r="P118" s="2"/>
    </row>
    <row r="119" spans="1:16" s="6" customFormat="1" ht="14.25" customHeight="1" x14ac:dyDescent="0.25">
      <c r="A119" s="7"/>
      <c r="B119" s="53"/>
      <c r="C119" s="2"/>
      <c r="D119" s="23"/>
      <c r="E119" s="24" t="s">
        <v>83</v>
      </c>
      <c r="F119" s="218">
        <f>SUM(F110:F118)</f>
        <v>0</v>
      </c>
      <c r="G119" s="17"/>
      <c r="H119" s="2"/>
      <c r="I119" s="320">
        <f>SUM(I111:I118)</f>
        <v>0</v>
      </c>
      <c r="J119" s="10"/>
      <c r="K119" s="2"/>
      <c r="L119" s="2"/>
      <c r="M119" s="2"/>
      <c r="N119" s="2"/>
      <c r="O119" s="2"/>
      <c r="P119" s="2"/>
    </row>
    <row r="120" spans="1:16" s="6" customFormat="1" ht="14.25" customHeight="1" x14ac:dyDescent="0.25">
      <c r="A120" s="7"/>
      <c r="B120" s="51"/>
      <c r="C120" s="9"/>
      <c r="D120" s="12"/>
      <c r="E120" s="57"/>
      <c r="F120" s="243"/>
      <c r="G120" s="17"/>
      <c r="H120" s="2"/>
      <c r="I120" s="320"/>
      <c r="J120" s="10"/>
      <c r="K120" s="2"/>
      <c r="L120" s="2"/>
      <c r="M120" s="2"/>
      <c r="N120" s="2"/>
      <c r="O120" s="2"/>
      <c r="P120" s="2"/>
    </row>
    <row r="121" spans="1:16" s="6" customFormat="1" ht="14.25" customHeight="1" x14ac:dyDescent="0.25">
      <c r="A121" s="7"/>
      <c r="B121" s="51" t="s">
        <v>55</v>
      </c>
      <c r="C121" s="9"/>
      <c r="D121" s="12"/>
      <c r="E121" s="57"/>
      <c r="F121" s="259">
        <f>(F105+F119)*0.15</f>
        <v>0</v>
      </c>
      <c r="G121" s="17"/>
      <c r="H121" s="2"/>
      <c r="I121" s="320">
        <f>(I105+I119)*0.15</f>
        <v>0</v>
      </c>
      <c r="J121" s="10"/>
      <c r="K121" s="2"/>
      <c r="L121" s="2"/>
      <c r="M121" s="2"/>
      <c r="N121" s="2"/>
      <c r="O121" s="2"/>
      <c r="P121" s="2"/>
    </row>
    <row r="122" spans="1:16" s="6" customFormat="1" ht="14.25" customHeight="1" x14ac:dyDescent="0.25">
      <c r="A122" s="7"/>
      <c r="B122" s="51"/>
      <c r="C122" s="9"/>
      <c r="D122" s="12"/>
      <c r="E122" s="57"/>
      <c r="F122" s="243"/>
      <c r="G122" s="78"/>
      <c r="H122" s="2"/>
      <c r="I122" s="330"/>
      <c r="J122" s="5"/>
      <c r="K122" s="2"/>
      <c r="L122" s="2"/>
      <c r="M122" s="2"/>
      <c r="N122" s="2"/>
      <c r="O122" s="2"/>
      <c r="P122" s="2"/>
    </row>
    <row r="123" spans="1:16" s="6" customFormat="1" ht="14.25" customHeight="1" x14ac:dyDescent="0.25">
      <c r="A123" s="7"/>
      <c r="B123" s="51" t="s">
        <v>56</v>
      </c>
      <c r="C123" s="9"/>
      <c r="D123" s="12"/>
      <c r="E123" s="57"/>
      <c r="F123" s="243"/>
      <c r="G123" s="17"/>
      <c r="H123" s="2"/>
      <c r="I123" s="330"/>
      <c r="J123" s="10"/>
      <c r="K123" s="2"/>
      <c r="L123" s="2"/>
      <c r="M123" s="2"/>
      <c r="N123" s="2"/>
      <c r="O123" s="2"/>
      <c r="P123" s="2"/>
    </row>
    <row r="124" spans="1:16" s="6" customFormat="1" ht="14.25" customHeight="1" x14ac:dyDescent="0.25">
      <c r="A124" s="7"/>
      <c r="B124" s="52" t="s">
        <v>57</v>
      </c>
      <c r="C124" s="9"/>
      <c r="D124" s="4" t="s">
        <v>51</v>
      </c>
      <c r="E124" s="18" t="s">
        <v>52</v>
      </c>
      <c r="F124" s="219" t="s">
        <v>53</v>
      </c>
      <c r="G124" s="17"/>
      <c r="H124" s="2"/>
      <c r="I124" s="330"/>
      <c r="J124" s="10"/>
      <c r="K124" s="2"/>
      <c r="L124" s="2"/>
      <c r="M124" s="2"/>
      <c r="N124" s="2"/>
      <c r="O124" s="2"/>
      <c r="P124" s="2"/>
    </row>
    <row r="125" spans="1:16" s="6" customFormat="1" ht="14.25" customHeight="1" x14ac:dyDescent="0.25">
      <c r="A125" s="7"/>
      <c r="B125" s="85"/>
      <c r="C125" s="22"/>
      <c r="D125" s="22"/>
      <c r="E125" s="22"/>
      <c r="F125" s="218">
        <f>$D125*E125</f>
        <v>0</v>
      </c>
      <c r="G125" s="17"/>
      <c r="H125" s="2"/>
      <c r="I125" s="330">
        <v>0</v>
      </c>
      <c r="J125" s="10"/>
      <c r="K125" s="2"/>
      <c r="L125" s="2"/>
      <c r="M125" s="2"/>
      <c r="N125" s="2"/>
      <c r="O125" s="2"/>
      <c r="P125" s="2"/>
    </row>
    <row r="126" spans="1:16" s="6" customFormat="1" ht="14.25" customHeight="1" x14ac:dyDescent="0.25">
      <c r="A126" s="7"/>
      <c r="B126" s="85"/>
      <c r="C126" s="22"/>
      <c r="D126" s="22"/>
      <c r="E126" s="22"/>
      <c r="F126" s="218">
        <f>$D126*E126</f>
        <v>0</v>
      </c>
      <c r="G126" s="17"/>
      <c r="H126" s="2"/>
      <c r="I126" s="327">
        <v>0</v>
      </c>
      <c r="J126" s="10"/>
      <c r="K126" s="2"/>
      <c r="L126" s="2"/>
      <c r="M126" s="2"/>
      <c r="N126" s="2"/>
      <c r="O126" s="2"/>
      <c r="P126" s="2"/>
    </row>
    <row r="127" spans="1:16" s="6" customFormat="1" ht="14.25" customHeight="1" x14ac:dyDescent="0.25">
      <c r="A127" s="7"/>
      <c r="B127" s="85"/>
      <c r="C127" s="22"/>
      <c r="D127" s="22"/>
      <c r="E127" s="22"/>
      <c r="F127" s="218">
        <f>$D127*E127</f>
        <v>0</v>
      </c>
      <c r="G127" s="17"/>
      <c r="H127" s="2"/>
      <c r="I127" s="320">
        <v>0</v>
      </c>
      <c r="J127" s="10"/>
      <c r="K127" s="2"/>
      <c r="L127" s="2"/>
      <c r="M127" s="2"/>
      <c r="N127" s="2"/>
      <c r="O127" s="2"/>
      <c r="P127" s="2"/>
    </row>
    <row r="128" spans="1:16" s="6" customFormat="1" ht="14.25" customHeight="1" x14ac:dyDescent="0.25">
      <c r="A128" s="7"/>
      <c r="B128" s="85"/>
      <c r="C128" s="22"/>
      <c r="D128" s="22"/>
      <c r="E128" s="22"/>
      <c r="F128" s="218">
        <f>$D128*E128</f>
        <v>0</v>
      </c>
      <c r="G128" s="17"/>
      <c r="H128" s="2"/>
      <c r="I128" s="320">
        <v>0</v>
      </c>
      <c r="J128" s="10"/>
      <c r="K128" s="2"/>
      <c r="L128" s="2"/>
      <c r="M128" s="2"/>
      <c r="N128" s="2"/>
      <c r="O128" s="2"/>
      <c r="P128" s="2"/>
    </row>
    <row r="129" spans="1:16" s="6" customFormat="1" ht="14.25" customHeight="1" x14ac:dyDescent="0.25">
      <c r="A129" s="7"/>
      <c r="B129" s="51"/>
      <c r="C129" s="9"/>
      <c r="D129" s="2"/>
      <c r="E129" s="82" t="s">
        <v>58</v>
      </c>
      <c r="F129" s="259">
        <f>SUM(F125:F128)</f>
        <v>0</v>
      </c>
      <c r="G129" s="17"/>
      <c r="H129" s="2"/>
      <c r="I129" s="320">
        <f>SUM(I125:I128)</f>
        <v>0</v>
      </c>
      <c r="J129" s="10"/>
      <c r="K129" s="2"/>
      <c r="L129" s="2"/>
      <c r="M129" s="2"/>
      <c r="N129" s="2"/>
      <c r="O129" s="2"/>
      <c r="P129" s="2"/>
    </row>
    <row r="130" spans="1:16" s="6" customFormat="1" ht="14.25" customHeight="1" x14ac:dyDescent="0.25">
      <c r="A130" s="7"/>
      <c r="B130" s="51" t="s">
        <v>59</v>
      </c>
      <c r="C130" s="9"/>
      <c r="D130" s="12"/>
      <c r="E130" s="57"/>
      <c r="F130" s="243"/>
      <c r="G130" s="17"/>
      <c r="H130" s="2"/>
      <c r="I130" s="320"/>
      <c r="J130" s="10"/>
      <c r="K130" s="2"/>
      <c r="L130" s="2"/>
      <c r="M130" s="2"/>
      <c r="N130" s="2"/>
      <c r="O130" s="2"/>
      <c r="P130" s="2"/>
    </row>
    <row r="131" spans="1:16" s="6" customFormat="1" ht="14.25" customHeight="1" x14ac:dyDescent="0.25">
      <c r="A131" s="7"/>
      <c r="B131" s="52" t="s">
        <v>57</v>
      </c>
      <c r="C131" s="9"/>
      <c r="D131" s="11"/>
      <c r="E131" s="57"/>
      <c r="F131" s="219" t="s">
        <v>60</v>
      </c>
      <c r="G131" s="17"/>
      <c r="H131" s="2"/>
      <c r="I131" s="331"/>
      <c r="J131" s="10"/>
      <c r="K131" s="2"/>
      <c r="L131" s="2"/>
      <c r="M131" s="2"/>
      <c r="N131" s="2"/>
      <c r="O131" s="2"/>
      <c r="P131" s="2"/>
    </row>
    <row r="132" spans="1:16" s="6" customFormat="1" ht="14.25" customHeight="1" x14ac:dyDescent="0.25">
      <c r="A132" s="7"/>
      <c r="B132" s="85"/>
      <c r="C132" s="22"/>
      <c r="D132" s="22"/>
      <c r="E132" s="22"/>
      <c r="F132" s="237">
        <v>0</v>
      </c>
      <c r="G132" s="17"/>
      <c r="H132" s="2"/>
      <c r="I132" s="330">
        <v>0</v>
      </c>
      <c r="J132" s="10"/>
      <c r="K132" s="2"/>
      <c r="L132" s="2"/>
      <c r="M132" s="2"/>
      <c r="N132" s="2"/>
      <c r="O132" s="2"/>
      <c r="P132" s="2"/>
    </row>
    <row r="133" spans="1:16" s="6" customFormat="1" ht="14.25" customHeight="1" x14ac:dyDescent="0.25">
      <c r="A133" s="7"/>
      <c r="B133" s="85"/>
      <c r="C133" s="22"/>
      <c r="D133" s="22"/>
      <c r="E133" s="22"/>
      <c r="F133" s="237">
        <v>0</v>
      </c>
      <c r="G133" s="17"/>
      <c r="H133" s="2"/>
      <c r="I133" s="327">
        <v>0</v>
      </c>
      <c r="J133" s="10"/>
      <c r="K133" s="2"/>
      <c r="L133" s="2"/>
      <c r="M133" s="2"/>
      <c r="N133" s="2"/>
      <c r="O133" s="2"/>
      <c r="P133" s="2"/>
    </row>
    <row r="134" spans="1:16" s="6" customFormat="1" ht="14.25" customHeight="1" x14ac:dyDescent="0.25">
      <c r="A134" s="7"/>
      <c r="B134" s="85"/>
      <c r="C134" s="22"/>
      <c r="D134" s="22"/>
      <c r="E134" s="22"/>
      <c r="F134" s="237">
        <v>0</v>
      </c>
      <c r="G134" s="17"/>
      <c r="H134" s="2"/>
      <c r="I134" s="320">
        <v>0</v>
      </c>
      <c r="J134" s="10"/>
      <c r="K134" s="2"/>
      <c r="L134" s="2"/>
      <c r="M134" s="2"/>
      <c r="N134" s="2"/>
      <c r="O134" s="2"/>
      <c r="P134" s="2"/>
    </row>
    <row r="135" spans="1:16" s="6" customFormat="1" ht="14.25" customHeight="1" x14ac:dyDescent="0.25">
      <c r="A135" s="7"/>
      <c r="B135" s="85"/>
      <c r="C135" s="22"/>
      <c r="D135" s="22"/>
      <c r="E135" s="22"/>
      <c r="F135" s="237">
        <v>0</v>
      </c>
      <c r="G135" s="17"/>
      <c r="H135" s="2"/>
      <c r="I135" s="320">
        <v>0</v>
      </c>
      <c r="J135" s="10"/>
      <c r="K135" s="2"/>
      <c r="L135" s="2"/>
      <c r="M135" s="2"/>
      <c r="N135" s="2"/>
      <c r="O135" s="2"/>
      <c r="P135" s="2"/>
    </row>
    <row r="136" spans="1:16" s="6" customFormat="1" ht="14.25" customHeight="1" x14ac:dyDescent="0.25">
      <c r="A136" s="7"/>
      <c r="B136" s="79"/>
      <c r="C136" s="80"/>
      <c r="D136" s="81"/>
      <c r="E136" s="82" t="s">
        <v>61</v>
      </c>
      <c r="F136" s="259">
        <f>SUM(F132:F135)</f>
        <v>0</v>
      </c>
      <c r="G136" s="17"/>
      <c r="H136" s="2"/>
      <c r="I136" s="320">
        <f>SUM(I132:I135)</f>
        <v>0</v>
      </c>
      <c r="J136" s="10"/>
      <c r="K136" s="2"/>
      <c r="L136" s="2"/>
      <c r="M136" s="2"/>
      <c r="N136" s="2"/>
      <c r="O136" s="2"/>
      <c r="P136" s="2"/>
    </row>
    <row r="137" spans="1:16" s="6" customFormat="1" ht="14.25" customHeight="1" thickBot="1" x14ac:dyDescent="0.3">
      <c r="A137" s="7"/>
      <c r="B137" s="51"/>
      <c r="C137" s="9"/>
      <c r="D137" s="12"/>
      <c r="E137" s="57"/>
      <c r="F137" s="243"/>
      <c r="G137" s="17"/>
      <c r="H137" s="2"/>
      <c r="I137" s="345"/>
      <c r="J137" s="10"/>
      <c r="K137" s="2"/>
      <c r="L137" s="2"/>
      <c r="M137" s="2"/>
      <c r="N137" s="2"/>
      <c r="O137" s="2"/>
      <c r="P137" s="2"/>
    </row>
    <row r="138" spans="1:16" s="6" customFormat="1" ht="14.25" customHeight="1" thickBot="1" x14ac:dyDescent="0.3">
      <c r="A138" s="7"/>
      <c r="B138" s="54"/>
      <c r="C138" s="31"/>
      <c r="D138" s="32"/>
      <c r="E138" s="84" t="s">
        <v>84</v>
      </c>
      <c r="F138" s="249">
        <f>F105+F119+F121+F129+F136</f>
        <v>0</v>
      </c>
      <c r="G138" s="93"/>
      <c r="H138" s="2"/>
      <c r="I138" s="344">
        <f>I105+I119+I121+I129+I136</f>
        <v>0</v>
      </c>
      <c r="J138" s="10" t="e">
        <f>F138/I138*100</f>
        <v>#DIV/0!</v>
      </c>
      <c r="K138" s="2"/>
      <c r="L138" s="2"/>
      <c r="M138" s="2"/>
      <c r="N138" s="2"/>
      <c r="O138" s="2"/>
      <c r="P138" s="2"/>
    </row>
    <row r="139" spans="1:16" s="6" customFormat="1" ht="14.25" customHeight="1" thickBot="1" x14ac:dyDescent="0.3">
      <c r="A139" s="1"/>
      <c r="B139" s="2"/>
      <c r="C139" s="2"/>
      <c r="D139" s="3"/>
      <c r="E139" s="2"/>
      <c r="F139" s="218"/>
      <c r="G139" s="4"/>
      <c r="H139" s="2"/>
      <c r="I139" s="9"/>
      <c r="J139" s="10"/>
      <c r="K139" s="2"/>
      <c r="L139" s="2"/>
      <c r="M139" s="2"/>
      <c r="N139" s="2"/>
      <c r="O139" s="2"/>
      <c r="P139" s="2"/>
    </row>
    <row r="140" spans="1:16" s="6" customFormat="1" ht="14.25" customHeight="1" thickBot="1" x14ac:dyDescent="0.3">
      <c r="A140" s="94">
        <v>5</v>
      </c>
      <c r="B140" s="92" t="s">
        <v>86</v>
      </c>
      <c r="C140" s="39"/>
      <c r="D140" s="40"/>
      <c r="E140" s="88"/>
      <c r="F140" s="262">
        <f>F43+F77+F91+F138</f>
        <v>0</v>
      </c>
      <c r="G140" s="41"/>
      <c r="H140" s="2"/>
      <c r="I140" s="335">
        <f>I43+I77+I91+I138</f>
        <v>0</v>
      </c>
      <c r="J140" s="215" t="e">
        <f>F140/I140*100</f>
        <v>#DIV/0!</v>
      </c>
      <c r="K140" s="2"/>
      <c r="L140" s="2"/>
      <c r="M140" s="2"/>
      <c r="N140" s="2"/>
      <c r="O140" s="2"/>
      <c r="P140" s="2"/>
    </row>
    <row r="141" spans="1:16" s="6" customFormat="1" ht="14.25" customHeight="1" thickBot="1" x14ac:dyDescent="0.3">
      <c r="A141" s="94"/>
      <c r="B141" s="126"/>
      <c r="C141" s="9"/>
      <c r="D141" s="12"/>
      <c r="E141" s="127"/>
      <c r="F141" s="220"/>
      <c r="G141" s="9"/>
      <c r="H141" s="2"/>
      <c r="I141" s="5"/>
      <c r="J141" s="13"/>
      <c r="K141" s="2"/>
      <c r="L141" s="2"/>
      <c r="M141" s="2"/>
      <c r="N141" s="2"/>
      <c r="O141" s="2"/>
      <c r="P141" s="2"/>
    </row>
    <row r="142" spans="1:16" s="6" customFormat="1" ht="14.25" hidden="1" customHeight="1" x14ac:dyDescent="0.25">
      <c r="A142" s="94"/>
      <c r="B142" s="104"/>
      <c r="C142" s="105"/>
      <c r="D142" s="106" t="s">
        <v>87</v>
      </c>
      <c r="E142" s="107" t="s">
        <v>88</v>
      </c>
      <c r="F142" s="268" t="s">
        <v>89</v>
      </c>
      <c r="G142" s="129"/>
      <c r="H142" s="2"/>
      <c r="I142" s="108" t="s">
        <v>90</v>
      </c>
      <c r="J142" s="109" t="s">
        <v>91</v>
      </c>
      <c r="K142" s="2"/>
      <c r="L142" s="2"/>
      <c r="M142" s="2"/>
      <c r="N142" s="2"/>
      <c r="O142" s="2"/>
      <c r="P142" s="2"/>
    </row>
    <row r="143" spans="1:16" s="6" customFormat="1" ht="14.25" hidden="1" customHeight="1" x14ac:dyDescent="0.25">
      <c r="A143" s="94"/>
      <c r="B143" s="110" t="s">
        <v>62</v>
      </c>
      <c r="C143" s="111"/>
      <c r="D143" s="197">
        <f>F43</f>
        <v>0</v>
      </c>
      <c r="E143" s="197">
        <f>D143</f>
        <v>0</v>
      </c>
      <c r="F143" s="272">
        <f>IF($F$6="grote onderneming",E143*0.15,E143*0.5)</f>
        <v>0</v>
      </c>
      <c r="G143" s="130"/>
      <c r="H143" s="2"/>
      <c r="I143" s="112">
        <f>IF(F143=0,0,F143/E143)</f>
        <v>0</v>
      </c>
      <c r="J143" s="113"/>
      <c r="K143" s="2"/>
      <c r="L143" s="2"/>
      <c r="M143" s="2"/>
      <c r="N143" s="2"/>
      <c r="O143" s="2"/>
      <c r="P143" s="2"/>
    </row>
    <row r="144" spans="1:16" s="6" customFormat="1" ht="14.25" hidden="1" customHeight="1" x14ac:dyDescent="0.25">
      <c r="A144" s="94"/>
      <c r="B144" s="110" t="s">
        <v>92</v>
      </c>
      <c r="C144" s="111"/>
      <c r="D144" s="197">
        <f>F77</f>
        <v>0</v>
      </c>
      <c r="E144" s="197">
        <f>D144</f>
        <v>0</v>
      </c>
      <c r="F144" s="272">
        <f t="shared" ref="F144:F145" si="6">IF($F$6="grote onderneming",E144*0.15,E144*0.5)</f>
        <v>0</v>
      </c>
      <c r="G144" s="130"/>
      <c r="H144" s="2"/>
      <c r="I144" s="112">
        <f>IF(F144=0,0,F144/E144)</f>
        <v>0</v>
      </c>
      <c r="J144" s="113"/>
      <c r="K144" s="2"/>
      <c r="L144" s="2"/>
      <c r="M144" s="2"/>
      <c r="N144" s="2"/>
      <c r="O144" s="2"/>
      <c r="P144" s="2"/>
    </row>
    <row r="145" spans="1:16" s="6" customFormat="1" ht="14.25" hidden="1" customHeight="1" x14ac:dyDescent="0.25">
      <c r="A145" s="94"/>
      <c r="B145" s="110" t="s">
        <v>93</v>
      </c>
      <c r="C145" s="111"/>
      <c r="D145" s="197">
        <f>F91</f>
        <v>0</v>
      </c>
      <c r="E145" s="197">
        <f>Totaalblad!F54</f>
        <v>0</v>
      </c>
      <c r="F145" s="272">
        <f t="shared" si="6"/>
        <v>0</v>
      </c>
      <c r="G145" s="130"/>
      <c r="H145" s="2"/>
      <c r="I145" s="112">
        <f>IF(F145=0,0,F145/E145)</f>
        <v>0</v>
      </c>
      <c r="J145" s="120" t="str">
        <f>IF(E145=0,"0%",E145/$D$145)</f>
        <v>0%</v>
      </c>
      <c r="K145" s="2"/>
      <c r="L145" s="2"/>
      <c r="M145" s="2"/>
      <c r="N145" s="2"/>
      <c r="O145" s="2"/>
      <c r="P145" s="2"/>
    </row>
    <row r="146" spans="1:16" s="6" customFormat="1" ht="14.25" hidden="1" customHeight="1" x14ac:dyDescent="0.25">
      <c r="A146" s="94"/>
      <c r="B146" s="270" t="s">
        <v>101</v>
      </c>
      <c r="C146" s="111"/>
      <c r="D146" s="197">
        <f>F138</f>
        <v>0</v>
      </c>
      <c r="E146" s="197">
        <f>D146</f>
        <v>0</v>
      </c>
      <c r="F146" s="272">
        <f>IF(F6="grote onderneming",E146*0.5,E146*0.5)</f>
        <v>0</v>
      </c>
      <c r="G146" s="130"/>
      <c r="H146" s="2"/>
      <c r="I146" s="112">
        <f>IF(F146=0,0,F146/E146)</f>
        <v>0</v>
      </c>
      <c r="J146" s="113"/>
      <c r="K146" s="2"/>
      <c r="L146" s="2"/>
      <c r="M146" s="2"/>
      <c r="N146" s="2"/>
      <c r="O146" s="2"/>
      <c r="P146" s="2"/>
    </row>
    <row r="147" spans="1:16" s="6" customFormat="1" ht="14.25" hidden="1" customHeight="1" thickBot="1" x14ac:dyDescent="0.3">
      <c r="A147" s="1"/>
      <c r="B147" s="114" t="s">
        <v>102</v>
      </c>
      <c r="C147" s="115"/>
      <c r="D147" s="204">
        <f>SUM(D143:D146)</f>
        <v>0</v>
      </c>
      <c r="E147" s="204">
        <f>SUM(E143:E146)</f>
        <v>0</v>
      </c>
      <c r="F147" s="276">
        <f>SUM(F143:F146)</f>
        <v>0</v>
      </c>
      <c r="G147" s="93"/>
      <c r="H147" s="2"/>
      <c r="I147" s="112"/>
      <c r="J147" s="113"/>
      <c r="K147" s="2"/>
      <c r="L147" s="2"/>
      <c r="M147" s="2"/>
      <c r="N147" s="2"/>
      <c r="O147" s="2"/>
      <c r="P147" s="2"/>
    </row>
    <row r="148" spans="1:16" s="6" customFormat="1" ht="14.25" hidden="1" customHeight="1" thickBot="1" x14ac:dyDescent="0.3">
      <c r="A148" s="1"/>
      <c r="B148" s="131"/>
      <c r="C148" s="115"/>
      <c r="D148" s="116"/>
      <c r="E148" s="116"/>
      <c r="F148" s="276"/>
      <c r="G148" s="4"/>
      <c r="H148" s="2"/>
      <c r="I148" s="114"/>
      <c r="J148" s="118"/>
      <c r="K148" s="2"/>
      <c r="L148" s="2"/>
      <c r="M148" s="2"/>
      <c r="N148" s="2"/>
      <c r="O148" s="2"/>
      <c r="P148" s="2"/>
    </row>
    <row r="149" spans="1:16" s="2" customFormat="1" ht="16.5" thickBot="1" x14ac:dyDescent="0.3">
      <c r="A149" s="103">
        <v>6</v>
      </c>
      <c r="B149" s="301" t="s">
        <v>97</v>
      </c>
      <c r="C149" s="302"/>
      <c r="D149" s="303"/>
      <c r="E149" s="302"/>
      <c r="F149" s="296">
        <f>F147</f>
        <v>0</v>
      </c>
      <c r="G149" s="305"/>
      <c r="H149" s="72"/>
      <c r="I149" s="71"/>
    </row>
    <row r="150" spans="1:16" s="2" customFormat="1" thickBot="1" x14ac:dyDescent="0.3">
      <c r="A150" s="1"/>
      <c r="D150" s="3"/>
      <c r="F150" s="239"/>
      <c r="G150" s="4"/>
      <c r="I150" s="5"/>
    </row>
    <row r="151" spans="1:16" s="2" customFormat="1" ht="15.75" x14ac:dyDescent="0.25">
      <c r="A151" s="94">
        <v>7</v>
      </c>
      <c r="B151" s="391" t="s">
        <v>98</v>
      </c>
      <c r="C151" s="392"/>
      <c r="D151" s="392"/>
      <c r="E151" s="392"/>
      <c r="F151" s="392"/>
      <c r="G151" s="15"/>
      <c r="I151" s="5"/>
    </row>
    <row r="152" spans="1:16" s="2" customFormat="1" ht="12" x14ac:dyDescent="0.25">
      <c r="A152" s="1"/>
      <c r="B152" s="389"/>
      <c r="C152" s="390"/>
      <c r="D152" s="390"/>
      <c r="E152" s="390"/>
      <c r="F152" s="390"/>
      <c r="G152" s="17"/>
      <c r="I152" s="5"/>
    </row>
    <row r="153" spans="1:16" s="2" customFormat="1" ht="12" x14ac:dyDescent="0.25">
      <c r="A153" s="1"/>
      <c r="B153" s="389"/>
      <c r="C153" s="390"/>
      <c r="D153" s="390"/>
      <c r="E153" s="390"/>
      <c r="F153" s="390"/>
      <c r="G153" s="59"/>
      <c r="I153" s="5"/>
    </row>
    <row r="154" spans="1:16" s="2" customFormat="1" ht="12" x14ac:dyDescent="0.25">
      <c r="A154" s="1"/>
      <c r="B154" s="389"/>
      <c r="C154" s="390"/>
      <c r="D154" s="390"/>
      <c r="E154" s="390"/>
      <c r="F154" s="390"/>
      <c r="G154" s="17"/>
      <c r="I154" s="5"/>
    </row>
    <row r="155" spans="1:16" s="2" customFormat="1" ht="12" x14ac:dyDescent="0.25">
      <c r="A155" s="1"/>
      <c r="B155" s="389"/>
      <c r="C155" s="390"/>
      <c r="D155" s="390"/>
      <c r="E155" s="390"/>
      <c r="F155" s="390"/>
      <c r="G155" s="17"/>
      <c r="I155" s="5"/>
    </row>
    <row r="156" spans="1:16" s="2" customFormat="1" ht="12" x14ac:dyDescent="0.25">
      <c r="A156" s="1"/>
      <c r="B156" s="389"/>
      <c r="C156" s="390"/>
      <c r="D156" s="390"/>
      <c r="E156" s="390"/>
      <c r="F156" s="390"/>
      <c r="G156" s="17"/>
      <c r="I156" s="5"/>
    </row>
    <row r="157" spans="1:16" s="2" customFormat="1" ht="12" x14ac:dyDescent="0.25">
      <c r="A157" s="1"/>
      <c r="B157" s="389"/>
      <c r="C157" s="390"/>
      <c r="D157" s="390"/>
      <c r="E157" s="390"/>
      <c r="F157" s="390"/>
      <c r="G157" s="17"/>
      <c r="I157" s="5"/>
    </row>
    <row r="158" spans="1:16" s="6" customFormat="1" ht="12" x14ac:dyDescent="0.25">
      <c r="A158" s="1"/>
      <c r="B158" s="389"/>
      <c r="C158" s="390"/>
      <c r="D158" s="390"/>
      <c r="E158" s="390"/>
      <c r="F158" s="390"/>
      <c r="G158" s="17"/>
      <c r="H158" s="2"/>
      <c r="I158" s="5"/>
      <c r="J158" s="2"/>
      <c r="K158" s="2"/>
      <c r="L158" s="2"/>
      <c r="M158" s="2"/>
      <c r="N158" s="2"/>
      <c r="O158" s="2"/>
      <c r="P158" s="2"/>
    </row>
    <row r="159" spans="1:16" s="6" customFormat="1" ht="12" x14ac:dyDescent="0.25">
      <c r="A159" s="1"/>
      <c r="B159" s="389"/>
      <c r="C159" s="390"/>
      <c r="D159" s="390"/>
      <c r="E159" s="390"/>
      <c r="F159" s="390"/>
      <c r="G159" s="17"/>
      <c r="H159" s="2"/>
      <c r="I159" s="5"/>
      <c r="J159" s="2"/>
      <c r="K159" s="2"/>
      <c r="L159" s="2"/>
      <c r="M159" s="2"/>
      <c r="N159" s="2"/>
      <c r="O159" s="2"/>
      <c r="P159" s="2"/>
    </row>
    <row r="160" spans="1:16" s="6" customFormat="1" ht="12" x14ac:dyDescent="0.25">
      <c r="A160" s="1"/>
      <c r="B160" s="389"/>
      <c r="C160" s="390"/>
      <c r="D160" s="390"/>
      <c r="E160" s="390"/>
      <c r="F160" s="390"/>
      <c r="G160" s="17"/>
      <c r="H160" s="2"/>
      <c r="I160" s="5"/>
      <c r="J160" s="2"/>
      <c r="K160" s="2"/>
      <c r="L160" s="2"/>
      <c r="M160" s="2"/>
      <c r="N160" s="2"/>
      <c r="O160" s="2"/>
      <c r="P160" s="2"/>
    </row>
    <row r="161" spans="1:16" s="6" customFormat="1" ht="12" x14ac:dyDescent="0.25">
      <c r="A161" s="1"/>
      <c r="B161" s="389"/>
      <c r="C161" s="390"/>
      <c r="D161" s="390"/>
      <c r="E161" s="390"/>
      <c r="F161" s="390"/>
      <c r="G161" s="17"/>
      <c r="H161" s="2"/>
      <c r="I161" s="5"/>
      <c r="J161" s="2"/>
      <c r="K161" s="2"/>
      <c r="L161" s="2"/>
      <c r="M161" s="2"/>
      <c r="N161" s="2"/>
      <c r="O161" s="2"/>
      <c r="P161" s="2"/>
    </row>
    <row r="162" spans="1:16" x14ac:dyDescent="0.25">
      <c r="B162" s="393"/>
      <c r="C162" s="394"/>
      <c r="D162" s="394"/>
      <c r="E162" s="394"/>
      <c r="F162" s="394"/>
      <c r="G162" s="60"/>
    </row>
    <row r="163" spans="1:16" ht="13.5" thickBot="1" x14ac:dyDescent="0.3">
      <c r="B163" s="395"/>
      <c r="C163" s="396"/>
      <c r="D163" s="396"/>
      <c r="E163" s="396"/>
      <c r="F163" s="396"/>
      <c r="G163" s="61"/>
    </row>
    <row r="164" spans="1:16" x14ac:dyDescent="0.25">
      <c r="B164" s="45"/>
      <c r="C164" s="45"/>
      <c r="D164" s="48"/>
      <c r="E164" s="45"/>
      <c r="F164" s="281"/>
      <c r="G164" s="44"/>
    </row>
    <row r="165" spans="1:16" x14ac:dyDescent="0.25">
      <c r="B165" s="45"/>
      <c r="C165" s="45"/>
      <c r="D165" s="48"/>
      <c r="E165" s="45"/>
      <c r="F165" s="281"/>
      <c r="G165" s="44"/>
    </row>
    <row r="166" spans="1:16" x14ac:dyDescent="0.25">
      <c r="B166" s="45"/>
      <c r="C166" s="45"/>
      <c r="D166" s="48"/>
      <c r="E166" s="45"/>
      <c r="F166" s="281"/>
      <c r="G166" s="44"/>
    </row>
    <row r="167" spans="1:16" x14ac:dyDescent="0.25">
      <c r="B167" s="45"/>
      <c r="C167" s="45"/>
      <c r="D167" s="48"/>
      <c r="E167" s="45"/>
      <c r="F167" s="281"/>
      <c r="G167" s="44"/>
    </row>
    <row r="168" spans="1:16" x14ac:dyDescent="0.25">
      <c r="B168" s="45"/>
      <c r="C168" s="45"/>
      <c r="D168" s="48"/>
      <c r="E168" s="45"/>
      <c r="F168" s="281"/>
      <c r="G168" s="44"/>
    </row>
    <row r="169" spans="1:16" x14ac:dyDescent="0.25">
      <c r="B169" s="45"/>
      <c r="C169" s="45"/>
      <c r="D169" s="48"/>
      <c r="E169" s="45"/>
      <c r="F169" s="281"/>
      <c r="G169" s="44"/>
    </row>
    <row r="170" spans="1:16" x14ac:dyDescent="0.25">
      <c r="B170" s="45"/>
      <c r="C170" s="45"/>
      <c r="D170" s="48"/>
      <c r="E170" s="45"/>
      <c r="F170" s="281"/>
      <c r="G170" s="44"/>
    </row>
    <row r="171" spans="1:16" x14ac:dyDescent="0.25">
      <c r="B171" s="45"/>
      <c r="C171" s="45"/>
      <c r="D171" s="48"/>
      <c r="E171" s="45"/>
      <c r="F171" s="281"/>
      <c r="G171" s="44"/>
    </row>
    <row r="172" spans="1:16" x14ac:dyDescent="0.25">
      <c r="B172" s="45"/>
      <c r="C172" s="45"/>
      <c r="D172" s="48"/>
      <c r="E172" s="45"/>
      <c r="F172" s="281"/>
      <c r="G172" s="44"/>
    </row>
    <row r="173" spans="1:16" x14ac:dyDescent="0.25">
      <c r="B173" s="45"/>
      <c r="C173" s="45"/>
      <c r="D173" s="48"/>
      <c r="E173" s="45"/>
      <c r="F173" s="281"/>
      <c r="G173" s="44"/>
    </row>
    <row r="174" spans="1:16" x14ac:dyDescent="0.25">
      <c r="B174" s="45"/>
      <c r="C174" s="45"/>
      <c r="D174" s="48"/>
      <c r="E174" s="45"/>
      <c r="F174" s="281"/>
      <c r="G174" s="44"/>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17" priority="6" stopIfTrue="1" operator="equal">
      <formula>"Kies eerst uw systematiek voor de berekening van de subsidiabele kosten"</formula>
    </cfRule>
  </conditionalFormatting>
  <conditionalFormatting sqref="B45">
    <cfRule type="cellIs" dxfId="16" priority="5" stopIfTrue="1" operator="equal">
      <formula>"Kies eerst uw systematiek voor de berekening van de subsidiabele kosten"</formula>
    </cfRule>
  </conditionalFormatting>
  <conditionalFormatting sqref="B93">
    <cfRule type="cellIs" dxfId="15" priority="4" stopIfTrue="1" operator="equal">
      <formula>"Kies eerst uw systematiek voor de berekening van de subsidiabele kosten"</formula>
    </cfRule>
  </conditionalFormatting>
  <conditionalFormatting sqref="E26:E27">
    <cfRule type="cellIs" dxfId="14" priority="7" stopIfTrue="1" operator="equal">
      <formula>"Opslag algemene kosten (50%)"</formula>
    </cfRule>
  </conditionalFormatting>
  <conditionalFormatting sqref="E59">
    <cfRule type="cellIs" dxfId="13" priority="9" stopIfTrue="1" operator="equal">
      <formula>"Opslag algemene kosten (50%)"</formula>
    </cfRule>
  </conditionalFormatting>
  <conditionalFormatting sqref="I12">
    <cfRule type="cellIs" dxfId="12" priority="3" stopIfTrue="1" operator="equal">
      <formula>"Kies eerst uw systematiek voor de berekening van de subsidiabele kosten"</formula>
    </cfRule>
  </conditionalFormatting>
  <conditionalFormatting sqref="I45">
    <cfRule type="cellIs" dxfId="11" priority="2" stopIfTrue="1" operator="equal">
      <formula>"Kies eerst uw systematiek voor de berekening van de subsidiabele kosten"</formula>
    </cfRule>
  </conditionalFormatting>
  <conditionalFormatting sqref="I93">
    <cfRule type="cellIs" dxfId="10" priority="1" stopIfTrue="1" operator="equal">
      <formula>"Kies eerst uw systematiek voor de berekening van de subsidiabele kosten"</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5:C23 C48:C56" xr:uid="{A30384C6-E130-427C-ADA4-52DD21A17B2B}">
      <formula1>"Loondienst,Inhuur"</formula1>
    </dataValidation>
    <dataValidation type="list" allowBlank="1" showInputMessage="1" showErrorMessage="1" sqref="C82:C89"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882C1-F327-43AB-A63B-F0DCAD380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CBFFD6-BC2E-400D-9D50-33C5DAE6CC9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c43bb04-3547-42b8-ad94-cbd0ab49de10"/>
    <ds:schemaRef ds:uri="fdf7a55e-e32b-42c1-8d5f-cc24d88b2c8c"/>
    <ds:schemaRef ds:uri="http://www.w3.org/XML/1998/namespace"/>
    <ds:schemaRef ds:uri="http://purl.org/dc/dcmitype/"/>
  </ds:schemaRefs>
</ds:datastoreItem>
</file>

<file path=customXml/itemProps3.xml><?xml version="1.0" encoding="utf-8"?>
<ds:datastoreItem xmlns:ds="http://schemas.openxmlformats.org/officeDocument/2006/customXml" ds:itemID="{F55F01C5-F353-4B20-BE6C-CCF0440E61AD}">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Aavraagmogelijkheid B</dc:title>
  <dc:subject/>
  <dc:creator>Rijksdienst voor Ondernemend Nederland</dc:creator>
  <cp:keywords/>
  <dc:description/>
  <cp:lastModifiedBy>Berg, K.I.M. van den (Kimberley)</cp:lastModifiedBy>
  <cp:revision/>
  <dcterms:created xsi:type="dcterms:W3CDTF">2019-01-31T08:05:06Z</dcterms:created>
  <dcterms:modified xsi:type="dcterms:W3CDTF">2026-04-24T10:50:33Z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