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HDD_KLN2\Marktordening\Marktinformatie\Marktinformatie\2026\Week 25 tm week 24\"/>
    </mc:Choice>
  </mc:AlternateContent>
  <xr:revisionPtr revIDLastSave="0" documentId="13_ncr:1_{27CE3F45-7F66-4308-B991-71C2D6984AE2}" xr6:coauthVersionLast="47" xr6:coauthVersionMax="47" xr10:uidLastSave="{00000000-0000-0000-0000-000000000000}"/>
  <bookViews>
    <workbookView xWindow="3510" yWindow="3510" windowWidth="38700" windowHeight="15435" xr2:uid="{00000000-000D-0000-FFFF-FFFF00000000}"/>
  </bookViews>
  <sheets>
    <sheet name="melkontvangst 2026" sheetId="12" r:id="rId1"/>
    <sheet name="melkontvangst 2025" sheetId="10" r:id="rId2"/>
    <sheet name="melkontvangst 2024" sheetId="11" r:id="rId3"/>
    <sheet name="melkontvangst 2023" sheetId="9" r:id="rId4"/>
    <sheet name="melkontvangst 2022" sheetId="7" r:id="rId5"/>
    <sheet name="melkontvangst 2021" sheetId="6" r:id="rId6"/>
    <sheet name="melkontvangst 2020" sheetId="5" r:id="rId7"/>
    <sheet name="melkontvangst 2019" sheetId="4" r:id="rId8"/>
    <sheet name="melkontvangst 2018" sheetId="3" r:id="rId9"/>
    <sheet name="melkontvangst 2017" sheetId="2" r:id="rId10"/>
    <sheet name="melkontvangst 2016" sheetId="1" r:id="rId11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2" l="1"/>
  <c r="G33" i="12"/>
  <c r="F33" i="12"/>
  <c r="D33" i="12"/>
  <c r="C33" i="12"/>
  <c r="D16" i="12"/>
  <c r="C16" i="12"/>
  <c r="E14" i="12"/>
  <c r="E14" i="10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<sst xmlns="http://schemas.openxmlformats.org/spreadsheetml/2006/main" count="231" uniqueCount="34">
  <si>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</si>
  <si>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</si>
  <si>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</si>
  <si>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</si>
  <si>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</si>
  <si>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</si>
  <si>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</si>
  <si>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</si>
  <si>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</si>
  <si>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</si>
  <si>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</si>
  <si>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</si>
  <si>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</si>
  <si>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</si>
  <si>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</si>
  <si>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</si>
  <si>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</si>
  <si>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</si>
  <si>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</si>
  <si>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</si>
  <si>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</si>
  <si>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</si>
  <si>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</si>
  <si>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</si>
  <si>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</si>
  <si>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</si>
  <si>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</si>
  <si>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</si>
  <si>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</si>
  <si>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</si>
  <si>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</si>
  <si>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</si>
  <si>
    <t>index (2025=100)</t>
  </si>
  <si>
    <t>Melkontvangst mei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</si>
</sst>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326AC0CB-C516-48A8-A3B1-0A190DFF71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7F29-33F3-4265-B363-3782A0BCA9C1}">
  <dimension ref="B1:J39"/>
  <sheetViews>
    <sheetView tabSelected="1" workbookViewId="0">
      <selection activeCell="B12" sqref="B1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33</v>
      </c>
    </row>
    <row r="13" spans="2:8" ht="25.5" customHeight="1" x14ac:dyDescent="0.2">
      <c r="B13" s="66" t="s">
        <v>3</v>
      </c>
      <c r="C13" s="65">
        <v>2025</v>
      </c>
      <c r="D13" s="65">
        <v>2026</v>
      </c>
      <c r="E13" s="64" t="s">
        <v>32</v>
      </c>
    </row>
    <row r="14" spans="2:8" x14ac:dyDescent="0.2">
      <c r="B14" s="63" t="s">
        <v>4</v>
      </c>
      <c r="C14" s="51">
        <v>1205756</v>
      </c>
      <c r="D14" s="48">
        <v>1248855</v>
      </c>
      <c r="E14" s="59">
        <f>D14/C14*100</f>
        <v>103.57443794598575</v>
      </c>
      <c r="G14" s="47"/>
      <c r="H14" s="47"/>
    </row>
    <row r="15" spans="2:8" x14ac:dyDescent="0.2">
      <c r="B15" s="61" t="s">
        <v>5</v>
      </c>
      <c r="C15" s="48">
        <v>53176</v>
      </c>
      <c r="D15" s="48">
        <v>55538</v>
      </c>
      <c r="E15" s="59">
        <f>D15/C15*100</f>
        <v>104.4418534677298</v>
      </c>
      <c r="G15" s="47"/>
      <c r="H15" s="47"/>
    </row>
    <row r="16" spans="2:8" x14ac:dyDescent="0.2">
      <c r="B16" s="61" t="s">
        <v>6</v>
      </c>
      <c r="C16" s="60">
        <f>C15/C14*100</f>
        <v>4.4101791738958793</v>
      </c>
      <c r="D16" s="60">
        <f>D15/D14*100</f>
        <v>4.4471135560173121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2501</v>
      </c>
      <c r="C21" s="48">
        <v>1156662</v>
      </c>
      <c r="D21" s="51">
        <v>53957</v>
      </c>
      <c r="E21" s="49">
        <v>2601</v>
      </c>
      <c r="F21" s="48">
        <v>1224784.01</v>
      </c>
      <c r="G21" s="51">
        <v>57493.417104999993</v>
      </c>
      <c r="H21" s="70"/>
      <c r="I21" s="47"/>
      <c r="J21" s="47"/>
    </row>
    <row r="22" spans="2:10" x14ac:dyDescent="0.2">
      <c r="B22" s="50">
        <v>2502</v>
      </c>
      <c r="C22" s="48">
        <v>1058564</v>
      </c>
      <c r="D22" s="48">
        <v>49642</v>
      </c>
      <c r="E22" s="49">
        <v>2602</v>
      </c>
      <c r="F22" s="48">
        <v>1116718.46</v>
      </c>
      <c r="G22" s="48">
        <v>52048.481690000001</v>
      </c>
      <c r="I22" s="47"/>
      <c r="J22" s="47"/>
    </row>
    <row r="23" spans="2:10" x14ac:dyDescent="0.2">
      <c r="B23" s="50">
        <v>2503</v>
      </c>
      <c r="C23" s="51">
        <v>1191518</v>
      </c>
      <c r="D23" s="51">
        <v>55084</v>
      </c>
      <c r="E23" s="49">
        <v>2603</v>
      </c>
      <c r="F23" s="51">
        <v>1264849.605</v>
      </c>
      <c r="G23" s="51">
        <v>58008.840200000006</v>
      </c>
      <c r="H23" s="53"/>
      <c r="I23" s="47"/>
      <c r="J23" s="47"/>
    </row>
    <row r="24" spans="2:10" x14ac:dyDescent="0.2">
      <c r="B24" s="50">
        <v>2504</v>
      </c>
      <c r="C24" s="48">
        <v>1175452</v>
      </c>
      <c r="D24" s="48">
        <v>53358</v>
      </c>
      <c r="E24" s="49">
        <v>2604</v>
      </c>
      <c r="F24" s="48">
        <v>1222261</v>
      </c>
      <c r="G24" s="48">
        <v>55710</v>
      </c>
      <c r="H24" s="53"/>
      <c r="I24" s="47"/>
      <c r="J24" s="47"/>
    </row>
    <row r="25" spans="2:10" x14ac:dyDescent="0.2">
      <c r="B25" s="50">
        <v>2505</v>
      </c>
      <c r="C25" s="48">
        <v>1205756</v>
      </c>
      <c r="D25" s="48">
        <v>53176</v>
      </c>
      <c r="E25" s="49">
        <v>2605</v>
      </c>
      <c r="F25" s="48">
        <v>1248855</v>
      </c>
      <c r="G25" s="48">
        <v>55538</v>
      </c>
      <c r="I25" s="47"/>
      <c r="J25" s="47"/>
    </row>
    <row r="26" spans="2:10" x14ac:dyDescent="0.2">
      <c r="B26" s="50">
        <v>2506</v>
      </c>
      <c r="C26" s="48">
        <v>1136389</v>
      </c>
      <c r="D26" s="48">
        <v>49364</v>
      </c>
      <c r="E26" s="49">
        <v>2606</v>
      </c>
      <c r="F26" s="48"/>
      <c r="G26" s="48"/>
      <c r="I26" s="47"/>
      <c r="J26" s="47"/>
    </row>
    <row r="27" spans="2:10" x14ac:dyDescent="0.2">
      <c r="B27" s="50">
        <v>2507</v>
      </c>
      <c r="C27" s="51">
        <v>1159296</v>
      </c>
      <c r="D27" s="51">
        <v>49791</v>
      </c>
      <c r="E27" s="49">
        <v>2607</v>
      </c>
      <c r="F27" s="51"/>
      <c r="G27" s="51"/>
      <c r="I27" s="47"/>
      <c r="J27" s="47"/>
    </row>
    <row r="28" spans="2:10" x14ac:dyDescent="0.2">
      <c r="B28" s="50">
        <v>2508</v>
      </c>
      <c r="C28" s="48">
        <v>1161107</v>
      </c>
      <c r="D28" s="48">
        <v>50187</v>
      </c>
      <c r="E28" s="49">
        <v>2608</v>
      </c>
      <c r="F28" s="48"/>
      <c r="G28" s="48"/>
      <c r="I28" s="47"/>
      <c r="J28" s="47"/>
    </row>
    <row r="29" spans="2:10" x14ac:dyDescent="0.2">
      <c r="B29" s="50">
        <v>2509</v>
      </c>
      <c r="C29" s="51">
        <v>1138128</v>
      </c>
      <c r="D29" s="51">
        <v>50378</v>
      </c>
      <c r="E29" s="49">
        <v>2609</v>
      </c>
      <c r="F29" s="51"/>
      <c r="G29" s="51"/>
      <c r="I29" s="47"/>
      <c r="J29" s="47"/>
    </row>
    <row r="30" spans="2:10" x14ac:dyDescent="0.2">
      <c r="B30" s="50">
        <v>2510</v>
      </c>
      <c r="C30" s="48">
        <v>1182555.581</v>
      </c>
      <c r="D30" s="48">
        <v>53477.472520000003</v>
      </c>
      <c r="E30" s="49">
        <v>2610</v>
      </c>
      <c r="F30" s="48"/>
      <c r="G30" s="48"/>
      <c r="I30" s="47"/>
      <c r="J30" s="47"/>
    </row>
    <row r="31" spans="2:10" x14ac:dyDescent="0.2">
      <c r="B31" s="50">
        <v>2511</v>
      </c>
      <c r="C31" s="48">
        <v>1145254.463</v>
      </c>
      <c r="D31" s="48">
        <v>52623.181384999996</v>
      </c>
      <c r="E31" s="49">
        <v>2611</v>
      </c>
      <c r="F31" s="48"/>
      <c r="G31" s="48"/>
      <c r="I31" s="47"/>
      <c r="J31" s="47"/>
    </row>
    <row r="32" spans="2:10" x14ac:dyDescent="0.2">
      <c r="B32" s="50">
        <v>2512</v>
      </c>
      <c r="C32" s="48">
        <v>1213644.611</v>
      </c>
      <c r="D32" s="48">
        <v>56115.114204999998</v>
      </c>
      <c r="E32" s="49">
        <v>2612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13924326.654999999</v>
      </c>
      <c r="D33" s="45">
        <f>SUM(D21:D32)</f>
        <v>627152.76810999995</v>
      </c>
      <c r="E33" s="45" t="s">
        <v>9</v>
      </c>
      <c r="F33" s="45">
        <f>SUM(F21:F32)</f>
        <v>6077468.0749999993</v>
      </c>
      <c r="G33" s="45">
        <f>SUM(G21:G32)</f>
        <v>278798.73899500002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opLeftCell="A4" workbookViewId="0">
      <selection activeCell="F30" sqref="F30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x14ac:dyDescent="0.2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x14ac:dyDescent="0.2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>
        <v>1182555.581</v>
      </c>
      <c r="G30" s="48">
        <v>53477.472520000003</v>
      </c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>
        <v>1145254.463</v>
      </c>
      <c r="G31" s="48">
        <v>52623.181384999996</v>
      </c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>
        <v>1213644.611</v>
      </c>
      <c r="G32" s="48">
        <v>56115.114204999998</v>
      </c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13924326.654999999</v>
      </c>
      <c r="G33" s="45">
        <f>SUM(G21:G32)</f>
        <v>627152.76810999995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melkontvangst 2026</vt:lpstr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2026-06-18T08:36:17Z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