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RHA\"/>
    </mc:Choice>
  </mc:AlternateContent>
  <xr:revisionPtr revIDLastSave="0" documentId="14_{80EEAC4A-197E-406C-80C6-3263C3AACE88}" xr6:coauthVersionLast="47" xr6:coauthVersionMax="47" xr10:uidLastSave="{00000000-0000-0000-0000-000000000000}"/>
  <bookViews>
    <workbookView xWindow="-120" yWindow="-120" windowWidth="29040" windowHeight="15840" xr2:uid="{5162A191-376F-4F01-8264-26D7DD2D9DB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0" i="1" l="1"/>
  <c r="E60" i="1" s="1"/>
  <c r="D59" i="1"/>
  <c r="E59" i="1" s="1"/>
  <c r="E55" i="1"/>
  <c r="E47" i="1"/>
  <c r="E37" i="1"/>
  <c r="E29" i="1"/>
  <c r="E49" i="1" l="1"/>
  <c r="D61" i="1"/>
  <c r="E61" i="1" s="1"/>
  <c r="D58" i="1"/>
  <c r="E58" i="1" s="1"/>
</calcChain>
</file>

<file path=xl/sharedStrings.xml><?xml version="1.0" encoding="utf-8"?>
<sst xmlns="http://schemas.openxmlformats.org/spreadsheetml/2006/main" count="119" uniqueCount="111">
  <si>
    <t>Opmerking/toelichting gemeente</t>
  </si>
  <si>
    <t>Toelichting RVO</t>
  </si>
  <si>
    <t>Groene cellen invullen</t>
  </si>
  <si>
    <t>Mogelijk zijn niet alle posten onder de businesscase van toepassing op uw project. U kunt dan de betreffende post leeg laten en dit onder kolom H van de betreffende rij toelichten.</t>
  </si>
  <si>
    <t>ALGEMENE PROJECTINFORMATIE</t>
  </si>
  <si>
    <t>0.1</t>
  </si>
  <si>
    <t>Gemeente:</t>
  </si>
  <si>
    <t>0.2</t>
  </si>
  <si>
    <t>Projectnaam:</t>
  </si>
  <si>
    <t>0.3</t>
  </si>
  <si>
    <t>Aantal wooneenheden waarvoor bijdrage wordt gevraagd:</t>
  </si>
  <si>
    <t>stuks</t>
  </si>
  <si>
    <t>0.4</t>
  </si>
  <si>
    <t>Type project</t>
  </si>
  <si>
    <t>0.5</t>
  </si>
  <si>
    <t>Realisatietermijn woonheden in maanden:</t>
  </si>
  <si>
    <t>maanden</t>
  </si>
  <si>
    <t>De realisatietermijn dient overeenstemmend te zijn met de start- en einddatum die u in het aanvraagformulier opgeeft. De startbouw dient conform de regeling plaats te vinden binnen 3 jaar, de oplevering binnen 5 jaar.</t>
  </si>
  <si>
    <t>0.6</t>
  </si>
  <si>
    <t>Exploitatieduur voor sociale woningvoorraad in jaren (minimaal 10 jaar):</t>
  </si>
  <si>
    <t>jaren</t>
  </si>
  <si>
    <t>De exploitatieperiode voor de sociale woningvoorraad dient minimaal 10 jaar te zijn.</t>
  </si>
  <si>
    <t>0.7</t>
  </si>
  <si>
    <t>Totaal brutovloeroppervlakte (BVO) van het huisvestingsproject, in m²:</t>
  </si>
  <si>
    <t>m2</t>
  </si>
  <si>
    <t>BUSINESSCASE</t>
  </si>
  <si>
    <t>Cumulatief / Inclusief inflatiecorrectie</t>
  </si>
  <si>
    <t>Stichtingskosten (excl. BTW)</t>
  </si>
  <si>
    <t>Geef de onderstaande posten exclusief btw op. Eventuele kostprijs-verhogende btw kunt u gecumuleerd opgeven onder 1.6 (niet-aftrekbare btw).</t>
  </si>
  <si>
    <t>1.1</t>
  </si>
  <si>
    <t>aanschafkosten bestaand vastgoed (inbrengwaarde)</t>
  </si>
  <si>
    <t>Deze post is voornamelijk van toepassing voor de aanschafkosten bij permanente woningen, zoals transformatieprojecten.</t>
  </si>
  <si>
    <t>1.2</t>
  </si>
  <si>
    <t xml:space="preserve">verbouw-/renovatiekosten </t>
  </si>
  <si>
    <t>Deze post is voornamelijk van toepassing voor projecten voor permanente woonruimten</t>
  </si>
  <si>
    <t>1.3</t>
  </si>
  <si>
    <t xml:space="preserve">kosten bouwrijp en woonrijp maken </t>
  </si>
  <si>
    <t>Bouwrijp maken is doorgaans van toepassing voor nieuw te bouwen woningen. Woonrijp maken is doorgaans van toepassing voor zowel flexwoningen als permanente woningen.</t>
  </si>
  <si>
    <t>1.4</t>
  </si>
  <si>
    <t>bouwkosten nieuwbouw</t>
  </si>
  <si>
    <t>Deze post is voornamelijk van toepassing voor nieuw te bouwen flexwoningen of permanente nieuwbouw.</t>
  </si>
  <si>
    <t>1.5</t>
  </si>
  <si>
    <t>projectkosten</t>
  </si>
  <si>
    <t>1.6</t>
  </si>
  <si>
    <t>niet-aftrekbare btw</t>
  </si>
  <si>
    <t>Niet alle Btw-kosten zijn aftrekbaar/verrekenbaar. Afhankelijk van de aard en opdrachtgever van activiteiten kan Btw kostprijs-verhogend zijn.</t>
  </si>
  <si>
    <t>1.7</t>
  </si>
  <si>
    <t>verplaastings- en/of verwijderingskosten</t>
  </si>
  <si>
    <t>In het geval dat flexwoningen verplaatst worden en door worden geexploiteerd onder voorwaarden van de RHA kunt u de verplaatsingskosten opvoeren. Anders voert u enkel verwijderingskosten op.</t>
  </si>
  <si>
    <t>1.8</t>
  </si>
  <si>
    <t>overige stichtingskosten (in te vullen door aanvrager)</t>
  </si>
  <si>
    <t>Let op: U kunt enkel stichtingskosten die betrekking hebben op de realisatie opgeven; kosten zoals inrichtings- en interieurskosten vallen hier niet onder.</t>
  </si>
  <si>
    <t>1.9</t>
  </si>
  <si>
    <t>Subtotaal (inclusief niet-aftrekbare btw)</t>
  </si>
  <si>
    <t>Exploitatiekosten</t>
  </si>
  <si>
    <t>2.1</t>
  </si>
  <si>
    <t>onderhoudskosten</t>
  </si>
  <si>
    <t>Dient opgegeven te worden voor het totaal aantal woningen voor de gehele exploitatietermijn.</t>
  </si>
  <si>
    <t>2.2</t>
  </si>
  <si>
    <t>beheerkosten (exclusief kosten sociaal beheer)</t>
  </si>
  <si>
    <t>2.3</t>
  </si>
  <si>
    <t>kosten sociaal beheer</t>
  </si>
  <si>
    <t>2.4</t>
  </si>
  <si>
    <t>overige exploitatiekosten (in te vullen door aanvrager)</t>
  </si>
  <si>
    <t>Overige exploitatiekosten kunnen bijvoorbeeld zijn; energiekosten, rentelasten.</t>
  </si>
  <si>
    <t>2.5</t>
  </si>
  <si>
    <t>Opbrengsten</t>
  </si>
  <si>
    <t>3.1</t>
  </si>
  <si>
    <t xml:space="preserve">huuropbrengsten </t>
  </si>
  <si>
    <t>Let op dat u dient te rekenen met huurprijzen die voldoen aan de voorwaarden van de RHA. Geef hier de totale huuropbrensten voor de gegeven exploitatieperiode op.</t>
  </si>
  <si>
    <t>3.2</t>
  </si>
  <si>
    <t>eindwaarde tijdelijk vastgoed / boekwaarde of marktwaarde permanent vastgoed na exploitatietermijn</t>
  </si>
  <si>
    <t>Geef hier de eindwaarde van tijdelijk vastgoed, of boekwaarde/marktwaarde van permanent vastgoed op. Voor tijdelijk vastgoed wordt doorgaans gerekend met afschrijving over 30 jaar, met als ondergrens de eindwaarde op basis van de materialen van de opstal.</t>
  </si>
  <si>
    <t>3.3</t>
  </si>
  <si>
    <t>eerder ontvangen of te verwachten subsidie van het Rijk</t>
  </si>
  <si>
    <t>Geef naast het bedrag ook in het aanvraagformulier aan om welke Rijksbijdrage(n) het gaat. Let op: U kunt (op enkele uitzonderingen na) geen bijdrage vragen voor activiteiten waarvoor reeds een Rijkssubsidie is verleend.</t>
  </si>
  <si>
    <t>3.4</t>
  </si>
  <si>
    <t xml:space="preserve">bijdrage van andere medeoverheden </t>
  </si>
  <si>
    <t>Geef naast het bedrag ook in de toelichting aan om welke bijdrage(n) het gaat.</t>
  </si>
  <si>
    <t>3.5</t>
  </si>
  <si>
    <t>bijdrage van andere partijen (niet zijnde medeoverheden)</t>
  </si>
  <si>
    <t>Dit kan bijvoorbeeld een bijdrage van de investeerder zijn (zoals de woningcorporatie).</t>
  </si>
  <si>
    <t>3.6</t>
  </si>
  <si>
    <t>overige opbrengsten (in te vullen door aanvrager)</t>
  </si>
  <si>
    <t>3.7</t>
  </si>
  <si>
    <t>Subtotaal</t>
  </si>
  <si>
    <t>Financieel tekort (inclusief niet-aftrekbare btw)</t>
  </si>
  <si>
    <t>Dekking financieel tekort</t>
  </si>
  <si>
    <t>4.1</t>
  </si>
  <si>
    <t xml:space="preserve">bijdrage vanuit gemeente </t>
  </si>
  <si>
    <t>Wanneer de gemeente een bijdrage levert t.a.v. het resterende tekort, of daar garant voor staat, kunt u dat hier opgeven.</t>
  </si>
  <si>
    <t>4.2</t>
  </si>
  <si>
    <r>
      <t>gevraagde bijdrage inclusief compensabele btw (maximaal 9.0</t>
    </r>
    <r>
      <rPr>
        <sz val="9.5"/>
        <color rgb="FFFF0000"/>
        <rFont val="Verdana"/>
        <family val="2"/>
      </rPr>
      <t>00</t>
    </r>
    <r>
      <rPr>
        <sz val="9.5"/>
        <color rgb="FF000000"/>
        <rFont val="Verdana"/>
        <family val="2"/>
      </rPr>
      <t xml:space="preserve"> euro inclusief btw per woonruimte, maximaal 5.000.000 euro inclusief btw per gemeente)</t>
    </r>
  </si>
  <si>
    <t>Geef hier de totale gevraagde bijdrage op, inclusief de compensabele btw (middels het Btw-compensatiefonds). U kunt maximaal €9.000 per woonruimte aanvragen.</t>
  </si>
  <si>
    <t>4.3</t>
  </si>
  <si>
    <t>verwacht deel van de gevraagde Rijksbijdrage dat in aanmerking komt voor btw compensatie (maximaal 21% van gevraagde Rijksbijdrage exclusief btw)</t>
  </si>
  <si>
    <t xml:space="preserve">Bepaalde kosten gemaakt door of in opdracht van de gemeente kunnen middels het Btw-compensatiefonds gecompenseerd worden. </t>
  </si>
  <si>
    <t>Gevraagde Rijksbijdrage exclusief btw</t>
  </si>
  <si>
    <t>RVO keert de Rijksbijdrage uit exclusief btw die compensabel is middels het Btw-compensatiefonds. Naar aanleiding van het bedrag dat u opgeeft onder 4.2 wordt een bedrag gereserveerd in het fonds.</t>
  </si>
  <si>
    <t>CONTROLEPUNTEN</t>
  </si>
  <si>
    <t xml:space="preserve">De controles worden automatisch uitgevoerd op basis van de ingevulde projectbegroting. </t>
  </si>
  <si>
    <t>1.</t>
  </si>
  <si>
    <t>gevraagde bijdrage exclusief btw is niet hoger dan financieel tekort (exclusief btw) na bijdrage gemeente</t>
  </si>
  <si>
    <t>2.</t>
  </si>
  <si>
    <t>gevraagde bijdrage is maximaal €5.000.000 inclusief btw</t>
  </si>
  <si>
    <t>3.</t>
  </si>
  <si>
    <t>gevraagde bijdrage is maximaal €9.000 per woonruimte inclusief btw</t>
  </si>
  <si>
    <t>4.</t>
  </si>
  <si>
    <t>btw compensatie bedraagt maximaal 21% van gevraagde Rijksbijdrage exclusief btw</t>
  </si>
  <si>
    <t>Begrotingsformat RHA 2026</t>
  </si>
  <si>
    <t>Versie: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</si>
</sst>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#,##0_ ;\-#,##0\ "/>
    <numFmt numFmtId="166" formatCode="_(* #,##0_);_(* \(#,##0\);_(* &quot;-&quot;??_);_(@_)"/>
    <numFmt numFmtId="167" formatCode="&quot;€&quot;\ #,##0.00"/>
    <numFmt numFmtId="168" formatCode="_ [$€-413]\ * #,##0.00_ ;_ [$€-413]\ * \-#,##0.00_ ;_ [$€-413]\ * &quot;-&quot;??_ ;_ @_ "/>
    <numFmt numFmtId="169" formatCode="&quot;€&quot;\ #,##0"/>
    <numFmt numFmtId="170" formatCode="&quot;€&quot;\ #,##0.00;\(&quot;€&quot;\ #,##0.00\)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9.5"/>
      <color theme="1"/>
      <name val="Verdana"/>
      <family val="2"/>
    </font>
    <font>
      <sz val="8"/>
      <color theme="1"/>
      <name val="Verdana"/>
      <family val="2"/>
    </font>
    <font>
      <b/>
      <u/>
      <sz val="9.5"/>
      <color rgb="FF000000"/>
      <name val="Verdana"/>
      <family val="2"/>
    </font>
    <font>
      <b/>
      <sz val="9.5"/>
      <color rgb="FF000000"/>
      <name val="Verdana"/>
      <family val="2"/>
    </font>
    <font>
      <sz val="9.5"/>
      <color rgb="FF000000"/>
      <name val="Verdana"/>
      <family val="2"/>
    </font>
    <font>
      <sz val="9.5"/>
      <name val="Verdana"/>
      <family val="2"/>
    </font>
    <font>
      <i/>
      <sz val="9.5"/>
      <color theme="1"/>
      <name val="Verdana"/>
      <family val="2"/>
    </font>
    <font>
      <b/>
      <i/>
      <sz val="9.5"/>
      <color theme="1"/>
      <name val="Verdana"/>
      <family val="2"/>
    </font>
    <font>
      <sz val="9.5"/>
      <color rgb="FFFF0000"/>
      <name val="Verdana"/>
      <family val="2"/>
    </font>
    <font>
      <b/>
      <i/>
      <sz val="9.5"/>
      <color rgb="FF000000"/>
      <name val="Verdana"/>
      <family val="2"/>
    </font>
    <font>
      <b/>
      <sz val="9.5"/>
      <name val="Verdana"/>
      <family val="2"/>
    </font>
    <font>
      <sz val="9.5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2EDD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ECECEC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FBFBFB"/>
        <bgColor rgb="FF000000"/>
      </patternFill>
    </fill>
    <fill>
      <patternFill patternType="solid">
        <fgColor rgb="FFFDFDFD"/>
        <bgColor indexed="64"/>
      </patternFill>
    </fill>
    <fill>
      <patternFill patternType="solid">
        <fgColor rgb="FFFBFBFB"/>
        <bgColor rgb="FFFFFFFF"/>
      </patternFill>
    </fill>
    <fill>
      <patternFill patternType="solid">
        <fgColor rgb="FFFFDE94"/>
        <bgColor indexed="64"/>
      </patternFill>
    </fill>
  </fills>
  <borders count="4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4" borderId="0" xfId="0" applyFont="1" applyFill="1" applyAlignment="1">
      <alignment horizontal="right"/>
    </xf>
    <xf numFmtId="0" fontId="5" fillId="5" borderId="2" xfId="0" applyFont="1" applyFill="1" applyBorder="1"/>
    <xf numFmtId="0" fontId="6" fillId="0" borderId="0" xfId="0" applyFont="1" applyAlignment="1">
      <alignment vertical="center"/>
    </xf>
    <xf numFmtId="0" fontId="5" fillId="6" borderId="2" xfId="0" applyFont="1" applyFill="1" applyBorder="1" applyAlignment="1">
      <alignment wrapText="1"/>
    </xf>
    <xf numFmtId="0" fontId="3" fillId="0" borderId="3" xfId="0" applyFont="1" applyBorder="1"/>
    <xf numFmtId="0" fontId="5" fillId="7" borderId="4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3" fillId="7" borderId="6" xfId="0" applyFont="1" applyFill="1" applyBorder="1"/>
    <xf numFmtId="0" fontId="3" fillId="7" borderId="7" xfId="0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164" fontId="3" fillId="6" borderId="9" xfId="2" applyNumberFormat="1" applyFont="1" applyFill="1" applyBorder="1" applyAlignment="1" applyProtection="1">
      <alignment horizontal="right" wrapText="1"/>
      <protection locked="0"/>
    </xf>
    <xf numFmtId="0" fontId="3" fillId="8" borderId="10" xfId="0" applyFont="1" applyFill="1" applyBorder="1"/>
    <xf numFmtId="0" fontId="3" fillId="0" borderId="11" xfId="0" applyFont="1" applyBorder="1" applyProtection="1">
      <protection locked="0"/>
    </xf>
    <xf numFmtId="0" fontId="3" fillId="8" borderId="11" xfId="0" applyFont="1" applyFill="1" applyBorder="1"/>
    <xf numFmtId="0" fontId="3" fillId="8" borderId="12" xfId="0" applyFont="1" applyFill="1" applyBorder="1"/>
    <xf numFmtId="0" fontId="3" fillId="8" borderId="13" xfId="0" applyFont="1" applyFill="1" applyBorder="1"/>
    <xf numFmtId="164" fontId="3" fillId="6" borderId="13" xfId="2" applyNumberFormat="1" applyFont="1" applyFill="1" applyBorder="1" applyAlignment="1" applyProtection="1">
      <alignment horizontal="right" wrapText="1"/>
      <protection locked="0"/>
    </xf>
    <xf numFmtId="0" fontId="3" fillId="8" borderId="14" xfId="0" applyFont="1" applyFill="1" applyBorder="1"/>
    <xf numFmtId="1" fontId="3" fillId="6" borderId="13" xfId="2" applyNumberFormat="1" applyFont="1" applyFill="1" applyBorder="1" applyAlignment="1" applyProtection="1">
      <alignment horizontal="right" wrapText="1"/>
      <protection locked="0"/>
    </xf>
    <xf numFmtId="0" fontId="3" fillId="8" borderId="15" xfId="0" applyFont="1" applyFill="1" applyBorder="1"/>
    <xf numFmtId="0" fontId="3" fillId="8" borderId="16" xfId="0" applyFont="1" applyFill="1" applyBorder="1"/>
    <xf numFmtId="165" fontId="3" fillId="6" borderId="13" xfId="2" applyNumberFormat="1" applyFont="1" applyFill="1" applyBorder="1" applyAlignment="1" applyProtection="1">
      <alignment horizontal="right" wrapText="1"/>
      <protection locked="0"/>
    </xf>
    <xf numFmtId="0" fontId="3" fillId="8" borderId="17" xfId="0" applyFont="1" applyFill="1" applyBorder="1"/>
    <xf numFmtId="0" fontId="3" fillId="8" borderId="18" xfId="0" applyFont="1" applyFill="1" applyBorder="1"/>
    <xf numFmtId="166" fontId="3" fillId="6" borderId="19" xfId="1" applyNumberFormat="1" applyFont="1" applyFill="1" applyBorder="1" applyAlignment="1" applyProtection="1">
      <alignment horizontal="right" wrapText="1"/>
      <protection locked="0"/>
    </xf>
    <xf numFmtId="0" fontId="3" fillId="8" borderId="20" xfId="0" applyFont="1" applyFill="1" applyBorder="1"/>
    <xf numFmtId="0" fontId="3" fillId="0" borderId="11" xfId="0" applyFont="1" applyBorder="1" applyAlignment="1">
      <alignment vertical="top" wrapText="1"/>
    </xf>
    <xf numFmtId="0" fontId="3" fillId="0" borderId="21" xfId="0" applyFont="1" applyBorder="1"/>
    <xf numFmtId="0" fontId="3" fillId="0" borderId="22" xfId="0" applyFont="1" applyBorder="1"/>
    <xf numFmtId="0" fontId="3" fillId="7" borderId="23" xfId="0" applyFont="1" applyFill="1" applyBorder="1"/>
    <xf numFmtId="0" fontId="3" fillId="7" borderId="21" xfId="0" applyFont="1" applyFill="1" applyBorder="1"/>
    <xf numFmtId="0" fontId="3" fillId="7" borderId="21" xfId="0" applyFont="1" applyFill="1" applyBorder="1" applyAlignment="1">
      <alignment horizontal="right"/>
    </xf>
    <xf numFmtId="0" fontId="3" fillId="7" borderId="24" xfId="0" applyFont="1" applyFill="1" applyBorder="1"/>
    <xf numFmtId="0" fontId="5" fillId="7" borderId="25" xfId="0" applyFont="1" applyFill="1" applyBorder="1"/>
    <xf numFmtId="0" fontId="3" fillId="7" borderId="22" xfId="0" applyFont="1" applyFill="1" applyBorder="1"/>
    <xf numFmtId="0" fontId="3" fillId="7" borderId="22" xfId="0" applyFont="1" applyFill="1" applyBorder="1" applyAlignment="1">
      <alignment horizontal="right"/>
    </xf>
    <xf numFmtId="0" fontId="3" fillId="7" borderId="26" xfId="0" applyFont="1" applyFill="1" applyBorder="1"/>
    <xf numFmtId="0" fontId="3" fillId="5" borderId="8" xfId="0" applyFont="1" applyFill="1" applyBorder="1"/>
    <xf numFmtId="0" fontId="7" fillId="9" borderId="9" xfId="0" applyFont="1" applyFill="1" applyBorder="1" applyAlignment="1">
      <alignment vertical="center" wrapText="1"/>
    </xf>
    <xf numFmtId="167" fontId="5" fillId="5" borderId="9" xfId="2" applyNumberFormat="1" applyFont="1" applyFill="1" applyBorder="1" applyAlignment="1" applyProtection="1">
      <alignment horizontal="center" wrapText="1"/>
    </xf>
    <xf numFmtId="167" fontId="3" fillId="5" borderId="10" xfId="2" applyNumberFormat="1" applyFont="1" applyFill="1" applyBorder="1" applyAlignment="1" applyProtection="1">
      <alignment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 applyProtection="1">
      <alignment wrapText="1"/>
      <protection locked="0"/>
    </xf>
    <xf numFmtId="0" fontId="3" fillId="0" borderId="7" xfId="0" applyFont="1" applyBorder="1"/>
    <xf numFmtId="0" fontId="9" fillId="11" borderId="13" xfId="0" applyFont="1" applyFill="1" applyBorder="1" applyAlignment="1">
      <alignment horizontal="left" vertical="center" wrapText="1"/>
    </xf>
    <xf numFmtId="168" fontId="3" fillId="6" borderId="13" xfId="2" applyNumberFormat="1" applyFont="1" applyFill="1" applyBorder="1" applyProtection="1">
      <protection locked="0"/>
    </xf>
    <xf numFmtId="167" fontId="3" fillId="8" borderId="14" xfId="2" applyNumberFormat="1" applyFont="1" applyFill="1" applyBorder="1" applyProtection="1"/>
    <xf numFmtId="0" fontId="3" fillId="6" borderId="11" xfId="0" applyFont="1" applyFill="1" applyBorder="1" applyAlignment="1" applyProtection="1">
      <alignment wrapText="1"/>
      <protection locked="0"/>
    </xf>
    <xf numFmtId="0" fontId="10" fillId="8" borderId="11" xfId="0" applyFont="1" applyFill="1" applyBorder="1"/>
    <xf numFmtId="0" fontId="11" fillId="6" borderId="13" xfId="0" applyFont="1" applyFill="1" applyBorder="1" applyAlignment="1" applyProtection="1">
      <alignment wrapText="1"/>
      <protection locked="0"/>
    </xf>
    <xf numFmtId="0" fontId="10" fillId="8" borderId="11" xfId="0" applyFont="1" applyFill="1" applyBorder="1" applyAlignment="1">
      <alignment horizontal="left"/>
    </xf>
    <xf numFmtId="0" fontId="3" fillId="0" borderId="28" xfId="0" applyFont="1" applyBorder="1"/>
    <xf numFmtId="0" fontId="12" fillId="0" borderId="0" xfId="0" applyFont="1"/>
    <xf numFmtId="44" fontId="5" fillId="0" borderId="29" xfId="2" applyFont="1" applyBorder="1" applyAlignment="1">
      <alignment horizontal="right"/>
    </xf>
    <xf numFmtId="0" fontId="11" fillId="4" borderId="13" xfId="0" applyFont="1" applyFill="1" applyBorder="1" applyAlignment="1" applyProtection="1">
      <alignment wrapText="1"/>
      <protection locked="0"/>
    </xf>
    <xf numFmtId="169" fontId="3" fillId="4" borderId="13" xfId="2" applyNumberFormat="1" applyFont="1" applyFill="1" applyBorder="1" applyProtection="1">
      <protection locked="0"/>
    </xf>
    <xf numFmtId="0" fontId="3" fillId="0" borderId="29" xfId="0" applyFont="1" applyBorder="1"/>
    <xf numFmtId="0" fontId="3" fillId="7" borderId="12" xfId="0" applyFont="1" applyFill="1" applyBorder="1"/>
    <xf numFmtId="167" fontId="3" fillId="7" borderId="13" xfId="2" applyNumberFormat="1" applyFont="1" applyFill="1" applyBorder="1" applyProtection="1">
      <protection locked="0"/>
    </xf>
    <xf numFmtId="167" fontId="3" fillId="7" borderId="14" xfId="2" applyNumberFormat="1" applyFont="1" applyFill="1" applyBorder="1" applyProtection="1"/>
    <xf numFmtId="44" fontId="3" fillId="6" borderId="13" xfId="2" applyFont="1" applyFill="1" applyBorder="1" applyProtection="1">
      <protection locked="0"/>
    </xf>
    <xf numFmtId="0" fontId="10" fillId="12" borderId="11" xfId="0" applyFont="1" applyFill="1" applyBorder="1"/>
    <xf numFmtId="0" fontId="10" fillId="6" borderId="30" xfId="0" applyFont="1" applyFill="1" applyBorder="1" applyAlignment="1" applyProtection="1">
      <alignment wrapText="1"/>
      <protection locked="0"/>
    </xf>
    <xf numFmtId="0" fontId="10" fillId="6" borderId="7" xfId="0" applyFont="1" applyFill="1" applyBorder="1" applyAlignment="1" applyProtection="1">
      <alignment wrapText="1"/>
      <protection locked="0"/>
    </xf>
    <xf numFmtId="0" fontId="14" fillId="13" borderId="13" xfId="4" applyFont="1" applyFill="1" applyBorder="1" applyAlignment="1" applyProtection="1">
      <alignment horizontal="left" vertical="center" wrapText="1"/>
    </xf>
    <xf numFmtId="167" fontId="3" fillId="4" borderId="13" xfId="2" applyNumberFormat="1" applyFont="1" applyFill="1" applyBorder="1" applyProtection="1"/>
    <xf numFmtId="44" fontId="15" fillId="4" borderId="14" xfId="2" applyFont="1" applyFill="1" applyBorder="1" applyProtection="1"/>
    <xf numFmtId="167" fontId="3" fillId="8" borderId="13" xfId="2" applyNumberFormat="1" applyFont="1" applyFill="1" applyBorder="1" applyProtection="1"/>
    <xf numFmtId="0" fontId="9" fillId="11" borderId="14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vertical="center" wrapText="1"/>
    </xf>
    <xf numFmtId="167" fontId="16" fillId="7" borderId="13" xfId="2" applyNumberFormat="1" applyFont="1" applyFill="1" applyBorder="1" applyProtection="1"/>
    <xf numFmtId="0" fontId="10" fillId="8" borderId="11" xfId="0" applyFont="1" applyFill="1" applyBorder="1" applyAlignment="1">
      <alignment wrapText="1"/>
    </xf>
    <xf numFmtId="0" fontId="3" fillId="8" borderId="13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wrapText="1"/>
    </xf>
    <xf numFmtId="0" fontId="3" fillId="8" borderId="28" xfId="0" applyFont="1" applyFill="1" applyBorder="1"/>
    <xf numFmtId="0" fontId="14" fillId="13" borderId="15" xfId="4" applyFont="1" applyFill="1" applyBorder="1" applyAlignment="1" applyProtection="1">
      <alignment horizontal="left" vertical="center" wrapText="1"/>
    </xf>
    <xf numFmtId="169" fontId="15" fillId="4" borderId="29" xfId="3" applyNumberFormat="1" applyFont="1" applyFill="1" applyBorder="1" applyProtection="1"/>
    <xf numFmtId="0" fontId="3" fillId="8" borderId="33" xfId="0" applyFont="1" applyFill="1" applyBorder="1"/>
    <xf numFmtId="169" fontId="15" fillId="4" borderId="16" xfId="3" applyNumberFormat="1" applyFont="1" applyFill="1" applyBorder="1" applyProtection="1"/>
    <xf numFmtId="0" fontId="3" fillId="5" borderId="33" xfId="0" applyFont="1" applyFill="1" applyBorder="1"/>
    <xf numFmtId="0" fontId="8" fillId="9" borderId="15" xfId="0" applyFont="1" applyFill="1" applyBorder="1" applyAlignment="1">
      <alignment horizontal="left" vertical="center"/>
    </xf>
    <xf numFmtId="0" fontId="8" fillId="9" borderId="34" xfId="0" applyFont="1" applyFill="1" applyBorder="1" applyAlignment="1">
      <alignment horizontal="right" vertical="center"/>
    </xf>
    <xf numFmtId="0" fontId="8" fillId="9" borderId="16" xfId="0" applyFont="1" applyFill="1" applyBorder="1" applyAlignment="1">
      <alignment horizontal="center" vertical="center" wrapText="1"/>
    </xf>
    <xf numFmtId="164" fontId="9" fillId="13" borderId="35" xfId="4" applyNumberFormat="1" applyFont="1" applyFill="1" applyBorder="1" applyAlignment="1" applyProtection="1">
      <alignment horizontal="left" vertical="center" wrapText="1"/>
    </xf>
    <xf numFmtId="44" fontId="9" fillId="6" borderId="35" xfId="2" applyFont="1" applyFill="1" applyBorder="1" applyProtection="1">
      <protection locked="0"/>
    </xf>
    <xf numFmtId="167" fontId="9" fillId="4" borderId="36" xfId="4" applyNumberFormat="1" applyFont="1" applyFill="1" applyBorder="1" applyProtection="1">
      <protection locked="0"/>
    </xf>
    <xf numFmtId="164" fontId="9" fillId="11" borderId="13" xfId="0" applyNumberFormat="1" applyFont="1" applyFill="1" applyBorder="1" applyAlignment="1">
      <alignment horizontal="left" vertical="center" wrapText="1"/>
    </xf>
    <xf numFmtId="167" fontId="3" fillId="4" borderId="14" xfId="0" applyNumberFormat="1" applyFont="1" applyFill="1" applyBorder="1" applyProtection="1">
      <protection locked="0"/>
    </xf>
    <xf numFmtId="164" fontId="9" fillId="11" borderId="13" xfId="0" applyNumberFormat="1" applyFont="1" applyFill="1" applyBorder="1" applyAlignment="1">
      <alignment vertical="center" wrapText="1"/>
    </xf>
    <xf numFmtId="44" fontId="9" fillId="6" borderId="13" xfId="2" applyFont="1" applyFill="1" applyBorder="1" applyProtection="1">
      <protection locked="0"/>
    </xf>
    <xf numFmtId="167" fontId="9" fillId="4" borderId="14" xfId="4" applyNumberFormat="1" applyFont="1" applyFill="1" applyBorder="1" applyProtection="1">
      <protection locked="0"/>
    </xf>
    <xf numFmtId="0" fontId="3" fillId="0" borderId="11" xfId="0" applyFont="1" applyBorder="1"/>
    <xf numFmtId="164" fontId="8" fillId="11" borderId="18" xfId="0" applyNumberFormat="1" applyFont="1" applyFill="1" applyBorder="1" applyAlignment="1">
      <alignment horizontal="left" vertical="center" wrapText="1"/>
    </xf>
    <xf numFmtId="44" fontId="5" fillId="14" borderId="20" xfId="2" applyFont="1" applyFill="1" applyBorder="1" applyProtection="1"/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5" fillId="5" borderId="37" xfId="0" applyFont="1" applyFill="1" applyBorder="1"/>
    <xf numFmtId="0" fontId="5" fillId="5" borderId="38" xfId="0" applyFont="1" applyFill="1" applyBorder="1" applyAlignment="1">
      <alignment horizontal="right" wrapText="1"/>
    </xf>
    <xf numFmtId="0" fontId="5" fillId="5" borderId="39" xfId="0" applyFont="1" applyFill="1" applyBorder="1" applyAlignment="1">
      <alignment wrapText="1"/>
    </xf>
    <xf numFmtId="0" fontId="5" fillId="5" borderId="40" xfId="0" applyFont="1" applyFill="1" applyBorder="1" applyAlignment="1">
      <alignment wrapText="1"/>
    </xf>
    <xf numFmtId="0" fontId="3" fillId="8" borderId="11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vertical="center" wrapText="1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wrapText="1"/>
    </xf>
    <xf numFmtId="0" fontId="3" fillId="8" borderId="18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0" borderId="41" xfId="0" applyFont="1" applyBorder="1"/>
    <xf numFmtId="0" fontId="3" fillId="8" borderId="42" xfId="0" applyFont="1" applyFill="1" applyBorder="1"/>
    <xf numFmtId="0" fontId="10" fillId="7" borderId="32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top" wrapText="1"/>
    </xf>
    <xf numFmtId="0" fontId="3" fillId="7" borderId="27" xfId="0" applyFont="1" applyFill="1" applyBorder="1" applyAlignment="1">
      <alignment horizontal="center" vertical="top" wrapText="1"/>
    </xf>
    <xf numFmtId="0" fontId="13" fillId="5" borderId="30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0" fontId="10" fillId="7" borderId="27" xfId="0" applyFont="1" applyFill="1" applyBorder="1" applyAlignment="1">
      <alignment horizontal="center" wrapText="1"/>
    </xf>
    <xf numFmtId="170" fontId="15" fillId="4" borderId="14" xfId="2" applyNumberFormat="1" applyFont="1" applyFill="1" applyBorder="1" applyProtection="1"/>
  </cellXfs>
  <cellStyles count="5">
    <cellStyle name="20% - Accent5" xfId="4" builtinId="46"/>
    <cellStyle name="Controlecel" xfId="3" builtinId="23"/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4265083</xdr:colOff>
      <xdr:row>0</xdr:row>
      <xdr:rowOff>0</xdr:rowOff>
    </xdr:from>
    <xdr:to>
      <xdr:col>4</xdr:col>
      <xdr:colOff>675428</xdr:colOff>
      <xdr:row>1</xdr:row>
      <xdr:rowOff>788458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CA3C9A79-3BAA-8BCD-05AD-4C5AEF05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0"/>
          <a:ext cx="387477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0699-A69C-462C-914F-679A7B13E750}">
  <dimension ref="A1:I64"/>
  <sheetViews>
    <sheetView showGridLines="0" tabSelected="1" zoomScale="90" zoomScaleNormal="90" workbookViewId="0">
      <selection activeCell="G16" sqref="G16"/>
    </sheetView>
  </sheetViews>
  <sheetFormatPr defaultColWidth="0" defaultRowHeight="12" zeroHeight="1" x14ac:dyDescent="0.25"/>
  <cols>
    <col min="1" max="1" width="2.453125" style="1" customWidth="1"/>
    <col min="2" max="2" width="5.54296875" style="1" customWidth="1"/>
    <col min="3" max="3" width="81" style="1" bestFit="1" customWidth="1"/>
    <col min="4" max="4" width="25.81640625" style="2" customWidth="1"/>
    <col min="5" max="5" width="21.54296875" style="1" customWidth="1"/>
    <col min="6" max="6" width="4.7265625" style="1" customWidth="1"/>
    <col min="7" max="7" width="153.81640625" style="1" customWidth="1"/>
    <col min="8" max="8" width="208.54296875" style="1" bestFit="1" customWidth="1"/>
    <col min="9" max="9" width="12.453125" style="1" customWidth="1"/>
    <col min="10" max="16384" width="12.453125" style="1" hidden="1"/>
  </cols>
  <sheetData>
    <row r="1" spans="2:8" x14ac:dyDescent="0.25"/>
    <row r="2" spans="2:8" ht="145.5" customHeight="1" x14ac:dyDescent="0.25"/>
    <row r="3" spans="2:8" ht="23" x14ac:dyDescent="0.45">
      <c r="B3" s="3" t="s">
        <v>109</v>
      </c>
      <c r="D3" s="4"/>
      <c r="G3" s="5" t="s">
        <v>0</v>
      </c>
      <c r="H3" s="5" t="s">
        <v>1</v>
      </c>
    </row>
    <row r="4" spans="2:8" x14ac:dyDescent="0.25">
      <c r="B4" s="6" t="s">
        <v>110</v>
      </c>
      <c r="D4" s="7" t="s">
        <v>2</v>
      </c>
      <c r="G4" s="8"/>
      <c r="H4" s="8" t="s">
        <v>3</v>
      </c>
    </row>
    <row r="5" spans="2:8" x14ac:dyDescent="0.25">
      <c r="B5" s="9" t="s">
        <v>4</v>
      </c>
      <c r="C5" s="10"/>
      <c r="D5" s="11"/>
      <c r="E5" s="12"/>
      <c r="G5" s="13"/>
      <c r="H5" s="13"/>
    </row>
    <row r="6" spans="2:8" x14ac:dyDescent="0.25">
      <c r="B6" s="14" t="s">
        <v>5</v>
      </c>
      <c r="C6" s="15" t="s">
        <v>6</v>
      </c>
      <c r="D6" s="16"/>
      <c r="E6" s="17"/>
      <c r="G6" s="18">
        <v>1</v>
      </c>
      <c r="H6" s="19"/>
    </row>
    <row r="7" spans="2:8" x14ac:dyDescent="0.25">
      <c r="B7" s="20" t="s">
        <v>7</v>
      </c>
      <c r="C7" s="21" t="s">
        <v>8</v>
      </c>
      <c r="D7" s="22"/>
      <c r="E7" s="23"/>
      <c r="G7" s="18">
        <v>1</v>
      </c>
      <c r="H7" s="19"/>
    </row>
    <row r="8" spans="2:8" x14ac:dyDescent="0.25">
      <c r="B8" s="20" t="s">
        <v>9</v>
      </c>
      <c r="C8" s="21" t="s">
        <v>10</v>
      </c>
      <c r="D8" s="24"/>
      <c r="E8" s="23" t="s">
        <v>11</v>
      </c>
      <c r="G8" s="18">
        <v>1</v>
      </c>
      <c r="H8" s="19"/>
    </row>
    <row r="9" spans="2:8" x14ac:dyDescent="0.25">
      <c r="B9" s="20" t="s">
        <v>12</v>
      </c>
      <c r="C9" s="25" t="s">
        <v>13</v>
      </c>
      <c r="D9" s="22"/>
      <c r="E9" s="26"/>
      <c r="G9" s="18">
        <v>1</v>
      </c>
      <c r="H9" s="19"/>
    </row>
    <row r="10" spans="2:8" x14ac:dyDescent="0.25">
      <c r="B10" s="20" t="s">
        <v>14</v>
      </c>
      <c r="C10" s="21" t="s">
        <v>15</v>
      </c>
      <c r="D10" s="24"/>
      <c r="E10" s="23" t="s">
        <v>16</v>
      </c>
      <c r="G10" s="18">
        <v>1</v>
      </c>
      <c r="H10" s="19" t="s">
        <v>17</v>
      </c>
    </row>
    <row r="11" spans="2:8" x14ac:dyDescent="0.25">
      <c r="B11" s="20" t="s">
        <v>18</v>
      </c>
      <c r="C11" s="21" t="s">
        <v>19</v>
      </c>
      <c r="D11" s="27"/>
      <c r="E11" s="23" t="s">
        <v>20</v>
      </c>
      <c r="G11" s="18">
        <v>1</v>
      </c>
      <c r="H11" s="19" t="s">
        <v>21</v>
      </c>
    </row>
    <row r="12" spans="2:8" x14ac:dyDescent="0.25">
      <c r="B12" s="28" t="s">
        <v>22</v>
      </c>
      <c r="C12" s="29" t="s">
        <v>23</v>
      </c>
      <c r="D12" s="30"/>
      <c r="E12" s="31" t="s">
        <v>24</v>
      </c>
      <c r="G12" s="32"/>
      <c r="H12" s="19"/>
    </row>
    <row r="13" spans="2:8" x14ac:dyDescent="0.25">
      <c r="B13" s="33"/>
      <c r="C13" s="33"/>
      <c r="D13" s="33"/>
      <c r="E13" s="33"/>
      <c r="G13" s="127"/>
      <c r="H13" s="127"/>
    </row>
    <row r="14" spans="2:8" x14ac:dyDescent="0.25">
      <c r="B14" s="34"/>
      <c r="C14" s="34"/>
      <c r="D14" s="34"/>
      <c r="E14" s="34"/>
      <c r="G14" s="127"/>
      <c r="H14" s="127"/>
    </row>
    <row r="15" spans="2:8" x14ac:dyDescent="0.25">
      <c r="B15" s="35"/>
      <c r="C15" s="36"/>
      <c r="D15" s="37"/>
      <c r="E15" s="38"/>
      <c r="G15" s="127"/>
      <c r="H15" s="127"/>
    </row>
    <row r="16" spans="2:8" x14ac:dyDescent="0.25">
      <c r="B16" s="39" t="s">
        <v>25</v>
      </c>
      <c r="C16" s="40"/>
      <c r="D16" s="41"/>
      <c r="E16" s="42"/>
      <c r="G16" s="127"/>
      <c r="H16" s="127"/>
    </row>
    <row r="17" spans="2:8" x14ac:dyDescent="0.25">
      <c r="G17" s="127"/>
      <c r="H17" s="127"/>
    </row>
    <row r="18" spans="2:8" ht="24" x14ac:dyDescent="0.25">
      <c r="B18" s="43"/>
      <c r="C18" s="44"/>
      <c r="D18" s="45" t="s">
        <v>26</v>
      </c>
      <c r="E18" s="46"/>
      <c r="G18" s="128"/>
      <c r="H18" s="128"/>
    </row>
    <row r="19" spans="2:8" x14ac:dyDescent="0.25">
      <c r="B19" s="47"/>
      <c r="C19" s="48" t="s">
        <v>27</v>
      </c>
      <c r="D19" s="48"/>
      <c r="E19" s="49"/>
      <c r="G19" s="50">
        <v>1</v>
      </c>
      <c r="H19" s="51" t="s">
        <v>28</v>
      </c>
    </row>
    <row r="20" spans="2:8" x14ac:dyDescent="0.25">
      <c r="B20" s="20" t="s">
        <v>29</v>
      </c>
      <c r="C20" s="52" t="s">
        <v>30</v>
      </c>
      <c r="D20" s="53">
        <v>0</v>
      </c>
      <c r="E20" s="54"/>
      <c r="G20" s="55">
        <v>1</v>
      </c>
      <c r="H20" s="56" t="s">
        <v>31</v>
      </c>
    </row>
    <row r="21" spans="2:8" x14ac:dyDescent="0.25">
      <c r="B21" s="20" t="s">
        <v>32</v>
      </c>
      <c r="C21" s="52" t="s">
        <v>33</v>
      </c>
      <c r="D21" s="53">
        <v>0</v>
      </c>
      <c r="E21" s="54"/>
      <c r="G21" s="55">
        <v>1</v>
      </c>
      <c r="H21" s="56" t="s">
        <v>34</v>
      </c>
    </row>
    <row r="22" spans="2:8" x14ac:dyDescent="0.25">
      <c r="B22" s="20" t="s">
        <v>35</v>
      </c>
      <c r="C22" s="52" t="s">
        <v>36</v>
      </c>
      <c r="D22" s="53">
        <v>0</v>
      </c>
      <c r="E22" s="54"/>
      <c r="G22" s="55">
        <v>1</v>
      </c>
      <c r="H22" s="56" t="s">
        <v>37</v>
      </c>
    </row>
    <row r="23" spans="2:8" x14ac:dyDescent="0.25">
      <c r="B23" s="20" t="s">
        <v>38</v>
      </c>
      <c r="C23" s="52" t="s">
        <v>39</v>
      </c>
      <c r="D23" s="53">
        <v>0</v>
      </c>
      <c r="E23" s="54"/>
      <c r="G23" s="55">
        <v>1</v>
      </c>
      <c r="H23" s="56" t="s">
        <v>40</v>
      </c>
    </row>
    <row r="24" spans="2:8" x14ac:dyDescent="0.25">
      <c r="B24" s="20" t="s">
        <v>41</v>
      </c>
      <c r="C24" s="52" t="s">
        <v>42</v>
      </c>
      <c r="D24" s="53">
        <v>0</v>
      </c>
      <c r="E24" s="54"/>
      <c r="G24" s="55">
        <v>1</v>
      </c>
      <c r="H24" s="56"/>
    </row>
    <row r="25" spans="2:8" x14ac:dyDescent="0.25">
      <c r="B25" s="20" t="s">
        <v>43</v>
      </c>
      <c r="C25" s="52" t="s">
        <v>44</v>
      </c>
      <c r="D25" s="53">
        <v>0</v>
      </c>
      <c r="E25" s="54"/>
      <c r="G25" s="55">
        <v>1</v>
      </c>
      <c r="H25" s="56" t="s">
        <v>45</v>
      </c>
    </row>
    <row r="26" spans="2:8" x14ac:dyDescent="0.25">
      <c r="B26" s="20" t="s">
        <v>46</v>
      </c>
      <c r="C26" s="52" t="s">
        <v>47</v>
      </c>
      <c r="D26" s="53">
        <v>0</v>
      </c>
      <c r="E26" s="54"/>
      <c r="G26" s="55">
        <v>1</v>
      </c>
      <c r="H26" s="56" t="s">
        <v>48</v>
      </c>
    </row>
    <row r="27" spans="2:8" x14ac:dyDescent="0.25">
      <c r="B27" s="20" t="s">
        <v>49</v>
      </c>
      <c r="C27" s="57" t="s">
        <v>50</v>
      </c>
      <c r="D27" s="53">
        <v>0</v>
      </c>
      <c r="E27" s="54"/>
      <c r="G27" s="55">
        <v>1</v>
      </c>
      <c r="H27" s="58" t="s">
        <v>51</v>
      </c>
    </row>
    <row r="28" spans="2:8" x14ac:dyDescent="0.25">
      <c r="B28" s="20" t="s">
        <v>52</v>
      </c>
      <c r="C28" s="57" t="s">
        <v>50</v>
      </c>
      <c r="D28" s="53">
        <v>0</v>
      </c>
      <c r="E28" s="54"/>
      <c r="G28" s="55">
        <v>1</v>
      </c>
      <c r="H28" s="56" t="s">
        <v>51</v>
      </c>
    </row>
    <row r="29" spans="2:8" x14ac:dyDescent="0.25">
      <c r="B29" s="59"/>
      <c r="C29" s="60" t="s">
        <v>53</v>
      </c>
      <c r="E29" s="61">
        <f>SUM(D20:D28)</f>
        <v>0</v>
      </c>
      <c r="G29" s="127"/>
      <c r="H29" s="129"/>
    </row>
    <row r="30" spans="2:8" x14ac:dyDescent="0.25">
      <c r="B30" s="20"/>
      <c r="C30" s="62"/>
      <c r="D30" s="63"/>
      <c r="E30" s="64"/>
      <c r="G30" s="127"/>
      <c r="H30" s="130"/>
    </row>
    <row r="31" spans="2:8" x14ac:dyDescent="0.25">
      <c r="B31" s="65"/>
      <c r="C31" s="48" t="s">
        <v>54</v>
      </c>
      <c r="D31" s="66"/>
      <c r="E31" s="67"/>
      <c r="G31" s="127"/>
      <c r="H31" s="131"/>
    </row>
    <row r="32" spans="2:8" x14ac:dyDescent="0.25">
      <c r="B32" s="20" t="s">
        <v>55</v>
      </c>
      <c r="C32" s="52" t="s">
        <v>56</v>
      </c>
      <c r="D32" s="68">
        <v>0</v>
      </c>
      <c r="E32" s="64"/>
      <c r="G32" s="55">
        <v>1</v>
      </c>
      <c r="H32" s="69" t="s">
        <v>57</v>
      </c>
    </row>
    <row r="33" spans="2:8" x14ac:dyDescent="0.25">
      <c r="B33" s="20" t="s">
        <v>58</v>
      </c>
      <c r="C33" s="52" t="s">
        <v>59</v>
      </c>
      <c r="D33" s="68">
        <v>0</v>
      </c>
      <c r="E33" s="64"/>
      <c r="G33" s="55">
        <v>1</v>
      </c>
      <c r="H33" s="69" t="s">
        <v>57</v>
      </c>
    </row>
    <row r="34" spans="2:8" x14ac:dyDescent="0.25">
      <c r="B34" s="20" t="s">
        <v>60</v>
      </c>
      <c r="C34" s="52" t="s">
        <v>61</v>
      </c>
      <c r="D34" s="68">
        <v>0</v>
      </c>
      <c r="E34" s="64"/>
      <c r="G34" s="55">
        <v>1</v>
      </c>
      <c r="H34" s="69" t="s">
        <v>57</v>
      </c>
    </row>
    <row r="35" spans="2:8" x14ac:dyDescent="0.25">
      <c r="B35" s="20" t="s">
        <v>62</v>
      </c>
      <c r="C35" s="57" t="s">
        <v>63</v>
      </c>
      <c r="D35" s="68">
        <v>0</v>
      </c>
      <c r="E35" s="64"/>
      <c r="G35" s="70">
        <v>1</v>
      </c>
      <c r="H35" s="69" t="s">
        <v>64</v>
      </c>
    </row>
    <row r="36" spans="2:8" x14ac:dyDescent="0.25">
      <c r="B36" s="20" t="s">
        <v>65</v>
      </c>
      <c r="C36" s="57" t="s">
        <v>63</v>
      </c>
      <c r="D36" s="68">
        <v>0</v>
      </c>
      <c r="E36" s="64"/>
      <c r="G36" s="71">
        <v>1</v>
      </c>
      <c r="H36" s="69" t="s">
        <v>64</v>
      </c>
    </row>
    <row r="37" spans="2:8" x14ac:dyDescent="0.25">
      <c r="B37" s="20"/>
      <c r="C37" s="72" t="s">
        <v>53</v>
      </c>
      <c r="D37" s="73"/>
      <c r="E37" s="74">
        <f>SUM(D32:D36)</f>
        <v>0</v>
      </c>
      <c r="G37" s="132"/>
      <c r="H37" s="123"/>
    </row>
    <row r="38" spans="2:8" x14ac:dyDescent="0.25">
      <c r="B38" s="20"/>
      <c r="C38" s="52"/>
      <c r="D38" s="75"/>
      <c r="E38" s="76"/>
      <c r="G38" s="133"/>
      <c r="H38" s="123"/>
    </row>
    <row r="39" spans="2:8" x14ac:dyDescent="0.25">
      <c r="B39" s="65"/>
      <c r="C39" s="77" t="s">
        <v>66</v>
      </c>
      <c r="D39" s="78"/>
      <c r="E39" s="67"/>
      <c r="G39" s="134"/>
      <c r="H39" s="124"/>
    </row>
    <row r="40" spans="2:8" x14ac:dyDescent="0.25">
      <c r="B40" s="20" t="s">
        <v>67</v>
      </c>
      <c r="C40" s="52" t="s">
        <v>68</v>
      </c>
      <c r="D40" s="68">
        <v>0</v>
      </c>
      <c r="E40" s="64"/>
      <c r="G40" s="55">
        <v>1</v>
      </c>
      <c r="H40" s="56" t="s">
        <v>69</v>
      </c>
    </row>
    <row r="41" spans="2:8" ht="24" x14ac:dyDescent="0.25">
      <c r="B41" s="20" t="s">
        <v>70</v>
      </c>
      <c r="C41" s="52" t="s">
        <v>71</v>
      </c>
      <c r="D41" s="68">
        <v>0</v>
      </c>
      <c r="E41" s="64"/>
      <c r="G41" s="55">
        <v>1</v>
      </c>
      <c r="H41" s="79" t="s">
        <v>72</v>
      </c>
    </row>
    <row r="42" spans="2:8" x14ac:dyDescent="0.25">
      <c r="B42" s="20" t="s">
        <v>73</v>
      </c>
      <c r="C42" s="52" t="s">
        <v>74</v>
      </c>
      <c r="D42" s="68">
        <v>0</v>
      </c>
      <c r="E42" s="64"/>
      <c r="G42" s="55">
        <v>1</v>
      </c>
      <c r="H42" s="19" t="s">
        <v>75</v>
      </c>
    </row>
    <row r="43" spans="2:8" x14ac:dyDescent="0.25">
      <c r="B43" s="20" t="s">
        <v>76</v>
      </c>
      <c r="C43" s="52" t="s">
        <v>77</v>
      </c>
      <c r="D43" s="68">
        <v>0</v>
      </c>
      <c r="E43" s="64"/>
      <c r="G43" s="55">
        <v>1</v>
      </c>
      <c r="H43" s="19" t="s">
        <v>78</v>
      </c>
    </row>
    <row r="44" spans="2:8" x14ac:dyDescent="0.25">
      <c r="B44" s="20" t="s">
        <v>79</v>
      </c>
      <c r="C44" s="80" t="s">
        <v>80</v>
      </c>
      <c r="D44" s="68">
        <v>0</v>
      </c>
      <c r="E44" s="64"/>
      <c r="G44" s="55">
        <v>1</v>
      </c>
      <c r="H44" s="19" t="s">
        <v>81</v>
      </c>
    </row>
    <row r="45" spans="2:8" x14ac:dyDescent="0.25">
      <c r="B45" s="20" t="s">
        <v>82</v>
      </c>
      <c r="C45" s="57" t="s">
        <v>83</v>
      </c>
      <c r="D45" s="68">
        <v>0</v>
      </c>
      <c r="E45" s="64"/>
      <c r="G45" s="55">
        <v>1</v>
      </c>
      <c r="H45" s="19"/>
    </row>
    <row r="46" spans="2:8" x14ac:dyDescent="0.25">
      <c r="B46" s="20" t="s">
        <v>84</v>
      </c>
      <c r="C46" s="57" t="s">
        <v>83</v>
      </c>
      <c r="D46" s="68">
        <v>0</v>
      </c>
      <c r="E46" s="64"/>
      <c r="G46" s="81"/>
      <c r="H46" s="19"/>
    </row>
    <row r="47" spans="2:8" x14ac:dyDescent="0.25">
      <c r="B47" s="20"/>
      <c r="C47" s="72" t="s">
        <v>85</v>
      </c>
      <c r="D47" s="75"/>
      <c r="E47" s="74">
        <f>SUM(D40:D46)</f>
        <v>0</v>
      </c>
      <c r="G47" s="122"/>
      <c r="H47" s="125"/>
    </row>
    <row r="48" spans="2:8" x14ac:dyDescent="0.25">
      <c r="B48" s="82"/>
      <c r="C48" s="83"/>
      <c r="D48" s="75"/>
      <c r="E48" s="84"/>
      <c r="G48" s="123"/>
      <c r="H48" s="125"/>
    </row>
    <row r="49" spans="2:8" x14ac:dyDescent="0.25">
      <c r="B49" s="20"/>
      <c r="C49" s="72" t="s">
        <v>86</v>
      </c>
      <c r="D49" s="75"/>
      <c r="E49" s="135">
        <f>E47-E37-E29</f>
        <v>0</v>
      </c>
      <c r="G49" s="124"/>
      <c r="H49" s="125"/>
    </row>
    <row r="50" spans="2:8" x14ac:dyDescent="0.25">
      <c r="B50" s="85"/>
      <c r="C50" s="83"/>
      <c r="D50" s="75"/>
      <c r="E50" s="86"/>
      <c r="G50" s="123"/>
      <c r="H50" s="125"/>
    </row>
    <row r="51" spans="2:8" x14ac:dyDescent="0.25">
      <c r="B51" s="87"/>
      <c r="C51" s="88" t="s">
        <v>87</v>
      </c>
      <c r="D51" s="89"/>
      <c r="E51" s="90"/>
      <c r="G51" s="123"/>
      <c r="H51" s="126"/>
    </row>
    <row r="52" spans="2:8" x14ac:dyDescent="0.25">
      <c r="B52" s="20" t="s">
        <v>88</v>
      </c>
      <c r="C52" s="91" t="s">
        <v>89</v>
      </c>
      <c r="D52" s="92">
        <v>0</v>
      </c>
      <c r="E52" s="93"/>
      <c r="G52" s="18">
        <v>1</v>
      </c>
      <c r="H52" s="19" t="s">
        <v>90</v>
      </c>
    </row>
    <row r="53" spans="2:8" ht="24" x14ac:dyDescent="0.25">
      <c r="B53" s="20" t="s">
        <v>91</v>
      </c>
      <c r="C53" s="94" t="s">
        <v>92</v>
      </c>
      <c r="D53" s="68">
        <v>0</v>
      </c>
      <c r="E53" s="95"/>
      <c r="G53" s="18">
        <v>1</v>
      </c>
      <c r="H53" s="19" t="s">
        <v>93</v>
      </c>
    </row>
    <row r="54" spans="2:8" ht="24" x14ac:dyDescent="0.25">
      <c r="B54" s="20" t="s">
        <v>94</v>
      </c>
      <c r="C54" s="96" t="s">
        <v>95</v>
      </c>
      <c r="D54" s="97">
        <v>0</v>
      </c>
      <c r="E54" s="98"/>
      <c r="G54" s="99"/>
      <c r="H54" s="19" t="s">
        <v>96</v>
      </c>
    </row>
    <row r="55" spans="2:8" x14ac:dyDescent="0.25">
      <c r="B55" s="28"/>
      <c r="C55" s="100" t="s">
        <v>97</v>
      </c>
      <c r="D55" s="29"/>
      <c r="E55" s="101">
        <f>D53-D54</f>
        <v>0</v>
      </c>
      <c r="G55" s="51"/>
      <c r="H55" s="19" t="s">
        <v>98</v>
      </c>
    </row>
    <row r="56" spans="2:8" x14ac:dyDescent="0.25">
      <c r="B56" s="102"/>
      <c r="C56" s="103"/>
      <c r="D56" s="102"/>
      <c r="E56" s="102"/>
      <c r="G56" s="13"/>
      <c r="H56" s="13"/>
    </row>
    <row r="57" spans="2:8" x14ac:dyDescent="0.25">
      <c r="B57" s="104" t="s">
        <v>99</v>
      </c>
      <c r="C57" s="105"/>
      <c r="D57" s="106"/>
      <c r="E57" s="107"/>
      <c r="G57" s="51"/>
      <c r="H57" s="108" t="s">
        <v>100</v>
      </c>
    </row>
    <row r="58" spans="2:8" ht="24" x14ac:dyDescent="0.25">
      <c r="B58" s="109" t="s">
        <v>101</v>
      </c>
      <c r="C58" s="110" t="s">
        <v>102</v>
      </c>
      <c r="D58" s="111" t="str">
        <f>IF(E55&gt;-E49-D52,"nee","ja")</f>
        <v>ja</v>
      </c>
      <c r="E58" s="112">
        <f>IF(D58="ja",3,-3)</f>
        <v>3</v>
      </c>
      <c r="G58" s="51"/>
      <c r="H58" s="19"/>
    </row>
    <row r="59" spans="2:8" x14ac:dyDescent="0.25">
      <c r="B59" s="109" t="s">
        <v>103</v>
      </c>
      <c r="C59" s="110" t="s">
        <v>104</v>
      </c>
      <c r="D59" s="111" t="str">
        <f>IF(D53&gt;5000000,"nee","ja")</f>
        <v>ja</v>
      </c>
      <c r="E59" s="112">
        <f>IF(D59="ja",3,-3)</f>
        <v>3</v>
      </c>
      <c r="G59" s="51"/>
      <c r="H59" s="19"/>
    </row>
    <row r="60" spans="2:8" x14ac:dyDescent="0.25">
      <c r="B60" s="109" t="s">
        <v>105</v>
      </c>
      <c r="C60" s="113" t="s">
        <v>106</v>
      </c>
      <c r="D60" s="114" t="e">
        <f>IF(D53/D8&gt;9000.01,"nee","ja")</f>
        <v>#DIV/0!</v>
      </c>
      <c r="E60" s="115" t="e">
        <f>IF(D60="ja",3,-3)</f>
        <v>#DIV/0!</v>
      </c>
      <c r="G60" s="51"/>
      <c r="H60" s="19"/>
    </row>
    <row r="61" spans="2:8" x14ac:dyDescent="0.25">
      <c r="B61" s="116" t="s">
        <v>107</v>
      </c>
      <c r="C61" s="117" t="s">
        <v>108</v>
      </c>
      <c r="D61" s="118" t="str">
        <f>IF(D54&gt;(E55*0.21),"nee","ja")</f>
        <v>ja</v>
      </c>
      <c r="E61" s="119">
        <f>IF(D61="ja",3,-3)</f>
        <v>3</v>
      </c>
      <c r="G61" s="120"/>
      <c r="H61" s="121"/>
    </row>
    <row r="62" spans="2:8" x14ac:dyDescent="0.25"/>
    <row r="63" spans="2:8" x14ac:dyDescent="0.25"/>
    <row r="64" spans="2:8" x14ac:dyDescent="0.25"/>
  </sheetData>
  <sheetProtection sheet="1" objects="1" scenarios="1"/>
  <conditionalFormatting sqref="E58:E61">
    <cfRule type="iconSet" priority="1">
      <iconSet iconSet="3Symbols" showValue="0">
        <cfvo type="percent" val="0"/>
        <cfvo type="num" val="0"/>
        <cfvo type="num" val="1"/>
      </iconSet>
    </cfRule>
  </conditionalFormatting>
  <dataValidations count="1">
    <dataValidation type="list" allowBlank="1" showInputMessage="1" showErrorMessage="1" sqref="D9" xr:uid="{C5719700-3A9E-48D1-820B-9E09D31E8B5C}">
      <formula1>"Flexwoningen, Permanente woningen, Combinatie van bovenstaande, -"</formula1>
    </dataValidation>
  </dataValidation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begrotingsformat RHA 2026</dc:title>
  <dc:creator>Rijksdienst voor Ondernemend Nederland</dc:creator>
  <cp:lastModifiedBy>Rijksdienst voor Ondernemend Nederland</cp:lastModifiedBy>
  <dcterms:created xsi:type="dcterms:W3CDTF">2026-06-25T14:36:04Z</dcterms:created>
  <dcterms:modified xsi:type="dcterms:W3CDTF">2026-06-30T07:10:30Z</dcterms:modified>
</cp:coreProperties>
</file>