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rvo\HDD_KRR2\Visserij\EMFAF\Bijlagen bij aanvraag\Betalingsoverzicht deelbetaling\"/>
    </mc:Choice>
  </mc:AlternateContent>
  <xr:revisionPtr revIDLastSave="0" documentId="13_ncr:1_{B1DDA72F-F5D4-4DF7-AF26-DF0DA09A5865}" xr6:coauthVersionLast="47" xr6:coauthVersionMax="47" xr10:uidLastSave="{00000000-0000-0000-0000-000000000000}"/>
  <bookViews>
    <workbookView xWindow="-120" yWindow="-120" windowWidth="29040" windowHeight="15840" tabRatio="597" xr2:uid="{7C9B1D8D-CB4D-4CD2-813B-2ED7EBB9630A}"/>
  </bookViews>
  <sheets>
    <sheet name="1. Deelnemers en samenvatting" sheetId="4" r:id="rId1"/>
    <sheet name="2. Werkelijke kosten (geen VKO)" sheetId="1" r:id="rId2"/>
    <sheet name="3. Afschrijvingen" sheetId="8" r:id="rId3"/>
    <sheet name="4. Bijdragen in natura" sheetId="6" r:id="rId4"/>
    <sheet name="Hulptabel" sheetId="3" state="hidden" r:id="rId5"/>
  </sheets>
  <definedNames>
    <definedName name="_xlnm.Print_Area" localSheetId="0">'1. Deelnemers en samenvatting'!$B$2:$P$136</definedName>
    <definedName name="_xlnm.Print_Area" localSheetId="1">'2. Werkelijke kosten (geen VKO)'!$B$2:$AA$195</definedName>
    <definedName name="_xlnm.Print_Area" localSheetId="2">'3. Afschrijvingen'!$B$1:$X$142</definedName>
    <definedName name="_xlnm.Print_Area" localSheetId="3">'4. Bijdragen in natura'!$B$1:$N$125</definedName>
    <definedName name="_xlnm.Print_Titles" localSheetId="1">'2. Werkelijke kosten (geen VKO)'!$A:$A</definedName>
    <definedName name="Eenheid">Hulptabel!#REF!</definedName>
    <definedName name="Kostencategorie_tarieven">Hulptabel!#REF!</definedName>
    <definedName name="Tarief">Hulptabel!#REF!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2" i="8" l="1"/>
  <c r="O51" i="1"/>
  <c r="W43" i="8"/>
  <c r="W44" i="8"/>
  <c r="W45" i="8"/>
  <c r="W46" i="8"/>
  <c r="W47" i="8"/>
  <c r="W48" i="8"/>
  <c r="W49" i="8"/>
  <c r="W50" i="8"/>
  <c r="W51" i="8"/>
  <c r="W52" i="8"/>
  <c r="W53" i="8"/>
  <c r="W54" i="8"/>
  <c r="W55" i="8"/>
  <c r="W56" i="8"/>
  <c r="W57" i="8"/>
  <c r="W58" i="8"/>
  <c r="W59" i="8"/>
  <c r="W60" i="8"/>
  <c r="W61" i="8"/>
  <c r="W62" i="8"/>
  <c r="W63" i="8"/>
  <c r="W64" i="8"/>
  <c r="W65" i="8"/>
  <c r="W66" i="8"/>
  <c r="W67" i="8"/>
  <c r="W68" i="8"/>
  <c r="W69" i="8"/>
  <c r="W70" i="8"/>
  <c r="W71" i="8"/>
  <c r="W72" i="8"/>
  <c r="W73" i="8"/>
  <c r="W74" i="8"/>
  <c r="W75" i="8"/>
  <c r="W76" i="8"/>
  <c r="W77" i="8"/>
  <c r="W78" i="8"/>
  <c r="W79" i="8"/>
  <c r="W80" i="8"/>
  <c r="W81" i="8"/>
  <c r="W82" i="8"/>
  <c r="W83" i="8"/>
  <c r="W84" i="8"/>
  <c r="W85" i="8"/>
  <c r="W86" i="8"/>
  <c r="W87" i="8"/>
  <c r="W88" i="8"/>
  <c r="W89" i="8"/>
  <c r="W90" i="8"/>
  <c r="W91" i="8"/>
  <c r="W92" i="8"/>
  <c r="W93" i="8"/>
  <c r="W94" i="8"/>
  <c r="W95" i="8"/>
  <c r="W96" i="8"/>
  <c r="W97" i="8"/>
  <c r="W98" i="8"/>
  <c r="W99" i="8"/>
  <c r="W100" i="8"/>
  <c r="W101" i="8"/>
  <c r="W102" i="8"/>
  <c r="W103" i="8"/>
  <c r="W104" i="8"/>
  <c r="W105" i="8"/>
  <c r="W106" i="8"/>
  <c r="W107" i="8"/>
  <c r="W108" i="8"/>
  <c r="W109" i="8"/>
  <c r="W110" i="8"/>
  <c r="W111" i="8"/>
  <c r="W112" i="8"/>
  <c r="W113" i="8"/>
  <c r="W114" i="8"/>
  <c r="W115" i="8"/>
  <c r="W116" i="8"/>
  <c r="W117" i="8"/>
  <c r="W118" i="8"/>
  <c r="W119" i="8"/>
  <c r="W120" i="8"/>
  <c r="W121" i="8"/>
  <c r="W122" i="8"/>
  <c r="W123" i="8"/>
  <c r="W124" i="8"/>
  <c r="W125" i="8"/>
  <c r="W126" i="8"/>
  <c r="W127" i="8"/>
  <c r="W128" i="8"/>
  <c r="W129" i="8"/>
  <c r="W130" i="8"/>
  <c r="W131" i="8"/>
  <c r="W132" i="8"/>
  <c r="W133" i="8"/>
  <c r="W134" i="8"/>
  <c r="W135" i="8"/>
  <c r="W136" i="8"/>
  <c r="W137" i="8"/>
  <c r="W138" i="8"/>
  <c r="W139" i="8"/>
  <c r="W140" i="8"/>
  <c r="W141" i="8"/>
  <c r="W142" i="8"/>
  <c r="N129" i="4"/>
  <c r="M26" i="6" l="1"/>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25" i="6"/>
  <c r="F46" i="1" a="1"/>
  <c r="F46" i="1"/>
  <c r="O46" i="1"/>
  <c r="F51" i="1" l="1" a="1"/>
  <c r="F51" i="1"/>
  <c r="F49" i="1" l="1" a="1"/>
  <c r="F49" i="1"/>
  <c r="O48" i="1"/>
  <c r="F48" i="1" a="1"/>
  <c r="F48" i="1"/>
  <c r="F47" i="1" a="1"/>
  <c r="F47" i="1"/>
  <c r="O47" i="1" l="1"/>
  <c r="O49" i="1"/>
  <c r="O50" i="1"/>
  <c r="O52" i="1"/>
  <c r="O53"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57" i="1"/>
  <c r="O129" i="4"/>
  <c r="O131" i="4"/>
  <c r="O132" i="4"/>
  <c r="O133" i="4"/>
  <c r="O134" i="4"/>
  <c r="O135" i="4"/>
  <c r="O130" i="4"/>
  <c r="M129" i="4" l="1"/>
  <c r="L129" i="4"/>
  <c r="K129" i="4"/>
  <c r="J129" i="4"/>
  <c r="I129" i="4"/>
  <c r="H129" i="4"/>
  <c r="G129" i="4"/>
  <c r="F129" i="4"/>
  <c r="E129" i="4"/>
  <c r="D129" i="4"/>
  <c r="C129" i="4"/>
  <c r="E105" i="4"/>
  <c r="E106" i="4"/>
  <c r="E107" i="4"/>
  <c r="E108" i="4"/>
  <c r="E109" i="4"/>
  <c r="E110" i="4"/>
  <c r="E111" i="4"/>
  <c r="E112" i="4"/>
  <c r="E113" i="4"/>
  <c r="E114" i="4"/>
  <c r="E115" i="4"/>
  <c r="E116" i="4"/>
  <c r="E117" i="4"/>
  <c r="E118" i="4"/>
  <c r="E119" i="4"/>
  <c r="E120" i="4"/>
  <c r="E121" i="4"/>
  <c r="O54" i="1"/>
  <c r="E104" i="4" s="1"/>
  <c r="O55" i="1"/>
  <c r="O56" i="1"/>
  <c r="F52" i="1" a="1"/>
  <c r="F52" i="1"/>
  <c r="F53" i="1" a="1"/>
  <c r="F53" i="1"/>
  <c r="F54" i="1" a="1"/>
  <c r="F54" i="1"/>
  <c r="F55" i="1" a="1"/>
  <c r="F55" i="1"/>
  <c r="F56" i="1" a="1"/>
  <c r="F56" i="1"/>
  <c r="F57" i="1" a="1"/>
  <c r="F57" i="1"/>
  <c r="F58" i="1" a="1"/>
  <c r="F58" i="1"/>
  <c r="F59" i="1" a="1"/>
  <c r="F59" i="1"/>
  <c r="F60" i="1" a="1"/>
  <c r="F60" i="1"/>
  <c r="F61" i="1" a="1"/>
  <c r="F61" i="1"/>
  <c r="F62" i="1" a="1"/>
  <c r="F62" i="1"/>
  <c r="F63" i="1" a="1"/>
  <c r="F63" i="1"/>
  <c r="F64" i="1" a="1"/>
  <c r="F64" i="1"/>
  <c r="F65" i="1" a="1"/>
  <c r="F65" i="1"/>
  <c r="F66" i="1" a="1"/>
  <c r="F66" i="1"/>
  <c r="F67" i="1" a="1"/>
  <c r="F67" i="1"/>
  <c r="F68" i="1" a="1"/>
  <c r="F68" i="1"/>
  <c r="F69" i="1" a="1"/>
  <c r="F69" i="1"/>
  <c r="F70" i="1" a="1"/>
  <c r="F70" i="1"/>
  <c r="F71" i="1" a="1"/>
  <c r="F71" i="1"/>
  <c r="F72" i="1" a="1"/>
  <c r="F72" i="1"/>
  <c r="F73" i="1" a="1"/>
  <c r="F73" i="1"/>
  <c r="F74" i="1" a="1"/>
  <c r="F74" i="1"/>
  <c r="F75" i="1" a="1"/>
  <c r="F75" i="1"/>
  <c r="F76" i="1" a="1"/>
  <c r="F76" i="1"/>
  <c r="F77" i="1" a="1"/>
  <c r="F77" i="1"/>
  <c r="F78" i="1" a="1"/>
  <c r="F78" i="1"/>
  <c r="F79" i="1" a="1"/>
  <c r="F79" i="1"/>
  <c r="F80" i="1" a="1"/>
  <c r="F80" i="1"/>
  <c r="F81" i="1" a="1"/>
  <c r="F81" i="1"/>
  <c r="F82" i="1" a="1"/>
  <c r="F82" i="1"/>
  <c r="F83" i="1" a="1"/>
  <c r="F83" i="1"/>
  <c r="F84" i="1" a="1"/>
  <c r="F84" i="1"/>
  <c r="F85" i="1" a="1"/>
  <c r="F85" i="1"/>
  <c r="F86" i="1" a="1"/>
  <c r="F86" i="1"/>
  <c r="F87" i="1" a="1"/>
  <c r="F87" i="1"/>
  <c r="F88" i="1" a="1"/>
  <c r="F88" i="1"/>
  <c r="F89" i="1" a="1"/>
  <c r="F89" i="1"/>
  <c r="F90" i="1" a="1"/>
  <c r="F90" i="1"/>
  <c r="F91" i="1" a="1"/>
  <c r="F91" i="1"/>
  <c r="F92" i="1" a="1"/>
  <c r="F92" i="1"/>
  <c r="F93" i="1" a="1"/>
  <c r="F93" i="1"/>
  <c r="F94" i="1" a="1"/>
  <c r="F94" i="1"/>
  <c r="F95" i="1" a="1"/>
  <c r="F95" i="1"/>
  <c r="F96" i="1" a="1"/>
  <c r="F96" i="1"/>
  <c r="F97" i="1" a="1"/>
  <c r="F97" i="1"/>
  <c r="F98" i="1" a="1"/>
  <c r="F98" i="1"/>
  <c r="F99" i="1" a="1"/>
  <c r="F99" i="1"/>
  <c r="F100" i="1" a="1"/>
  <c r="F100" i="1"/>
  <c r="F101" i="1" a="1"/>
  <c r="F101" i="1"/>
  <c r="F102" i="1" a="1"/>
  <c r="F102" i="1"/>
  <c r="F103" i="1" a="1"/>
  <c r="F103" i="1"/>
  <c r="F104" i="1" a="1"/>
  <c r="F104" i="1"/>
  <c r="F105" i="1" a="1"/>
  <c r="F105" i="1"/>
  <c r="F106" i="1" a="1"/>
  <c r="F106" i="1"/>
  <c r="F107" i="1" a="1"/>
  <c r="F107" i="1"/>
  <c r="F108" i="1" a="1"/>
  <c r="F108" i="1"/>
  <c r="F109" i="1" a="1"/>
  <c r="F109" i="1"/>
  <c r="F110" i="1" a="1"/>
  <c r="F110" i="1"/>
  <c r="F111" i="1" a="1"/>
  <c r="F111" i="1"/>
  <c r="F112" i="1" a="1"/>
  <c r="F112" i="1"/>
  <c r="F113" i="1" a="1"/>
  <c r="F113" i="1"/>
  <c r="F114" i="1" a="1"/>
  <c r="F114" i="1"/>
  <c r="F115" i="1" a="1"/>
  <c r="F115" i="1"/>
  <c r="F116" i="1" a="1"/>
  <c r="F116" i="1"/>
  <c r="F117" i="1" a="1"/>
  <c r="F117" i="1"/>
  <c r="F118" i="1" a="1"/>
  <c r="F118" i="1"/>
  <c r="F119" i="1" a="1"/>
  <c r="F119" i="1"/>
  <c r="F120" i="1" a="1"/>
  <c r="F120" i="1"/>
  <c r="F121" i="1" a="1"/>
  <c r="F121" i="1"/>
  <c r="F122" i="1" a="1"/>
  <c r="F122" i="1"/>
  <c r="F123" i="1" a="1"/>
  <c r="F123" i="1"/>
  <c r="F124" i="1" a="1"/>
  <c r="F124" i="1"/>
  <c r="F125" i="1" a="1"/>
  <c r="F125" i="1"/>
  <c r="F126" i="1" a="1"/>
  <c r="F126" i="1"/>
  <c r="F127" i="1" a="1"/>
  <c r="F127" i="1"/>
  <c r="F128" i="1" a="1"/>
  <c r="F128" i="1"/>
  <c r="F129" i="1" a="1"/>
  <c r="F129" i="1"/>
  <c r="F130" i="1" a="1"/>
  <c r="F130" i="1"/>
  <c r="F131" i="1" a="1"/>
  <c r="F131" i="1"/>
  <c r="F132" i="1" a="1"/>
  <c r="F132" i="1"/>
  <c r="F133" i="1" a="1"/>
  <c r="F133" i="1"/>
  <c r="F134" i="1" a="1"/>
  <c r="F134" i="1"/>
  <c r="F135" i="1" a="1"/>
  <c r="F135" i="1"/>
  <c r="F136" i="1" a="1"/>
  <c r="F136" i="1"/>
  <c r="F137" i="1" a="1"/>
  <c r="F137" i="1"/>
  <c r="F138" i="1" a="1"/>
  <c r="F138" i="1"/>
  <c r="F139" i="1" a="1"/>
  <c r="F139" i="1"/>
  <c r="F140" i="1" a="1"/>
  <c r="F140" i="1"/>
  <c r="F141" i="1" a="1"/>
  <c r="F141" i="1"/>
  <c r="F142" i="1" a="1"/>
  <c r="F142" i="1"/>
  <c r="F143" i="1" a="1"/>
  <c r="F143" i="1"/>
  <c r="F144" i="1" a="1"/>
  <c r="F144" i="1"/>
  <c r="F145" i="1" a="1"/>
  <c r="F145" i="1"/>
  <c r="F146" i="1" a="1"/>
  <c r="F146" i="1"/>
  <c r="F147" i="1" a="1"/>
  <c r="F147" i="1"/>
  <c r="F148" i="1" a="1"/>
  <c r="F148" i="1"/>
  <c r="F149" i="1" a="1"/>
  <c r="F149" i="1"/>
  <c r="F150" i="1" a="1"/>
  <c r="F150" i="1"/>
  <c r="F151" i="1" a="1"/>
  <c r="F151" i="1"/>
  <c r="F152" i="1" a="1"/>
  <c r="F152" i="1"/>
  <c r="F153" i="1" a="1"/>
  <c r="F153" i="1"/>
  <c r="F154" i="1" a="1"/>
  <c r="F154" i="1"/>
  <c r="F155" i="1" a="1"/>
  <c r="F155" i="1"/>
  <c r="F156" i="1" a="1"/>
  <c r="F156" i="1"/>
  <c r="F157" i="1" a="1"/>
  <c r="F157" i="1"/>
  <c r="F158" i="1" a="1"/>
  <c r="F158" i="1"/>
  <c r="F159" i="1" a="1"/>
  <c r="F159" i="1"/>
  <c r="F160" i="1" a="1"/>
  <c r="F160" i="1"/>
  <c r="F161" i="1" a="1"/>
  <c r="F161" i="1"/>
  <c r="F162" i="1" a="1"/>
  <c r="F162" i="1"/>
  <c r="F163" i="1" a="1"/>
  <c r="F163" i="1"/>
  <c r="F164" i="1" a="1"/>
  <c r="F164" i="1"/>
  <c r="F165" i="1" a="1"/>
  <c r="F165" i="1"/>
  <c r="F166" i="1" a="1"/>
  <c r="F166" i="1"/>
  <c r="F167" i="1" a="1"/>
  <c r="F167" i="1"/>
  <c r="F168" i="1" a="1"/>
  <c r="F168" i="1"/>
  <c r="F169" i="1" a="1"/>
  <c r="F169" i="1"/>
  <c r="F170" i="1" a="1"/>
  <c r="F170" i="1"/>
  <c r="F171" i="1" a="1"/>
  <c r="F171" i="1"/>
  <c r="F172" i="1" a="1"/>
  <c r="F172" i="1"/>
  <c r="F173" i="1" a="1"/>
  <c r="F173" i="1"/>
  <c r="F174" i="1" a="1"/>
  <c r="F174" i="1"/>
  <c r="F175" i="1" a="1"/>
  <c r="F175" i="1"/>
  <c r="F176" i="1" a="1"/>
  <c r="F176" i="1"/>
  <c r="F177" i="1" a="1"/>
  <c r="F177" i="1"/>
  <c r="F178" i="1" a="1"/>
  <c r="F178" i="1"/>
  <c r="F179" i="1" a="1"/>
  <c r="F179" i="1"/>
  <c r="F180" i="1" a="1"/>
  <c r="F180" i="1"/>
  <c r="F181" i="1" a="1"/>
  <c r="F181" i="1"/>
  <c r="F182" i="1" a="1"/>
  <c r="F182" i="1"/>
  <c r="F183" i="1" a="1"/>
  <c r="F183" i="1"/>
  <c r="F184" i="1" a="1"/>
  <c r="F184" i="1"/>
  <c r="F185" i="1" a="1"/>
  <c r="F185" i="1"/>
  <c r="F186" i="1" a="1"/>
  <c r="F186" i="1"/>
  <c r="F187" i="1" a="1"/>
  <c r="F187" i="1"/>
  <c r="F188" i="1" a="1"/>
  <c r="F188" i="1"/>
  <c r="F189" i="1" a="1"/>
  <c r="F189" i="1"/>
  <c r="F190" i="1" a="1"/>
  <c r="F190" i="1"/>
  <c r="F191" i="1" a="1"/>
  <c r="F191" i="1"/>
  <c r="F192" i="1" a="1"/>
  <c r="F192" i="1"/>
  <c r="F193" i="1" a="1"/>
  <c r="F193" i="1"/>
  <c r="F194" i="1" a="1"/>
  <c r="F194" i="1"/>
  <c r="F195" i="1" a="1"/>
  <c r="F195" i="1"/>
  <c r="F50" i="1" a="1"/>
  <c r="F50" i="1"/>
  <c r="C130" i="4" l="1"/>
  <c r="C131" i="4"/>
  <c r="C132" i="4"/>
  <c r="C133" i="4"/>
  <c r="C134" i="4"/>
  <c r="C135" i="4"/>
  <c r="D131" i="4"/>
  <c r="D132" i="4"/>
  <c r="D133" i="4"/>
  <c r="D134" i="4"/>
  <c r="D135" i="4"/>
  <c r="D130" i="4"/>
  <c r="E131" i="4"/>
  <c r="E132" i="4"/>
  <c r="E133" i="4"/>
  <c r="E134" i="4"/>
  <c r="E135" i="4"/>
  <c r="E130" i="4"/>
  <c r="F131" i="4"/>
  <c r="F132" i="4"/>
  <c r="F133" i="4"/>
  <c r="F134" i="4"/>
  <c r="F135" i="4"/>
  <c r="F130" i="4"/>
  <c r="G131" i="4"/>
  <c r="G132" i="4"/>
  <c r="G133" i="4"/>
  <c r="G134" i="4"/>
  <c r="G135" i="4"/>
  <c r="G130" i="4"/>
  <c r="H131" i="4"/>
  <c r="H132" i="4"/>
  <c r="H133" i="4"/>
  <c r="H134" i="4"/>
  <c r="H135" i="4"/>
  <c r="H130" i="4"/>
  <c r="I131" i="4"/>
  <c r="I132" i="4"/>
  <c r="I133" i="4"/>
  <c r="I134" i="4"/>
  <c r="I135" i="4"/>
  <c r="I130" i="4"/>
  <c r="J131" i="4"/>
  <c r="J132" i="4"/>
  <c r="J133" i="4"/>
  <c r="J134" i="4"/>
  <c r="J135" i="4"/>
  <c r="J130" i="4"/>
  <c r="K131" i="4"/>
  <c r="K132" i="4"/>
  <c r="K133" i="4"/>
  <c r="K134" i="4"/>
  <c r="K135" i="4"/>
  <c r="K130" i="4"/>
  <c r="L131" i="4"/>
  <c r="L132" i="4"/>
  <c r="L133" i="4"/>
  <c r="L134" i="4"/>
  <c r="L135" i="4"/>
  <c r="L130" i="4"/>
  <c r="M131" i="4"/>
  <c r="M132" i="4"/>
  <c r="M133" i="4"/>
  <c r="M134" i="4"/>
  <c r="M135" i="4"/>
  <c r="M130" i="4"/>
  <c r="N131" i="4"/>
  <c r="N132" i="4"/>
  <c r="N133" i="4"/>
  <c r="N134" i="4"/>
  <c r="N135" i="4"/>
  <c r="N130" i="4"/>
  <c r="P130" i="4" l="1"/>
  <c r="P135" i="4"/>
  <c r="P134" i="4"/>
  <c r="P133" i="4"/>
  <c r="P132" i="4"/>
  <c r="P13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<sst xmlns="http://schemas.openxmlformats.org/spreadsheetml/2006/main" count="1971" uniqueCount="246">
  <si>
    <t>Kostencategorie</t>
  </si>
  <si>
    <t>Deelnemer</t>
  </si>
  <si>
    <t>Totaal</t>
  </si>
  <si>
    <t>Naam aanvrager</t>
  </si>
  <si>
    <t>Subsidies uit het European Maritime Fisheries and Aquaculture Fund (EMFAF)</t>
  </si>
  <si>
    <t>Toelichting</t>
  </si>
  <si>
    <t>Btw die niet kan worden verrekend</t>
  </si>
  <si>
    <t>Kosten derden - niet aanbesteed</t>
  </si>
  <si>
    <t>Kosten derden - aanbesteed</t>
  </si>
  <si>
    <t>Bijdrage in natura - roerende goederen</t>
  </si>
  <si>
    <t>Btw afschrijvingen</t>
  </si>
  <si>
    <t>Afschrijvingen</t>
  </si>
  <si>
    <t>1.</t>
  </si>
  <si>
    <t>3.</t>
  </si>
  <si>
    <t>4.</t>
  </si>
  <si>
    <t>5.</t>
  </si>
  <si>
    <t>6.</t>
  </si>
  <si>
    <t>7.</t>
  </si>
  <si>
    <t>8.</t>
  </si>
  <si>
    <t>9.</t>
  </si>
  <si>
    <t>11.</t>
  </si>
  <si>
    <t>10.</t>
  </si>
  <si>
    <t>12.</t>
  </si>
  <si>
    <t>2.</t>
  </si>
  <si>
    <t>Naam deelnemer</t>
  </si>
  <si>
    <t>Legenda</t>
  </si>
  <si>
    <t>Samenvatting</t>
  </si>
  <si>
    <t>Werkelijke kosten</t>
  </si>
  <si>
    <t>Fase/mijlpaal project</t>
  </si>
  <si>
    <t>Kies kostencategorie…</t>
  </si>
  <si>
    <t>Kies mijlpaal / fase...</t>
  </si>
  <si>
    <t>Kies naam…..</t>
  </si>
  <si>
    <t>Cellen die u kunt invullen met keuzes uit het uitklapmenu</t>
  </si>
  <si>
    <t>Vraag 3. Fases/mijlpalen</t>
  </si>
  <si>
    <t>Kies fase/mijlpaal...</t>
  </si>
  <si>
    <t>Medegefinancierd door de Europese Unie</t>
  </si>
  <si>
    <t>Gegevens aanvrager</t>
  </si>
  <si>
    <t xml:space="preserve">Cellen met formules die u niet kunt invullen </t>
  </si>
  <si>
    <t>Cellen die u in kunt vullen</t>
  </si>
  <si>
    <t>Tabbladen in document</t>
  </si>
  <si>
    <t>Hoe vult u in?</t>
  </si>
  <si>
    <t xml:space="preserve">Opgeven in uw subsidieaanvraag
</t>
  </si>
  <si>
    <t>Stappenplan voor het invullen</t>
  </si>
  <si>
    <t>Vraag 1. Deelnemers</t>
  </si>
  <si>
    <t>Vraag 2. Betaalverzoek</t>
  </si>
  <si>
    <t>Nummer betaalverzoek</t>
  </si>
  <si>
    <t>Vraag 4. Leveranciers</t>
  </si>
  <si>
    <t>Naam leverancier</t>
  </si>
  <si>
    <t>2. Deelnemer</t>
  </si>
  <si>
    <t>3. Fase/mijlpaal</t>
  </si>
  <si>
    <t>4. Kostencategorie</t>
  </si>
  <si>
    <t>Gegevens factuur aanschaf product of dienst</t>
  </si>
  <si>
    <t>Einddatum periode</t>
  </si>
  <si>
    <t>Kies naam….</t>
  </si>
  <si>
    <t>Kies nummer betaalverzoek…..</t>
  </si>
  <si>
    <t>Kies leverancier...</t>
  </si>
  <si>
    <t>2. Selecteer voor welke deelnemer u kosten opgeeft. Alle deelnemers staan in het uitklapmenu.</t>
  </si>
  <si>
    <t>1.Betaalverzoek</t>
  </si>
  <si>
    <t>1. Betaalverzoek</t>
  </si>
  <si>
    <t>5. Bedrag</t>
  </si>
  <si>
    <t>6. Bedrag</t>
  </si>
  <si>
    <t>7. Bedrag exclusief btw</t>
  </si>
  <si>
    <t>8. Bedrag btw</t>
  </si>
  <si>
    <t>9. Factuurnummer</t>
  </si>
  <si>
    <t>10. Factuurdatum</t>
  </si>
  <si>
    <t>12. Bedrag factuur exclusief btw</t>
  </si>
  <si>
    <t>14. Naam leverancier</t>
  </si>
  <si>
    <t>Heeft u de redelijkheid van kosten van de totale opdracht onderbouwd?</t>
  </si>
  <si>
    <t>Redelijkheid van kosten</t>
  </si>
  <si>
    <t>Kies antwoord…..</t>
  </si>
  <si>
    <t>Openstelling</t>
  </si>
  <si>
    <t>Aanvraagnummer</t>
  </si>
  <si>
    <t>15. Datum waarop de goederen of diensten zijn geleverd</t>
  </si>
  <si>
    <t>16. Datum betaling</t>
  </si>
  <si>
    <t>17. Boekingsnummer</t>
  </si>
  <si>
    <t>18. Bedrag betaling exclusief btw</t>
  </si>
  <si>
    <t>20. Bedrag exclusief btw</t>
  </si>
  <si>
    <t>21. Bedrag btw</t>
  </si>
  <si>
    <t>19. Bedrag betaling btw</t>
  </si>
  <si>
    <t>22. Aanbestedings-procedurenummer</t>
  </si>
  <si>
    <t>23. Bedrag exclusief btw</t>
  </si>
  <si>
    <t>24. Bedrag btw</t>
  </si>
  <si>
    <t>25. Toelichting</t>
  </si>
  <si>
    <t xml:space="preserve">22. Als de factuur bij een aanbesteding hoort, dan geeft u hier het nummer op. Als u geen aanbestedingen heeft in uw project kunt u deze kolom leeg laten. </t>
  </si>
  <si>
    <t>Datum huidige betaalverzoek</t>
  </si>
  <si>
    <t>Huidige betaalverzoek</t>
  </si>
  <si>
    <t>Antwoord</t>
  </si>
  <si>
    <t>ja</t>
  </si>
  <si>
    <t>nee</t>
  </si>
  <si>
    <t xml:space="preserve">U stuurt dit document mee als bijlage bij uw betaalverzoek. Ook neemt u de bedragen uit de tabel Samenvatting (tabblad 1) over in het digitale aanvraagformulier. </t>
  </si>
  <si>
    <t>Gegevens factuur aanschaf bedrijfsmiddel</t>
  </si>
  <si>
    <t>Kostencategorie klein</t>
  </si>
  <si>
    <t>Waardevermindering bedrijfsmiddel</t>
  </si>
  <si>
    <t xml:space="preserve">6. Omschrijving bedrijfsmiddel </t>
  </si>
  <si>
    <t>Heeft u bedrijfsmiddelen al eerder in bezit die u voor (een deel van) uw project gaat gebruiken? En schrijft u hier niet meer op af? U kunt deze kosten opgeven als bijdragen in natura.</t>
  </si>
  <si>
    <t xml:space="preserve">Gegevens bedrijfsmiddel </t>
  </si>
  <si>
    <t>Gegevens bedrijfsmiddel wat ingebracht wordt als bijdrage in natura</t>
  </si>
  <si>
    <t xml:space="preserve">4. De kostencategorie is standaard ingevuld. U kunt alleen kosten opgeven voor een kostencategorie, als die aan u of die deelnemer verleend is. </t>
  </si>
  <si>
    <t>6. Vul een omschrijving in van het bedrijfsmiddel dat u als bijdrage in natura opvoert.</t>
  </si>
  <si>
    <t>Dit document heeft 4 verschillende tabbladen:</t>
  </si>
  <si>
    <t>U vult hier de namen in van de deelnemers aan het project.</t>
  </si>
  <si>
    <t>11. Omschrijving van goederen en diensten die aan u geleverd zijn</t>
  </si>
  <si>
    <t>1. Selecteer voor welk betaalverzoek u kosten opgeeft. Alle betaalverzoeken staan in het uitklapmenu.</t>
  </si>
  <si>
    <t>6. Heeft u voor de aanschaf van het bedrijfsmiddel eerder een (andere) subsidie ontvangen?</t>
  </si>
  <si>
    <t>7. Factuurnummer</t>
  </si>
  <si>
    <t>8. Factuurdatum</t>
  </si>
  <si>
    <t>9. Bedrag factuur exclusief btw</t>
  </si>
  <si>
    <t>11. Leverancier</t>
  </si>
  <si>
    <t>12. Datum waarop de goederen zijn geleverd</t>
  </si>
  <si>
    <t>13. Datum ingebruikname goederen</t>
  </si>
  <si>
    <t>14. Bedrag bedrijfsmiddel exclusief btw</t>
  </si>
  <si>
    <t>15. Bedrag btw</t>
  </si>
  <si>
    <t xml:space="preserve">5. Omschrijving bedrijfsmiddel </t>
  </si>
  <si>
    <t xml:space="preserve">7. U laat de waarde van het bedrijfsmiddel bepalen door een onafhankelijke deskundige, zoals een taxateur. Geef aan wie de waarde heeft bepaald. </t>
  </si>
  <si>
    <t>5. Vul een omschrijving in van het bedrijfsmiddel waar u op afschrijft.</t>
  </si>
  <si>
    <t xml:space="preserve">6. Geef aan of u voor de aanschaf van het bedrijfsmiddel eerder een (andere) subsidie heeft ontvangen. </t>
  </si>
  <si>
    <t>15. Geef btw-bedrag op. Als dit bedrag lager is dan het bedrag op de factuur, geef dan onder toelichting aan wat het verschil is.</t>
  </si>
  <si>
    <t>9. Totaal projectperiode in maanden</t>
  </si>
  <si>
    <t>10. Aantal maanden gebruik tijdens deelbetaling</t>
  </si>
  <si>
    <t>11. Percentage gebruik tijdens periode van de  deelbetaling</t>
  </si>
  <si>
    <t>13. Toelichting</t>
  </si>
  <si>
    <r>
      <t>Beta</t>
    </r>
    <r>
      <rPr>
        <b/>
        <sz val="14"/>
        <color rgb="FFFF0000"/>
        <rFont val="Verdana"/>
        <family val="2"/>
      </rPr>
      <t>lings</t>
    </r>
    <r>
      <rPr>
        <b/>
        <sz val="14"/>
        <color theme="0"/>
        <rFont val="Verdana"/>
        <family val="2"/>
      </rPr>
      <t xml:space="preserve">overzicht </t>
    </r>
    <r>
      <rPr>
        <b/>
        <sz val="22"/>
        <rFont val="Verdana"/>
        <family val="2"/>
      </rPr>
      <t>voor projecten</t>
    </r>
  </si>
  <si>
    <r>
      <t>Afschrijving</t>
    </r>
    <r>
      <rPr>
        <b/>
        <sz val="14"/>
        <color rgb="FFFF0000"/>
        <rFont val="Verdana"/>
        <family val="2"/>
      </rPr>
      <t>en</t>
    </r>
    <r>
      <rPr>
        <b/>
        <strike/>
        <sz val="14"/>
        <color rgb="FFFF0000"/>
        <rFont val="Verdana"/>
        <family val="2"/>
      </rPr>
      <t>skosten</t>
    </r>
  </si>
  <si>
    <r>
      <t>Bijdrage</t>
    </r>
    <r>
      <rPr>
        <b/>
        <sz val="14"/>
        <color rgb="FFFF0000"/>
        <rFont val="Verdana"/>
        <family val="2"/>
      </rPr>
      <t>n</t>
    </r>
    <r>
      <rPr>
        <b/>
        <sz val="14"/>
        <color theme="0"/>
        <rFont val="Verdana"/>
        <family val="2"/>
      </rPr>
      <t xml:space="preserve"> in natura - </t>
    </r>
    <r>
      <rPr>
        <b/>
        <sz val="14"/>
        <color rgb="FFFF0000"/>
        <rFont val="Verdana"/>
        <family val="2"/>
      </rPr>
      <t xml:space="preserve">roerende </t>
    </r>
    <r>
      <rPr>
        <b/>
        <sz val="14"/>
        <color theme="0"/>
        <rFont val="Verdana"/>
        <family val="2"/>
      </rPr>
      <t>goederen</t>
    </r>
  </si>
  <si>
    <t xml:space="preserve">In dit tabblad ziet u de kostencategorieën waarvoor u werkelijke kosten op kunt geven. Dit format vult u in op projectniveau voor alle deelnemers. </t>
  </si>
  <si>
    <t>Bedrag inclusief btw</t>
  </si>
  <si>
    <t>Deelbetaling</t>
  </si>
  <si>
    <t>Kies voor welk betaalverzoek u dit format invult…</t>
  </si>
  <si>
    <t>Deelbetaling 1</t>
  </si>
  <si>
    <t>Deelbetaling 2</t>
  </si>
  <si>
    <t>Deelbetaling 3</t>
  </si>
  <si>
    <t>Deelbetaling 4</t>
  </si>
  <si>
    <t>Deelbetaling 5</t>
  </si>
  <si>
    <t>Vaststelling</t>
  </si>
  <si>
    <t>3. Afschrijvingen: Heeft u in tabblad 2 Afschrijvingen of Btw afschrijvingen ingevuld? Dan ligt u deze in dit tabblad toe.</t>
  </si>
  <si>
    <t xml:space="preserve">U vult hier de periode in waarin u de kosten van het betaalverzoek heeft gemaakt. </t>
  </si>
  <si>
    <t>Startdatum periode</t>
  </si>
  <si>
    <t xml:space="preserve">In deze tabel staan alle totale bedragen van de kostencategorieën voor dit betaalverzoek. Dit is het betaalverzoek dat u in cel C16 heeft ingevuld. U vult deze tabel niet zelf in. Deze wordt automatisch ingegevuld met uw gegevens uit tabblad 2. De bedragen neemt u over in het digitale aanvraagformulier. </t>
  </si>
  <si>
    <t xml:space="preserve">Wat is de totale opdracht voor het hele project aan deze leverancier?  </t>
  </si>
  <si>
    <t>KVK-nummer leverancier</t>
  </si>
  <si>
    <t>Is de leverancier onderdeel van een groep met de aanvrager of één van deelnemers?</t>
  </si>
  <si>
    <t>Totaal bedrag kosten van alle betaalverzoeken</t>
  </si>
  <si>
    <t xml:space="preserve">8. Deze cel vult u in als u de kosten categorie Btw afschrijvingen heeft geselecteerd. U licht de kosten toe in tabblad 3. </t>
  </si>
  <si>
    <t xml:space="preserve">9. Een factuurnummer is een reeks aan cijfers die iedere factuur uniek maakt. Dit nummer vindt u op de factuur. </t>
  </si>
  <si>
    <t>3. Selecteer voor welke fase/mijlpaal u kosten opgeeft. Alle fases/mijlpalen staan in het uitklapmenu.</t>
  </si>
  <si>
    <t xml:space="preserve">4. Selecteer de kostencateogrie waarvoor u kosten opgeeft. U kunt alleen kosten opgeven voor een kostencategorie, als die aan u of die deelnemer verleend is. </t>
  </si>
  <si>
    <t>5. Deze cel kunt u niet invullen. Na het invullen van de andere cellen staat hier het bedrag waarvoor u subsidie kunt aanvragen.</t>
  </si>
  <si>
    <t>6. Deze cel vult u in als u de kosten categorie Bijdrage in natura roerende goederen heeft geselecteerd. U licht de kosten toe in tabblad 4.</t>
  </si>
  <si>
    <t xml:space="preserve">7. Deze cel vult u in als u de kosten categorie Afschrijvingen heeft geselecteerd. U licht de kosten toe in tabblad 3. </t>
  </si>
  <si>
    <t>Voor kosten voor derden (aanbesteed en niet-aanbesteed) vult u kolom 10 t/m 24 in.</t>
  </si>
  <si>
    <t xml:space="preserve">10. De factuurdatum is de datum waarop de factuur verstuurd is door de leverancier van de goederen of diensten. De factuurdatum staat op de factuur. </t>
  </si>
  <si>
    <t xml:space="preserve">11. Op de factuur staat wat geleverd is: de hoeveelheid of omvang en de aard van de geleverde goederen of diensten. Als de beschrijving op de factuur te beperkt is, dan geeft u hier een uitgebreidere toelichting. </t>
  </si>
  <si>
    <t xml:space="preserve">12. Geef het bedrag exclusief btw op dat in rekening is gebracht door leverancier. Dit bedrag staat op de factuur. </t>
  </si>
  <si>
    <t xml:space="preserve">13. Geef het btw-bedrag op dat in rekening is gebracht door leverancier. Dit bedrag staat op de factuur. </t>
  </si>
  <si>
    <t xml:space="preserve">14. Selecteer de leverancier. Alle leveranciers staan in het uitklapmenu. De leveranciers heeft u ingevuld in tabblad 1. </t>
  </si>
  <si>
    <t xml:space="preserve">15. Op de factuur staat de datum waarop de goederen geleverd zijn of de dienst heeft plaatsgevonden of is afgerond. Als deze datum op de factuur ontbreekt, neem dan de datum van de leverbon of een ander bewijs over. Voeg dan een kopie van dat bewijsstuk toe. </t>
  </si>
  <si>
    <t xml:space="preserve">16. Geef de datum waarop de factuur door de deelnemer/aanvrager is betaald. </t>
  </si>
  <si>
    <t>17. Geef het boekingsnummer van de betaling op. Bij de boeking van de factuur in de eigen administratie neemt u een nummer of een ander kenmerk (boekingsnummer) op. Zo kunt u makkelijk de factuur die erbij hoort vinden, en andersom.</t>
  </si>
  <si>
    <t xml:space="preserve">18. Geef het betaalde bedrag exclusief btw op. Als dit bedrag lager is dan het bedrag op de factuur exclusief btw legt u dit uit onder opmerkingen.  </t>
  </si>
  <si>
    <t xml:space="preserve">19. Geef het betaalde btw-bedrag op. Als dit bedrag lager is dan het btw bedrag op de factuur legt u dit uit onder opmerkingen.  </t>
  </si>
  <si>
    <t>20. Geef het bedrag exclusief btw op dat u wilt declareren. Als dit bedrag lager is dan het betaalde bedrag exclusief btw, geef dan onder opmerkingen aan welke producten of diensten u niet declareert. Bijvoorbeeld als:</t>
  </si>
  <si>
    <t>- op de factuur ook diensten en producten staan, die om een andere reden zijn aangeschaft;</t>
  </si>
  <si>
    <t xml:space="preserve">- de deelnemer/aanvrager is verbonden met de leverancier. Dan wordt de winstopslag in mindering gebracht; </t>
  </si>
  <si>
    <t xml:space="preserve">- op de factuur diensten en producten staan, die voor het project en voor de normale bedrijfsvoering worden aangeschaft. U rekent de kosten naar rato toe aan het project. </t>
  </si>
  <si>
    <t xml:space="preserve">21. Alleen bij de kostencategorie Btw die niet kan worden verrekend: Geef het btw-bedrag op, dat u wilt declareren. Als dit bedrag lager is dan het betaalde btw-bedrag, geef dan onder opmerkingen aan welke producten of diensten u niet declareert. </t>
  </si>
  <si>
    <t>23. Geef het bedrag exclusief btw op dat u wilt declareren. Als dit bedrag lager is dan het betaalde bedrag exclusief btw, geef dan onder opmerkingen aan welke producten of diensten u niet declareert. Bijvoorbeeld als:</t>
  </si>
  <si>
    <t>- de deelnemer/aanvrager is verbonden met de leverancier. Dan brengt u de winstopslag in mindering;</t>
  </si>
  <si>
    <t xml:space="preserve">- op de factuur diensten en product staan, die voor het project en voor de normale bedrijfsvoering worden aangeschaft. U rekent de kosten naar rato toe aan het project. </t>
  </si>
  <si>
    <t xml:space="preserve">24. Alleen bij de kostencategorie Btw die niet kan worden verrekend: Geef het btw-bedrag op, dat u wilt declareren. Als dit bedrag lager is dan het betaalde btw-bedrag, geef dan onder opmerkingen aan welke producten of diensten u niet declareert. </t>
  </si>
  <si>
    <t>25. U kunt hier eerdere cellen in de rij toelichten.</t>
  </si>
  <si>
    <t>A. Kosten bijdragen in natura - roerende goederen</t>
  </si>
  <si>
    <t>B. Afschrijvingen</t>
  </si>
  <si>
    <t>C. Kosten voor derden</t>
  </si>
  <si>
    <t>Gegevens betaling product of dienst (zoals staat in adminstratie aanvrager/deelnemer)</t>
  </si>
  <si>
    <t xml:space="preserve">Voor welk bedrag vraagt u subsidie (niet aanbesteed)? </t>
  </si>
  <si>
    <t xml:space="preserve">Voor welk bedrag vraagt u subsidie (aanbesteed)? </t>
  </si>
  <si>
    <t>13. Bedrag factuur btw</t>
  </si>
  <si>
    <t>Over het project</t>
  </si>
  <si>
    <t>4. Afschrijving of btw-afschrijving</t>
  </si>
  <si>
    <t>10. Bedrag factuur btw</t>
  </si>
  <si>
    <t>Heeft u producten en machines al voor de start van het project in bezit en schrijft u hierop nog af? U mag deze kosten opgeven als afschrijvingen. U geeft hierop in dit tabblad een toelichting.</t>
  </si>
  <si>
    <t>Voor de onderbouwing van de afschrijvingen stuurt u bewijsstukken mee:</t>
  </si>
  <si>
    <t xml:space="preserve">- van de economische gebruiksduur, de afschrijvingstermijn en –methode, bijvoorbeeld een jaarrekening of specificatie van uw accountant. </t>
  </si>
  <si>
    <t xml:space="preserve">7. Een factuurnummer is een reeks aan cijfers die iedere factuur uniek maakt. Dit nummer staat op de factuur. </t>
  </si>
  <si>
    <t xml:space="preserve">8. De factuurdatum is de datum waarop de factuur verstuurd is door de leverancier van de goederen. De factuurdatum staat op de factuur. </t>
  </si>
  <si>
    <t xml:space="preserve">9. Geef het bedrag exclusief btw op dat in rekening is gebracht door de leverancier. Dit bedrag staat op de factuur. </t>
  </si>
  <si>
    <t xml:space="preserve">10. Geef het btw-bedrag op dat in rekening is gebracht door de leverancier. Dit bedrag staat op de factuur. </t>
  </si>
  <si>
    <t xml:space="preserve">11. Vul de leverancier in. </t>
  </si>
  <si>
    <t xml:space="preserve">12. Op de factuur staat de datum waarop de goederen geleverd zijn is afgerond. Als deze datum op de factuur ontbreekt, neem dan de datum van de leverbon of ander bewijs over. Voeg dan een kopie van dat bewijsstuk toe. </t>
  </si>
  <si>
    <t xml:space="preserve">13. Geef aan op welke datum de goederen bent gaan gebruiken. </t>
  </si>
  <si>
    <t>14. Geef bedrag van het bedrijfsmiddel exclusief btw op.  Als dit bedrag lager is dan het bedrag op de factuur, geef dan onder toelichtingen aan wat het verschil is.</t>
  </si>
  <si>
    <t xml:space="preserve">5. Totale bedrag aan Bijdragen in natura -  roerende goederen tijdens het hele project </t>
  </si>
  <si>
    <t xml:space="preserve">7. Wie heeft waarde Bijdrage in natura van bedrijfsmiddel bepaald? </t>
  </si>
  <si>
    <t xml:space="preserve">8. Hoe is de waarde Bijdrage in natura van bedrijfsmiddel bepaald? </t>
  </si>
  <si>
    <t>12. Bedrag Bijdragen in natura - roerende goederen tijdens periode van dit betaalverzoek</t>
  </si>
  <si>
    <t>De totale subsidie voor een project met bijdragen in natura, mag aan het einde van het project niet hoger zijn dan de totale subsidiabele uitgaven exclusief de bijdragen in natura.</t>
  </si>
  <si>
    <t xml:space="preserve">5. Vul het totale bedrag aan bijdragen in natura van het hele project in. </t>
  </si>
  <si>
    <t>8. Vul in hoe de waarde van het bedrijfsmiddel is bepaald.</t>
  </si>
  <si>
    <t>9. Vul het aantal maanden in van de hele projectperiode.</t>
  </si>
  <si>
    <t>10. Vul in hoeveel maanden u het bedrijfsmiddel gebruikt tijdens de periode van deelbetaling.</t>
  </si>
  <si>
    <t>11. Gebruikt u het bedrijfsmiddel ook voor voor de normale bedrijfsvoering? Vul het percentage in van het deel dat het bedrijfsmiddel wordt gebruikt tijdens de periode van deelbetaling.</t>
  </si>
  <si>
    <t xml:space="preserve">12. Hier wordt automatisch het bedrag van de bijdragen in natura berekend tijdens de periode van dit betaalverzoek. Dit bedrag neemt u over in tabblad 2 onder Bijdragen in natura - roerende goederen. </t>
  </si>
  <si>
    <t>13. U kunt hier eerdere cellen in de rij toelichten.</t>
  </si>
  <si>
    <t>Bijdrage in natura - roerende goederen, Afschrijvingen en Btw afschrijvingen.</t>
  </si>
  <si>
    <t xml:space="preserve">2. Werkelijke kosten (geen VKO): In dit tabblad geeft u kostensoorten op waarvoor u werkelijke kosten wilt doorgeven. Dit zijn: Kosten derden - niet aanbesteed, Kosten derden - aanbesteed, Btw die niet kan worden verrekend, </t>
  </si>
  <si>
    <t xml:space="preserve"> </t>
  </si>
  <si>
    <t xml:space="preserve">16. Geef het afschrijvingstermijn op van de economische levensduur. Dit gebruikt u voor de berekening onder 16. </t>
  </si>
  <si>
    <t>17. Geef aan wat de restwaarde is aan het einde van de afschrijvingstermijn.</t>
  </si>
  <si>
    <t xml:space="preserve">18. Geef aan wat het btw-bedrag is van de restwaarde aan het einde van de afschrijvingstermijn. </t>
  </si>
  <si>
    <t>19. Vul in wat de afschrijvingstermijn is in maanden van de hele projectperiode.</t>
  </si>
  <si>
    <t>20. Vul in hoeveel maanden u het bedrijfsmiddel in totaal gebruikt tijdens de projectperiode waar deze deelbetaling over gaat.</t>
  </si>
  <si>
    <t>21. Gebruikt u het bedrijfsmiddel ook voor voor de normale bedrijfsvoering? Vul het percentage in van het deel van de totale afschrijvingstermijn dat het bedrijfsmiddel wordt gebruikt voor het project.</t>
  </si>
  <si>
    <t xml:space="preserve">22. Hier wordt automatisch de waardevermindering berekend tijdens de periode van dit betaalverzoek. Dit bedrag neemt u over in tabblad 2 onder Afschrijvingen of Btw afschrijvingen. </t>
  </si>
  <si>
    <t>23. U kunt hier eerdere cellen in de rij toelichten.</t>
  </si>
  <si>
    <t>17. Restwaarde aan het einde van gebruik exclusief btw</t>
  </si>
  <si>
    <t>18. Restwaarde btw</t>
  </si>
  <si>
    <t>19. Afschrijvingstermijn in maanden projectperiode</t>
  </si>
  <si>
    <t>20. Aantal maanden gebruik tijdens periode van de deelbetaling</t>
  </si>
  <si>
    <t>21. Percentage gebruik tijdens periode van de deelbetaling</t>
  </si>
  <si>
    <t>22. Totale bedrag aan waardevermindering tijdens de periode van de deelbetaling</t>
  </si>
  <si>
    <t>23. Toelichting</t>
  </si>
  <si>
    <t>16. Economische levensduur (in maanden)</t>
  </si>
  <si>
    <t xml:space="preserve">In dit document maakt u een betalingsoverzicht voor uw hele EMFAF-project. Het overzicht is een groeidocument. Bij elke betaalverzoek vult u het document verder aan. </t>
  </si>
  <si>
    <t>Versie augustus 2026</t>
  </si>
  <si>
    <t>4. Bijdragen in natura: Heeft u in tabblad 2 Bijdragen in natura - roerende goederen ingevuld? Dan ligt u deze in dit tabblad toe.</t>
  </si>
  <si>
    <t xml:space="preserve">invult. Heeft u dit gedaan? U vult in tabblad 2 de betaalde bedragen in. Deze bedragen worden automatisch opgenomen in de tabel Samenvatting in tabblad 1. </t>
  </si>
  <si>
    <t>U vult eerst in wat de namen van de deelnemers (vraag 1), het nummer van het betaalverzoek (vraag 2) , de fases (vraag 3) en de leveranciers (vraag 4) zijn. Deze gegevens zijn nodig voordat u de andere tabbladen</t>
  </si>
  <si>
    <t>1. Deelnemers en samenvatting: In dit tabblad vult u de namen van de deelnemers in. Deze namen worden in alle tabbladen automatisch overgenomen. Ook vult u hier de periode van het betaalverzoek, de fases en mijlpalen van</t>
  </si>
  <si>
    <t xml:space="preserve">het project en de leveranciers in.      </t>
  </si>
  <si>
    <t xml:space="preserve">een nieuwe leverancier. </t>
  </si>
  <si>
    <t>Als u bent begonnen met het invullen van tabblad 2, kunt u de gegevens bij vragen 1, 2, 3 en 4 in tabblad 1 niet meer verwijderen. Anders ontstaan er rekenfouten in de samenvatting. U kunt wel gegevens toevoegen, bijvoorbeeld</t>
  </si>
  <si>
    <t xml:space="preserve">U heeft uw project opgedeeld in fases (mijlpalen). Deze staan ook in uw projectplan. U vult deze hier ook in. </t>
  </si>
  <si>
    <t xml:space="preserve">Heeft u producten en diensten gekocht bij een leverancier? Vul hier de gegevens van de leverancier in. Is de totale opdracht aan deze leverancier (voor het hele project) groter dan € 25.000? U heeft voordat u de opdracht heeft verleend minimaal 3 offertes </t>
  </si>
  <si>
    <t>opgevraagd bij van elkaar onafhankelijke leveranciers. U heeft de opdracht verleend aan de aanbieder met de economisch meest voordelige offerte. Geeft u in een betaalverzoek voor het eerst kosten op van deze leverancier? Dan voegt u deze offertes toe.</t>
  </si>
  <si>
    <t>Totale opdracht aan deze leverancier voor dit project is minder dan € 25.000</t>
  </si>
  <si>
    <t>Redelijkheid van kosten onderbouwd met 3 offertes</t>
  </si>
  <si>
    <t>Leverancier is een kennisinstelling, 3 offertes zijn daarom niet nodig</t>
  </si>
  <si>
    <t>Ontheffing is aangevraagd voor aanleveren van 3 offertes</t>
  </si>
  <si>
    <t>Ontheffing is gekregen voor aanleveren van 3 offertes</t>
  </si>
  <si>
    <t>Opdracht is verleend met een aanbestedingsprocedure, 3 offertes zijn daarom niet nodig</t>
  </si>
  <si>
    <t xml:space="preserve">- van de aanschafwaarde van de investering, zoals een factuur en betaalbewijs; </t>
  </si>
  <si>
    <t>- voor de onderbouwing van de restwaarde, bijvoorbeeld een taxatierapport van een onafhankelijk taxateur;</t>
  </si>
  <si>
    <t xml:space="preserve">Investeringen (bedrijfsmiddelen) onder de € 450 (exclusief btw) zien we als kleine aankopen. Hierover hoeft niet te worden afgeschreven. Het kan zijn dat een kleine aankoop verbonden is met een duurzaam bedrijfsmiddel </t>
  </si>
  <si>
    <t xml:space="preserve">en als onderdeel nodig is voor het functioneren daarvan. Is dit het geval? Dan is het investeringsbedrag gelijk aan het totaal van alle investeringen die voor het het bedrijfsmiddel aan elkaar zijn verbonden. </t>
  </si>
  <si>
    <t>kunt u een betaling aanvragen. Het gaat om activa waarover u economisch risico loopt, dus geen huur of operational lease.</t>
  </si>
  <si>
    <t>Worden bedrijfsmiddelen niet tijdens hun hele levensduur voor het project gebruikt? U berekent de afschrijvingskosten voor de looptijd van het project volgens algemeen erkende boekhoudkundige beginselen. Voor die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</si>
</sst>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quot;€&quot;\ #,##0.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Verdana"/>
      <family val="2"/>
    </font>
    <font>
      <sz val="10"/>
      <color theme="1"/>
      <name val="Verdana"/>
      <family val="2"/>
    </font>
    <font>
      <i/>
      <sz val="11"/>
      <color theme="1"/>
      <name val="Calibri"/>
      <family val="2"/>
      <scheme val="minor"/>
    </font>
    <font>
      <b/>
      <sz val="22"/>
      <name val="Verdana"/>
      <family val="2"/>
    </font>
    <font>
      <b/>
      <sz val="14"/>
      <color theme="0"/>
      <name val="Verdana"/>
      <family val="2"/>
    </font>
    <font>
      <b/>
      <sz val="9"/>
      <color theme="1"/>
      <name val="Verdana"/>
      <family val="2"/>
    </font>
    <font>
      <sz val="9"/>
      <name val="Verdana"/>
      <family val="2"/>
    </font>
    <font>
      <b/>
      <sz val="9"/>
      <name val="Verdana"/>
      <family val="2"/>
    </font>
    <font>
      <sz val="9"/>
      <color theme="1"/>
      <name val="Verdana"/>
      <family val="2"/>
    </font>
    <font>
      <b/>
      <sz val="9"/>
      <color theme="0"/>
      <name val="Verdana"/>
      <family val="2"/>
    </font>
    <font>
      <sz val="9"/>
      <color theme="0"/>
      <name val="Verdana"/>
      <family val="2"/>
    </font>
    <font>
      <i/>
      <sz val="9"/>
      <color theme="0"/>
      <name val="Verdana"/>
      <family val="2"/>
    </font>
    <font>
      <sz val="9"/>
      <color rgb="FFFF0000"/>
      <name val="Verdana"/>
      <family val="2"/>
    </font>
    <font>
      <b/>
      <sz val="14"/>
      <color theme="1"/>
      <name val="Verdana"/>
      <family val="2"/>
    </font>
    <font>
      <sz val="11"/>
      <name val="Calibri"/>
      <family val="2"/>
      <scheme val="minor"/>
    </font>
    <font>
      <sz val="10"/>
      <color rgb="FFFF0000"/>
      <name val="Verdana"/>
      <family val="2"/>
    </font>
    <font>
      <sz val="11"/>
      <color rgb="FFFF0000"/>
      <name val="Verdana"/>
      <family val="2"/>
    </font>
    <font>
      <sz val="11"/>
      <color rgb="FFFF0000"/>
      <name val="Calibri"/>
      <family val="2"/>
      <scheme val="minor"/>
    </font>
    <font>
      <b/>
      <sz val="14"/>
      <color rgb="FFFF0000"/>
      <name val="Verdana"/>
      <family val="2"/>
    </font>
    <font>
      <b/>
      <strike/>
      <sz val="14"/>
      <color rgb="FFFF0000"/>
      <name val="Verdana"/>
      <family val="2"/>
    </font>
    <font>
      <sz val="11"/>
      <name val="Verdana"/>
      <family val="2"/>
    </font>
    <font>
      <b/>
      <sz val="14"/>
      <name val="Verdana"/>
      <family val="2"/>
    </font>
    <font>
      <i/>
      <sz val="10"/>
      <color theme="2" tint="-0.499984740745262"/>
      <name val="Verdana"/>
      <family val="2"/>
    </font>
    <font>
      <i/>
      <sz val="9"/>
      <color theme="2" tint="-0.749992370372631"/>
      <name val="Verdana"/>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BEAD9"/>
        <bgColor indexed="64"/>
      </patternFill>
    </fill>
    <fill>
      <patternFill patternType="solid">
        <fgColor rgb="FFE1EDDA"/>
        <bgColor indexed="64"/>
      </patternFill>
    </fill>
    <fill>
      <patternFill patternType="solid">
        <fgColor rgb="FF007BC7"/>
        <bgColor indexed="64"/>
      </patternFill>
    </fill>
    <fill>
      <patternFill patternType="solid">
        <fgColor rgb="FFD9EBF7"/>
        <bgColor indexed="64"/>
      </patternFill>
    </fill>
    <fill>
      <patternFill patternType="solid">
        <fgColor theme="6" tint="0.59999389629810485"/>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indexed="64"/>
      </right>
      <top style="medium">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indexed="64"/>
      </right>
      <top/>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42">
    <xf numFmtId="0" fontId="0" fillId="0" borderId="0" xfId="0"/>
    <xf numFmtId="0" fontId="2" fillId="2" borderId="0" xfId="0" applyFont="1" applyFill="1"/>
    <xf numFmtId="0" fontId="0" fillId="2" borderId="0" xfId="0" applyFill="1"/>
    <xf numFmtId="0" fontId="5" fillId="2" borderId="0" xfId="0" applyFont="1" applyFill="1"/>
    <xf numFmtId="42" fontId="7" fillId="6" borderId="0" xfId="0" applyNumberFormat="1" applyFont="1" applyFill="1" applyAlignment="1">
      <alignment horizontal="left" vertical="center"/>
    </xf>
    <xf numFmtId="0" fontId="11" fillId="5" borderId="1" xfId="0" applyFont="1" applyFill="1" applyBorder="1" applyAlignment="1" applyProtection="1">
      <alignment horizontal="left" vertical="top" wrapText="1"/>
      <protection locked="0"/>
    </xf>
    <xf numFmtId="0" fontId="0" fillId="6" borderId="0" xfId="0" applyFill="1"/>
    <xf numFmtId="42" fontId="7" fillId="2" borderId="0" xfId="0" applyNumberFormat="1" applyFont="1" applyFill="1" applyAlignment="1">
      <alignment horizontal="left" vertical="center"/>
    </xf>
    <xf numFmtId="0" fontId="9" fillId="7" borderId="34" xfId="0" applyFont="1" applyFill="1" applyBorder="1" applyAlignment="1">
      <alignment horizontal="left" vertical="top"/>
    </xf>
    <xf numFmtId="0" fontId="0" fillId="7" borderId="35" xfId="0" applyFill="1" applyBorder="1"/>
    <xf numFmtId="0" fontId="0" fillId="7" borderId="36" xfId="0" applyFill="1" applyBorder="1"/>
    <xf numFmtId="0" fontId="9" fillId="7" borderId="37" xfId="0" applyFont="1" applyFill="1" applyBorder="1" applyAlignment="1">
      <alignment horizontal="left" vertical="top"/>
    </xf>
    <xf numFmtId="0" fontId="0" fillId="7" borderId="0" xfId="0" applyFill="1"/>
    <xf numFmtId="0" fontId="0" fillId="7" borderId="38" xfId="0" applyFill="1" applyBorder="1"/>
    <xf numFmtId="0" fontId="9" fillId="7" borderId="39" xfId="0" applyFont="1" applyFill="1" applyBorder="1" applyAlignment="1">
      <alignment horizontal="left" vertical="top"/>
    </xf>
    <xf numFmtId="0" fontId="0" fillId="7" borderId="33" xfId="0" applyFill="1" applyBorder="1"/>
    <xf numFmtId="0" fontId="0" fillId="7" borderId="40" xfId="0" applyFill="1" applyBorder="1"/>
    <xf numFmtId="0" fontId="10" fillId="7" borderId="37" xfId="0" applyFont="1" applyFill="1" applyBorder="1" applyAlignment="1">
      <alignment horizontal="left" vertical="top"/>
    </xf>
    <xf numFmtId="0" fontId="8" fillId="2" borderId="28" xfId="0" applyFont="1" applyFill="1" applyBorder="1"/>
    <xf numFmtId="0" fontId="8" fillId="2" borderId="29" xfId="0" applyFont="1" applyFill="1" applyBorder="1"/>
    <xf numFmtId="0" fontId="3" fillId="6" borderId="0" xfId="0" applyFont="1" applyFill="1" applyAlignment="1">
      <alignment wrapText="1"/>
    </xf>
    <xf numFmtId="0" fontId="3" fillId="6" borderId="0" xfId="0" applyFont="1" applyFill="1"/>
    <xf numFmtId="0" fontId="3" fillId="2" borderId="0" xfId="0" applyFont="1" applyFill="1"/>
    <xf numFmtId="0" fontId="8" fillId="2" borderId="0" xfId="0" applyFont="1" applyFill="1"/>
    <xf numFmtId="0" fontId="3" fillId="2" borderId="0" xfId="0" applyFont="1" applyFill="1" applyAlignment="1">
      <alignment wrapText="1"/>
    </xf>
    <xf numFmtId="0" fontId="9" fillId="2" borderId="0" xfId="0" applyFont="1" applyFill="1"/>
    <xf numFmtId="0" fontId="4" fillId="2" borderId="0" xfId="0" applyFont="1" applyFill="1"/>
    <xf numFmtId="42" fontId="10" fillId="2" borderId="33" xfId="0" applyNumberFormat="1" applyFont="1" applyFill="1" applyBorder="1" applyAlignment="1">
      <alignment horizontal="left" vertical="top" wrapText="1"/>
    </xf>
    <xf numFmtId="0" fontId="4" fillId="2" borderId="0" xfId="0" applyFont="1" applyFill="1" applyAlignment="1">
      <alignment wrapText="1"/>
    </xf>
    <xf numFmtId="0" fontId="11" fillId="0" borderId="1" xfId="0" applyFont="1" applyBorder="1" applyAlignment="1">
      <alignment horizontal="left" vertical="center" indent="1"/>
    </xf>
    <xf numFmtId="0" fontId="12" fillId="6" borderId="0" xfId="0" applyFont="1" applyFill="1" applyAlignment="1">
      <alignment horizontal="left" vertical="center" indent="1"/>
    </xf>
    <xf numFmtId="0" fontId="13" fillId="6" borderId="0" xfId="0" applyFont="1" applyFill="1" applyAlignment="1">
      <alignment vertical="center"/>
    </xf>
    <xf numFmtId="0" fontId="13" fillId="6" borderId="0" xfId="0" applyFont="1" applyFill="1" applyAlignment="1">
      <alignment horizontal="left" vertical="center" wrapText="1"/>
    </xf>
    <xf numFmtId="0" fontId="12" fillId="2" borderId="0" xfId="0" applyFont="1" applyFill="1" applyAlignment="1">
      <alignment horizontal="left" vertical="center" indent="1"/>
    </xf>
    <xf numFmtId="0" fontId="13" fillId="2" borderId="0" xfId="0" applyFont="1" applyFill="1" applyAlignment="1">
      <alignment vertical="center"/>
    </xf>
    <xf numFmtId="0" fontId="13" fillId="2" borderId="0" xfId="0" applyFont="1" applyFill="1" applyAlignment="1">
      <alignment horizontal="left" vertical="center" wrapText="1"/>
    </xf>
    <xf numFmtId="0" fontId="11" fillId="2" borderId="0" xfId="0" applyFont="1" applyFill="1" applyAlignment="1">
      <alignment horizontal="left" vertical="center" wrapText="1"/>
    </xf>
    <xf numFmtId="0" fontId="11" fillId="7" borderId="34" xfId="0" applyFont="1" applyFill="1" applyBorder="1" applyAlignment="1">
      <alignment horizontal="left" vertical="center" indent="1"/>
    </xf>
    <xf numFmtId="0" fontId="11" fillId="7" borderId="35" xfId="0" applyFont="1" applyFill="1" applyBorder="1" applyAlignment="1">
      <alignment horizontal="left" vertical="top" wrapText="1"/>
    </xf>
    <xf numFmtId="0" fontId="11" fillId="7" borderId="36"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2" borderId="0" xfId="0" applyFont="1" applyFill="1" applyAlignment="1">
      <alignment horizontal="left" vertical="top" indent="1"/>
    </xf>
    <xf numFmtId="0" fontId="11" fillId="2" borderId="0" xfId="0" applyFont="1" applyFill="1" applyAlignment="1">
      <alignment vertical="top"/>
    </xf>
    <xf numFmtId="0" fontId="11" fillId="7" borderId="37" xfId="0" applyFont="1" applyFill="1" applyBorder="1" applyAlignment="1">
      <alignment horizontal="left" vertical="top" indent="1"/>
    </xf>
    <xf numFmtId="0" fontId="11" fillId="7" borderId="0" xfId="0" applyFont="1" applyFill="1" applyAlignment="1">
      <alignment horizontal="left" vertical="top" wrapText="1"/>
    </xf>
    <xf numFmtId="0" fontId="11" fillId="7" borderId="38" xfId="0" applyFont="1" applyFill="1" applyBorder="1" applyAlignment="1">
      <alignment horizontal="left" vertical="top" wrapText="1"/>
    </xf>
    <xf numFmtId="0" fontId="8" fillId="7" borderId="37" xfId="0" applyFont="1" applyFill="1" applyBorder="1" applyAlignment="1">
      <alignment horizontal="left" vertical="top" wrapText="1" indent="1"/>
    </xf>
    <xf numFmtId="0" fontId="11" fillId="7" borderId="0" xfId="0" applyFont="1" applyFill="1" applyAlignment="1">
      <alignment horizontal="left" vertical="top"/>
    </xf>
    <xf numFmtId="0" fontId="11" fillId="2" borderId="0" xfId="0" applyFont="1" applyFill="1" applyAlignment="1">
      <alignment vertical="top" wrapText="1"/>
    </xf>
    <xf numFmtId="0" fontId="11" fillId="2" borderId="0" xfId="0" applyFont="1" applyFill="1" applyAlignment="1">
      <alignment horizontal="left" vertical="top" wrapText="1"/>
    </xf>
    <xf numFmtId="0" fontId="3" fillId="2" borderId="0" xfId="0" applyFont="1" applyFill="1" applyAlignment="1">
      <alignment vertical="top"/>
    </xf>
    <xf numFmtId="0" fontId="3" fillId="7" borderId="0" xfId="0" applyFont="1" applyFill="1"/>
    <xf numFmtId="0" fontId="3" fillId="7" borderId="38" xfId="0" applyFont="1" applyFill="1" applyBorder="1"/>
    <xf numFmtId="0" fontId="3" fillId="7" borderId="0" xfId="0" applyFont="1" applyFill="1" applyAlignment="1">
      <alignment vertical="top" wrapText="1"/>
    </xf>
    <xf numFmtId="0" fontId="3" fillId="7" borderId="38" xfId="0" applyFont="1" applyFill="1" applyBorder="1" applyAlignment="1">
      <alignment vertical="top" wrapText="1"/>
    </xf>
    <xf numFmtId="0" fontId="3" fillId="7" borderId="39" xfId="0" applyFont="1" applyFill="1" applyBorder="1" applyAlignment="1">
      <alignment vertical="top" wrapText="1"/>
    </xf>
    <xf numFmtId="0" fontId="3" fillId="7" borderId="33" xfId="0" applyFont="1" applyFill="1" applyBorder="1" applyAlignment="1">
      <alignment vertical="top" wrapText="1"/>
    </xf>
    <xf numFmtId="0" fontId="3" fillId="7" borderId="40" xfId="0" applyFont="1" applyFill="1" applyBorder="1" applyAlignment="1">
      <alignment vertical="top" wrapText="1"/>
    </xf>
    <xf numFmtId="0" fontId="3" fillId="2" borderId="0" xfId="0" applyFont="1" applyFill="1" applyAlignment="1">
      <alignment vertical="top" wrapText="1"/>
    </xf>
    <xf numFmtId="0" fontId="12" fillId="6" borderId="0" xfId="0" applyFont="1" applyFill="1" applyAlignment="1">
      <alignment horizontal="left" vertical="top" indent="1"/>
    </xf>
    <xf numFmtId="0" fontId="12" fillId="2" borderId="0" xfId="0" applyFont="1" applyFill="1" applyAlignment="1">
      <alignment horizontal="left" vertical="top" indent="1"/>
    </xf>
    <xf numFmtId="0" fontId="9" fillId="7" borderId="2" xfId="0" applyFont="1" applyFill="1" applyBorder="1"/>
    <xf numFmtId="0" fontId="11" fillId="7" borderId="41" xfId="0" applyFont="1" applyFill="1" applyBorder="1"/>
    <xf numFmtId="0" fontId="11" fillId="7" borderId="3" xfId="0" applyFont="1" applyFill="1" applyBorder="1"/>
    <xf numFmtId="0" fontId="11" fillId="2" borderId="0" xfId="0" applyFont="1" applyFill="1"/>
    <xf numFmtId="0" fontId="8" fillId="2" borderId="14" xfId="0" applyFont="1" applyFill="1" applyBorder="1"/>
    <xf numFmtId="0" fontId="4" fillId="2" borderId="0" xfId="0" applyFont="1" applyFill="1" applyAlignment="1">
      <alignment horizontal="right"/>
    </xf>
    <xf numFmtId="0" fontId="14" fillId="2" borderId="17" xfId="0" applyFont="1" applyFill="1" applyBorder="1"/>
    <xf numFmtId="0" fontId="8" fillId="2" borderId="5" xfId="0" applyFont="1" applyFill="1" applyBorder="1"/>
    <xf numFmtId="0" fontId="11" fillId="2" borderId="6" xfId="0" applyFont="1" applyFill="1" applyBorder="1"/>
    <xf numFmtId="0" fontId="11" fillId="2" borderId="7" xfId="0" applyFont="1" applyFill="1" applyBorder="1"/>
    <xf numFmtId="0" fontId="11" fillId="2" borderId="18" xfId="0" applyFont="1" applyFill="1" applyBorder="1"/>
    <xf numFmtId="0" fontId="11" fillId="3" borderId="19" xfId="0" applyFont="1" applyFill="1" applyBorder="1"/>
    <xf numFmtId="0" fontId="11" fillId="3" borderId="20" xfId="0" applyFont="1" applyFill="1" applyBorder="1"/>
    <xf numFmtId="0" fontId="11" fillId="3" borderId="21" xfId="0" applyFont="1" applyFill="1" applyBorder="1"/>
    <xf numFmtId="0" fontId="11" fillId="2" borderId="15" xfId="0" applyFont="1" applyFill="1" applyBorder="1"/>
    <xf numFmtId="44" fontId="11" fillId="3" borderId="8" xfId="1" applyFont="1" applyFill="1" applyBorder="1" applyProtection="1"/>
    <xf numFmtId="44" fontId="8" fillId="3" borderId="15" xfId="0" applyNumberFormat="1" applyFont="1" applyFill="1" applyBorder="1"/>
    <xf numFmtId="0" fontId="11" fillId="2" borderId="16" xfId="0" applyFont="1" applyFill="1" applyBorder="1"/>
    <xf numFmtId="44" fontId="8" fillId="3" borderId="16" xfId="0" applyNumberFormat="1" applyFont="1" applyFill="1" applyBorder="1"/>
    <xf numFmtId="0" fontId="11" fillId="4" borderId="1" xfId="0" applyFont="1" applyFill="1" applyBorder="1" applyAlignment="1" applyProtection="1">
      <alignment horizontal="left" vertical="top" wrapText="1"/>
      <protection locked="0"/>
    </xf>
    <xf numFmtId="0" fontId="11" fillId="4" borderId="27" xfId="0" applyFont="1" applyFill="1" applyBorder="1" applyProtection="1">
      <protection locked="0"/>
    </xf>
    <xf numFmtId="0" fontId="11" fillId="4" borderId="16" xfId="0" applyFont="1" applyFill="1" applyBorder="1" applyProtection="1">
      <protection locked="0"/>
    </xf>
    <xf numFmtId="0" fontId="11" fillId="4" borderId="17" xfId="0" applyFont="1" applyFill="1" applyBorder="1" applyProtection="1">
      <protection locked="0"/>
    </xf>
    <xf numFmtId="0" fontId="11" fillId="5" borderId="1" xfId="0" applyFont="1" applyFill="1" applyBorder="1" applyProtection="1">
      <protection locked="0"/>
    </xf>
    <xf numFmtId="0" fontId="9" fillId="2" borderId="35" xfId="0" applyFont="1" applyFill="1" applyBorder="1" applyAlignment="1">
      <alignment horizontal="left" vertical="top"/>
    </xf>
    <xf numFmtId="0" fontId="10" fillId="2" borderId="25" xfId="0" applyFont="1" applyFill="1" applyBorder="1"/>
    <xf numFmtId="0" fontId="11" fillId="5" borderId="22" xfId="0" applyFont="1" applyFill="1" applyBorder="1" applyProtection="1">
      <protection locked="0"/>
    </xf>
    <xf numFmtId="0" fontId="11" fillId="5" borderId="23" xfId="0" applyFont="1" applyFill="1" applyBorder="1" applyProtection="1">
      <protection locked="0"/>
    </xf>
    <xf numFmtId="0" fontId="11" fillId="4" borderId="23" xfId="0" applyFont="1" applyFill="1" applyBorder="1" applyProtection="1">
      <protection locked="0"/>
    </xf>
    <xf numFmtId="164" fontId="11" fillId="4" borderId="24" xfId="1" applyNumberFormat="1" applyFont="1" applyFill="1" applyBorder="1" applyProtection="1">
      <protection locked="0"/>
    </xf>
    <xf numFmtId="0" fontId="11" fillId="5" borderId="9" xfId="0" applyFont="1" applyFill="1" applyBorder="1" applyProtection="1">
      <protection locked="0"/>
    </xf>
    <xf numFmtId="0" fontId="11" fillId="4" borderId="1" xfId="0" applyFont="1" applyFill="1" applyBorder="1" applyProtection="1">
      <protection locked="0"/>
    </xf>
    <xf numFmtId="164" fontId="11" fillId="4" borderId="10" xfId="1" applyNumberFormat="1" applyFont="1" applyFill="1" applyBorder="1" applyProtection="1">
      <protection locked="0"/>
    </xf>
    <xf numFmtId="0" fontId="11" fillId="5" borderId="11" xfId="0" applyFont="1" applyFill="1" applyBorder="1" applyProtection="1">
      <protection locked="0"/>
    </xf>
    <xf numFmtId="0" fontId="11" fillId="5" borderId="12" xfId="0" applyFont="1" applyFill="1" applyBorder="1" applyProtection="1">
      <protection locked="0"/>
    </xf>
    <xf numFmtId="0" fontId="11" fillId="4" borderId="12" xfId="0" applyFont="1" applyFill="1" applyBorder="1" applyProtection="1">
      <protection locked="0"/>
    </xf>
    <xf numFmtId="164" fontId="11" fillId="4" borderId="13" xfId="1" applyNumberFormat="1" applyFont="1" applyFill="1" applyBorder="1" applyProtection="1">
      <protection locked="0"/>
    </xf>
    <xf numFmtId="44" fontId="11" fillId="4" borderId="23" xfId="1" applyFont="1" applyFill="1" applyBorder="1" applyProtection="1">
      <protection locked="0"/>
    </xf>
    <xf numFmtId="49" fontId="11" fillId="4" borderId="1" xfId="0" applyNumberFormat="1" applyFont="1" applyFill="1" applyBorder="1" applyProtection="1">
      <protection locked="0"/>
    </xf>
    <xf numFmtId="44" fontId="11" fillId="4" borderId="1" xfId="1" applyFont="1" applyFill="1" applyBorder="1" applyProtection="1">
      <protection locked="0"/>
    </xf>
    <xf numFmtId="49" fontId="11" fillId="4" borderId="12" xfId="0" applyNumberFormat="1" applyFont="1" applyFill="1" applyBorder="1" applyProtection="1">
      <protection locked="0"/>
    </xf>
    <xf numFmtId="44" fontId="11" fillId="4" borderId="12" xfId="1" applyFont="1" applyFill="1" applyBorder="1" applyProtection="1">
      <protection locked="0"/>
    </xf>
    <xf numFmtId="49" fontId="11" fillId="4" borderId="24" xfId="0" applyNumberFormat="1" applyFont="1" applyFill="1" applyBorder="1" applyProtection="1">
      <protection locked="0"/>
    </xf>
    <xf numFmtId="49" fontId="11" fillId="4" borderId="10" xfId="0" applyNumberFormat="1" applyFont="1" applyFill="1" applyBorder="1" applyProtection="1">
      <protection locked="0"/>
    </xf>
    <xf numFmtId="49" fontId="11" fillId="4" borderId="13" xfId="0" applyNumberFormat="1" applyFont="1" applyFill="1" applyBorder="1" applyProtection="1">
      <protection locked="0"/>
    </xf>
    <xf numFmtId="44" fontId="11" fillId="0" borderId="0" xfId="1" applyFont="1" applyFill="1" applyBorder="1" applyProtection="1"/>
    <xf numFmtId="0" fontId="9" fillId="7" borderId="35" xfId="0" applyFont="1" applyFill="1" applyBorder="1" applyAlignment="1">
      <alignment horizontal="left" vertical="top"/>
    </xf>
    <xf numFmtId="0" fontId="9" fillId="7" borderId="0" xfId="0" applyFont="1" applyFill="1" applyAlignment="1">
      <alignment horizontal="left" vertical="top"/>
    </xf>
    <xf numFmtId="0" fontId="10" fillId="7" borderId="0" xfId="0" applyFont="1" applyFill="1" applyAlignment="1">
      <alignment horizontal="left" vertical="top"/>
    </xf>
    <xf numFmtId="0" fontId="9" fillId="7" borderId="33" xfId="0" applyFont="1" applyFill="1" applyBorder="1" applyAlignment="1">
      <alignment horizontal="left" vertical="top"/>
    </xf>
    <xf numFmtId="0" fontId="9" fillId="2" borderId="0" xfId="0" applyFont="1" applyFill="1" applyAlignment="1">
      <alignment horizontal="left" vertical="top"/>
    </xf>
    <xf numFmtId="0" fontId="11" fillId="5" borderId="42" xfId="0" applyFont="1" applyFill="1" applyBorder="1" applyProtection="1">
      <protection locked="0"/>
    </xf>
    <xf numFmtId="0" fontId="11" fillId="5" borderId="3" xfId="0" applyFont="1" applyFill="1" applyBorder="1" applyProtection="1">
      <protection locked="0"/>
    </xf>
    <xf numFmtId="0" fontId="11" fillId="5" borderId="43" xfId="0" applyFont="1" applyFill="1" applyBorder="1" applyProtection="1">
      <protection locked="0"/>
    </xf>
    <xf numFmtId="0" fontId="0" fillId="2" borderId="0" xfId="0" applyFill="1" applyAlignment="1">
      <alignment wrapText="1"/>
    </xf>
    <xf numFmtId="0" fontId="11" fillId="2" borderId="17" xfId="0" applyFont="1" applyFill="1" applyBorder="1"/>
    <xf numFmtId="44" fontId="8" fillId="3" borderId="17" xfId="0" applyNumberFormat="1" applyFont="1" applyFill="1" applyBorder="1"/>
    <xf numFmtId="0" fontId="14" fillId="2" borderId="18" xfId="0" applyFont="1" applyFill="1" applyBorder="1"/>
    <xf numFmtId="0" fontId="10" fillId="2" borderId="25" xfId="0" applyFont="1" applyFill="1" applyBorder="1" applyAlignment="1">
      <alignment wrapText="1"/>
    </xf>
    <xf numFmtId="0" fontId="9" fillId="7" borderId="37" xfId="0" quotePrefix="1" applyFont="1" applyFill="1" applyBorder="1" applyAlignment="1">
      <alignment horizontal="left" vertical="top"/>
    </xf>
    <xf numFmtId="44" fontId="11" fillId="4" borderId="1" xfId="1" applyFont="1" applyFill="1" applyBorder="1" applyAlignment="1" applyProtection="1">
      <alignment horizontal="left" vertical="top" wrapText="1"/>
      <protection locked="0"/>
    </xf>
    <xf numFmtId="44" fontId="11" fillId="4" borderId="12" xfId="1" applyFont="1" applyFill="1" applyBorder="1" applyAlignment="1" applyProtection="1">
      <alignment horizontal="left" vertical="top" wrapText="1"/>
      <protection locked="0"/>
    </xf>
    <xf numFmtId="44" fontId="11" fillId="3" borderId="1" xfId="1" applyFont="1" applyFill="1" applyBorder="1" applyAlignment="1">
      <alignment horizontal="left" vertical="top" wrapText="1"/>
    </xf>
    <xf numFmtId="0" fontId="11" fillId="7" borderId="0" xfId="0" applyFont="1" applyFill="1"/>
    <xf numFmtId="0" fontId="9" fillId="7" borderId="39" xfId="0" applyFont="1" applyFill="1" applyBorder="1"/>
    <xf numFmtId="0" fontId="11" fillId="7" borderId="33" xfId="0" applyFont="1" applyFill="1" applyBorder="1"/>
    <xf numFmtId="0" fontId="11" fillId="7" borderId="40" xfId="0" applyFont="1" applyFill="1" applyBorder="1"/>
    <xf numFmtId="0" fontId="9" fillId="7" borderId="34" xfId="0" applyFont="1" applyFill="1" applyBorder="1"/>
    <xf numFmtId="0" fontId="11" fillId="7" borderId="35" xfId="0" applyFont="1" applyFill="1" applyBorder="1"/>
    <xf numFmtId="0" fontId="11" fillId="7" borderId="36" xfId="0" applyFont="1" applyFill="1" applyBorder="1"/>
    <xf numFmtId="0" fontId="11" fillId="0" borderId="57" xfId="0" applyFont="1" applyBorder="1" applyAlignment="1">
      <alignment horizontal="left" vertical="center" indent="1"/>
    </xf>
    <xf numFmtId="0" fontId="9" fillId="7" borderId="37" xfId="0" applyFont="1" applyFill="1" applyBorder="1"/>
    <xf numFmtId="0" fontId="11" fillId="7" borderId="38" xfId="0" applyFont="1" applyFill="1" applyBorder="1"/>
    <xf numFmtId="0" fontId="11" fillId="4" borderId="10" xfId="0" applyFont="1" applyFill="1" applyBorder="1" applyProtection="1">
      <protection locked="0"/>
    </xf>
    <xf numFmtId="0" fontId="11" fillId="4" borderId="13" xfId="0" applyFont="1" applyFill="1" applyBorder="1" applyProtection="1">
      <protection locked="0"/>
    </xf>
    <xf numFmtId="0" fontId="11" fillId="5" borderId="12" xfId="0" applyFont="1" applyFill="1" applyBorder="1" applyAlignment="1" applyProtection="1">
      <alignment horizontal="left" vertical="top" wrapText="1"/>
      <protection locked="0"/>
    </xf>
    <xf numFmtId="44" fontId="11" fillId="4" borderId="23" xfId="1" applyFont="1" applyFill="1" applyBorder="1" applyAlignment="1" applyProtection="1">
      <alignment wrapText="1"/>
      <protection locked="0"/>
    </xf>
    <xf numFmtId="44" fontId="11" fillId="4" borderId="1" xfId="1" applyFont="1" applyFill="1" applyBorder="1" applyAlignment="1" applyProtection="1">
      <alignment wrapText="1"/>
      <protection locked="0"/>
    </xf>
    <xf numFmtId="44" fontId="11" fillId="4" borderId="12" xfId="1" applyFont="1" applyFill="1" applyBorder="1" applyAlignment="1" applyProtection="1">
      <alignment wrapText="1"/>
      <protection locked="0"/>
    </xf>
    <xf numFmtId="44" fontId="11" fillId="4" borderId="16" xfId="1" applyFont="1" applyFill="1" applyBorder="1" applyProtection="1">
      <protection locked="0"/>
    </xf>
    <xf numFmtId="44" fontId="11" fillId="4" borderId="17" xfId="1" applyFont="1" applyFill="1" applyBorder="1" applyProtection="1">
      <protection locked="0"/>
    </xf>
    <xf numFmtId="44" fontId="11" fillId="3" borderId="11" xfId="1" applyFont="1" applyFill="1" applyBorder="1" applyAlignment="1">
      <alignment horizontal="left" vertical="top" wrapText="1"/>
    </xf>
    <xf numFmtId="49" fontId="11" fillId="4" borderId="16" xfId="0" applyNumberFormat="1" applyFont="1" applyFill="1" applyBorder="1" applyProtection="1">
      <protection locked="0"/>
    </xf>
    <xf numFmtId="49" fontId="11" fillId="4" borderId="17" xfId="0" applyNumberFormat="1" applyFont="1" applyFill="1" applyBorder="1" applyProtection="1">
      <protection locked="0"/>
    </xf>
    <xf numFmtId="14" fontId="11" fillId="4" borderId="23" xfId="0" applyNumberFormat="1" applyFont="1" applyFill="1" applyBorder="1" applyProtection="1">
      <protection locked="0"/>
    </xf>
    <xf numFmtId="14" fontId="11" fillId="4" borderId="24" xfId="0" applyNumberFormat="1" applyFont="1" applyFill="1" applyBorder="1" applyProtection="1">
      <protection locked="0"/>
    </xf>
    <xf numFmtId="14" fontId="11" fillId="4" borderId="1" xfId="0" applyNumberFormat="1" applyFont="1" applyFill="1" applyBorder="1" applyProtection="1">
      <protection locked="0"/>
    </xf>
    <xf numFmtId="14" fontId="11" fillId="4" borderId="10" xfId="0" applyNumberFormat="1" applyFont="1" applyFill="1" applyBorder="1" applyProtection="1">
      <protection locked="0"/>
    </xf>
    <xf numFmtId="0" fontId="11" fillId="5" borderId="57" xfId="0" applyFont="1" applyFill="1" applyBorder="1" applyProtection="1">
      <protection locked="0"/>
    </xf>
    <xf numFmtId="0" fontId="16" fillId="7" borderId="0" xfId="0" applyFont="1" applyFill="1"/>
    <xf numFmtId="0" fontId="0" fillId="2" borderId="0" xfId="0" applyFill="1" applyAlignment="1">
      <alignment horizontal="right"/>
    </xf>
    <xf numFmtId="0" fontId="17" fillId="7" borderId="0" xfId="0" applyFont="1" applyFill="1"/>
    <xf numFmtId="0" fontId="17" fillId="2" borderId="0" xfId="0" applyFont="1" applyFill="1"/>
    <xf numFmtId="164" fontId="0" fillId="6" borderId="0" xfId="0" applyNumberFormat="1" applyFill="1"/>
    <xf numFmtId="164" fontId="0" fillId="2" borderId="0" xfId="0" applyNumberFormat="1" applyFill="1"/>
    <xf numFmtId="164" fontId="0" fillId="7" borderId="35" xfId="0" applyNumberFormat="1" applyFill="1" applyBorder="1"/>
    <xf numFmtId="164" fontId="0" fillId="7" borderId="0" xfId="0" applyNumberFormat="1" applyFill="1"/>
    <xf numFmtId="164" fontId="0" fillId="7" borderId="33" xfId="0" applyNumberFormat="1" applyFill="1" applyBorder="1"/>
    <xf numFmtId="14" fontId="0" fillId="2" borderId="0" xfId="0" applyNumberFormat="1" applyFill="1"/>
    <xf numFmtId="14" fontId="10" fillId="2" borderId="25" xfId="0" applyNumberFormat="1" applyFont="1" applyFill="1" applyBorder="1" applyAlignment="1">
      <alignment wrapText="1"/>
    </xf>
    <xf numFmtId="14" fontId="11" fillId="4" borderId="12" xfId="0" applyNumberFormat="1" applyFont="1" applyFill="1" applyBorder="1" applyProtection="1">
      <protection locked="0"/>
    </xf>
    <xf numFmtId="14" fontId="10" fillId="2" borderId="44" xfId="0" applyNumberFormat="1" applyFont="1" applyFill="1" applyBorder="1" applyAlignment="1">
      <alignment wrapText="1"/>
    </xf>
    <xf numFmtId="10" fontId="0" fillId="2" borderId="0" xfId="0" applyNumberFormat="1" applyFill="1"/>
    <xf numFmtId="10" fontId="11" fillId="4" borderId="23" xfId="1" applyNumberFormat="1" applyFont="1" applyFill="1" applyBorder="1" applyProtection="1">
      <protection locked="0"/>
    </xf>
    <xf numFmtId="10" fontId="11" fillId="4" borderId="1" xfId="1" applyNumberFormat="1" applyFont="1" applyFill="1" applyBorder="1" applyProtection="1">
      <protection locked="0"/>
    </xf>
    <xf numFmtId="10" fontId="11" fillId="4" borderId="12" xfId="1" applyNumberFormat="1" applyFont="1" applyFill="1" applyBorder="1" applyProtection="1">
      <protection locked="0"/>
    </xf>
    <xf numFmtId="164" fontId="11" fillId="4" borderId="23" xfId="1" applyNumberFormat="1" applyFont="1" applyFill="1" applyBorder="1" applyProtection="1">
      <protection locked="0"/>
    </xf>
    <xf numFmtId="164" fontId="11" fillId="4" borderId="1" xfId="1" applyNumberFormat="1" applyFont="1" applyFill="1" applyBorder="1" applyProtection="1">
      <protection locked="0"/>
    </xf>
    <xf numFmtId="164" fontId="11" fillId="4" borderId="12" xfId="1" applyNumberFormat="1" applyFont="1" applyFill="1" applyBorder="1" applyProtection="1">
      <protection locked="0"/>
    </xf>
    <xf numFmtId="164" fontId="10" fillId="2" borderId="26" xfId="0" applyNumberFormat="1" applyFont="1" applyFill="1" applyBorder="1" applyAlignment="1">
      <alignment wrapText="1"/>
    </xf>
    <xf numFmtId="164" fontId="10" fillId="0" borderId="46" xfId="0" applyNumberFormat="1" applyFont="1" applyBorder="1" applyAlignment="1">
      <alignment wrapText="1"/>
    </xf>
    <xf numFmtId="164" fontId="10" fillId="0" borderId="44" xfId="0" applyNumberFormat="1" applyFont="1" applyBorder="1" applyAlignment="1">
      <alignment wrapText="1"/>
    </xf>
    <xf numFmtId="2" fontId="0" fillId="2" borderId="0" xfId="0" applyNumberFormat="1" applyFill="1"/>
    <xf numFmtId="2" fontId="11" fillId="4" borderId="1" xfId="1" applyNumberFormat="1" applyFont="1" applyFill="1" applyBorder="1" applyProtection="1">
      <protection locked="0"/>
    </xf>
    <xf numFmtId="2" fontId="11" fillId="4" borderId="12" xfId="1" applyNumberFormat="1" applyFont="1" applyFill="1" applyBorder="1" applyProtection="1">
      <protection locked="0"/>
    </xf>
    <xf numFmtId="2" fontId="10" fillId="2" borderId="25" xfId="0" applyNumberFormat="1" applyFont="1" applyFill="1" applyBorder="1" applyAlignment="1">
      <alignment wrapText="1"/>
    </xf>
    <xf numFmtId="10" fontId="10" fillId="2" borderId="26" xfId="0" applyNumberFormat="1" applyFont="1" applyFill="1" applyBorder="1" applyAlignment="1">
      <alignment wrapText="1"/>
    </xf>
    <xf numFmtId="164" fontId="0" fillId="0" borderId="0" xfId="0" applyNumberFormat="1"/>
    <xf numFmtId="164" fontId="17" fillId="7" borderId="0" xfId="0" applyNumberFormat="1" applyFont="1" applyFill="1"/>
    <xf numFmtId="164" fontId="10" fillId="2" borderId="25" xfId="0" applyNumberFormat="1" applyFont="1" applyFill="1" applyBorder="1"/>
    <xf numFmtId="164" fontId="11" fillId="4" borderId="1" xfId="1" applyNumberFormat="1" applyFont="1" applyFill="1" applyBorder="1" applyAlignment="1" applyProtection="1">
      <alignment horizontal="left" vertical="top" wrapText="1"/>
      <protection locked="0"/>
    </xf>
    <xf numFmtId="164" fontId="11" fillId="4" borderId="12" xfId="1" applyNumberFormat="1" applyFont="1" applyFill="1" applyBorder="1" applyAlignment="1" applyProtection="1">
      <alignment horizontal="left" vertical="top" wrapText="1"/>
      <protection locked="0"/>
    </xf>
    <xf numFmtId="164" fontId="11" fillId="4" borderId="31" xfId="1" applyNumberFormat="1" applyFont="1" applyFill="1" applyBorder="1" applyProtection="1">
      <protection locked="0"/>
    </xf>
    <xf numFmtId="164" fontId="11" fillId="4" borderId="1" xfId="0" applyNumberFormat="1" applyFont="1" applyFill="1" applyBorder="1" applyAlignment="1" applyProtection="1">
      <alignment wrapText="1"/>
      <protection locked="0"/>
    </xf>
    <xf numFmtId="164" fontId="11" fillId="4" borderId="2" xfId="0" applyNumberFormat="1" applyFont="1" applyFill="1" applyBorder="1" applyProtection="1">
      <protection locked="0"/>
    </xf>
    <xf numFmtId="164" fontId="11" fillId="4" borderId="2" xfId="1" applyNumberFormat="1" applyFont="1" applyFill="1" applyBorder="1" applyProtection="1">
      <protection locked="0"/>
    </xf>
    <xf numFmtId="164" fontId="11" fillId="4" borderId="12" xfId="0" applyNumberFormat="1" applyFont="1" applyFill="1" applyBorder="1" applyAlignment="1" applyProtection="1">
      <alignment wrapText="1"/>
      <protection locked="0"/>
    </xf>
    <xf numFmtId="164" fontId="11" fillId="4" borderId="32" xfId="0" applyNumberFormat="1" applyFont="1" applyFill="1" applyBorder="1" applyProtection="1">
      <protection locked="0"/>
    </xf>
    <xf numFmtId="164" fontId="11" fillId="4" borderId="32" xfId="1" applyNumberFormat="1" applyFont="1" applyFill="1" applyBorder="1" applyProtection="1">
      <protection locked="0"/>
    </xf>
    <xf numFmtId="164" fontId="0" fillId="2" borderId="0" xfId="0" applyNumberFormat="1" applyFill="1" applyAlignment="1">
      <alignment wrapText="1"/>
    </xf>
    <xf numFmtId="0" fontId="9" fillId="7" borderId="37" xfId="0" applyFont="1" applyFill="1" applyBorder="1" applyAlignment="1">
      <alignment horizontal="left" vertical="top" indent="1"/>
    </xf>
    <xf numFmtId="4" fontId="0" fillId="2" borderId="0" xfId="0" applyNumberFormat="1" applyFill="1"/>
    <xf numFmtId="4" fontId="11" fillId="4" borderId="23" xfId="0" applyNumberFormat="1" applyFont="1" applyFill="1" applyBorder="1" applyProtection="1">
      <protection locked="0"/>
    </xf>
    <xf numFmtId="4" fontId="11" fillId="4" borderId="1" xfId="0" applyNumberFormat="1" applyFont="1" applyFill="1" applyBorder="1" applyProtection="1">
      <protection locked="0"/>
    </xf>
    <xf numFmtId="4" fontId="11" fillId="4" borderId="12" xfId="0" applyNumberFormat="1" applyFont="1" applyFill="1" applyBorder="1" applyProtection="1">
      <protection locked="0"/>
    </xf>
    <xf numFmtId="164" fontId="10" fillId="0" borderId="25" xfId="0" applyNumberFormat="1" applyFont="1" applyBorder="1" applyAlignment="1">
      <alignment wrapText="1"/>
    </xf>
    <xf numFmtId="0" fontId="11" fillId="4" borderId="1" xfId="0" applyFont="1" applyFill="1" applyBorder="1" applyAlignment="1" applyProtection="1">
      <alignment horizontal="right"/>
      <protection locked="0"/>
    </xf>
    <xf numFmtId="0" fontId="11" fillId="4" borderId="12" xfId="0" applyFont="1" applyFill="1" applyBorder="1" applyAlignment="1" applyProtection="1">
      <alignment horizontal="right"/>
      <protection locked="0"/>
    </xf>
    <xf numFmtId="9" fontId="0" fillId="2" borderId="0" xfId="0" applyNumberFormat="1" applyFill="1"/>
    <xf numFmtId="9" fontId="11" fillId="4" borderId="1" xfId="0" applyNumberFormat="1" applyFont="1" applyFill="1" applyBorder="1" applyProtection="1">
      <protection locked="0"/>
    </xf>
    <xf numFmtId="9" fontId="11" fillId="4" borderId="12" xfId="0" applyNumberFormat="1" applyFont="1" applyFill="1" applyBorder="1" applyProtection="1">
      <protection locked="0"/>
    </xf>
    <xf numFmtId="0" fontId="4" fillId="4" borderId="2" xfId="0" applyFont="1" applyFill="1" applyBorder="1" applyAlignment="1" applyProtection="1">
      <alignment horizontal="left" vertical="center"/>
      <protection locked="0"/>
    </xf>
    <xf numFmtId="0" fontId="4" fillId="4" borderId="41" xfId="0" applyFont="1" applyFill="1" applyBorder="1" applyAlignment="1" applyProtection="1">
      <alignment horizontal="left" vertical="center"/>
      <protection locked="0"/>
    </xf>
    <xf numFmtId="0" fontId="4" fillId="4" borderId="3" xfId="0" applyFont="1" applyFill="1" applyBorder="1" applyAlignment="1" applyProtection="1">
      <alignment horizontal="left" vertical="center"/>
      <protection locked="0"/>
    </xf>
    <xf numFmtId="0" fontId="4" fillId="2" borderId="0" xfId="0" applyFont="1" applyFill="1" applyAlignment="1">
      <alignment vertical="center"/>
    </xf>
    <xf numFmtId="0" fontId="18" fillId="2" borderId="0" xfId="0" applyFont="1" applyFill="1"/>
    <xf numFmtId="0" fontId="18" fillId="2" borderId="0" xfId="0" applyFont="1" applyFill="1" applyAlignment="1">
      <alignment vertical="center"/>
    </xf>
    <xf numFmtId="0" fontId="19" fillId="2" borderId="0" xfId="0" applyFont="1" applyFill="1"/>
    <xf numFmtId="164" fontId="20" fillId="7" borderId="0" xfId="0" applyNumberFormat="1" applyFont="1" applyFill="1"/>
    <xf numFmtId="3" fontId="11" fillId="4" borderId="23" xfId="1" applyNumberFormat="1" applyFont="1" applyFill="1" applyBorder="1" applyProtection="1">
      <protection locked="0"/>
    </xf>
    <xf numFmtId="3" fontId="11" fillId="4" borderId="1" xfId="1" applyNumberFormat="1" applyFont="1" applyFill="1" applyBorder="1" applyProtection="1">
      <protection locked="0"/>
    </xf>
    <xf numFmtId="1" fontId="11" fillId="4" borderId="23" xfId="1" applyNumberFormat="1" applyFont="1" applyFill="1" applyBorder="1" applyProtection="1">
      <protection locked="0"/>
    </xf>
    <xf numFmtId="1" fontId="11" fillId="4" borderId="1" xfId="1" applyNumberFormat="1" applyFont="1" applyFill="1" applyBorder="1" applyProtection="1">
      <protection locked="0"/>
    </xf>
    <xf numFmtId="0" fontId="20" fillId="0" borderId="0" xfId="0" applyFont="1"/>
    <xf numFmtId="0" fontId="9" fillId="5" borderId="1" xfId="0" applyFont="1" applyFill="1" applyBorder="1" applyProtection="1">
      <protection locked="0"/>
    </xf>
    <xf numFmtId="49" fontId="15" fillId="4" borderId="10" xfId="0" applyNumberFormat="1" applyFont="1" applyFill="1" applyBorder="1" applyProtection="1">
      <protection locked="0"/>
    </xf>
    <xf numFmtId="164" fontId="10" fillId="2" borderId="47" xfId="0" applyNumberFormat="1" applyFont="1" applyFill="1" applyBorder="1" applyAlignment="1">
      <alignment wrapText="1"/>
    </xf>
    <xf numFmtId="49" fontId="15" fillId="4" borderId="1" xfId="0" applyNumberFormat="1" applyFont="1" applyFill="1" applyBorder="1" applyProtection="1">
      <protection locked="0"/>
    </xf>
    <xf numFmtId="4" fontId="9" fillId="4" borderId="1" xfId="0" applyNumberFormat="1" applyFont="1" applyFill="1" applyBorder="1" applyProtection="1">
      <protection locked="0"/>
    </xf>
    <xf numFmtId="0" fontId="9" fillId="4" borderId="1" xfId="0" applyFont="1" applyFill="1" applyBorder="1" applyProtection="1">
      <protection locked="0"/>
    </xf>
    <xf numFmtId="14" fontId="9" fillId="4" borderId="1" xfId="0" applyNumberFormat="1" applyFont="1" applyFill="1" applyBorder="1" applyProtection="1">
      <protection locked="0"/>
    </xf>
    <xf numFmtId="164" fontId="9" fillId="4" borderId="1" xfId="1" applyNumberFormat="1" applyFont="1" applyFill="1" applyBorder="1" applyProtection="1">
      <protection locked="0"/>
    </xf>
    <xf numFmtId="3" fontId="9" fillId="4" borderId="1" xfId="1" applyNumberFormat="1" applyFont="1" applyFill="1" applyBorder="1" applyProtection="1">
      <protection locked="0"/>
    </xf>
    <xf numFmtId="1" fontId="9" fillId="4" borderId="1" xfId="1" applyNumberFormat="1" applyFont="1" applyFill="1" applyBorder="1" applyProtection="1">
      <protection locked="0"/>
    </xf>
    <xf numFmtId="10" fontId="9" fillId="4" borderId="1" xfId="1" applyNumberFormat="1" applyFont="1" applyFill="1" applyBorder="1" applyProtection="1">
      <protection locked="0"/>
    </xf>
    <xf numFmtId="49" fontId="9" fillId="4" borderId="1" xfId="0" applyNumberFormat="1" applyFont="1" applyFill="1" applyBorder="1" applyProtection="1">
      <protection locked="0"/>
    </xf>
    <xf numFmtId="0" fontId="10" fillId="2" borderId="49" xfId="0" applyFont="1" applyFill="1" applyBorder="1" applyAlignment="1">
      <alignment wrapText="1"/>
    </xf>
    <xf numFmtId="164" fontId="9" fillId="4" borderId="1" xfId="0" applyNumberFormat="1" applyFont="1" applyFill="1" applyBorder="1" applyProtection="1">
      <protection locked="0"/>
    </xf>
    <xf numFmtId="0" fontId="9" fillId="4" borderId="1" xfId="0" applyFont="1" applyFill="1" applyBorder="1" applyAlignment="1" applyProtection="1">
      <alignment horizontal="right"/>
      <protection locked="0"/>
    </xf>
    <xf numFmtId="9" fontId="9" fillId="4" borderId="1" xfId="0" applyNumberFormat="1" applyFont="1" applyFill="1" applyBorder="1" applyProtection="1">
      <protection locked="0"/>
    </xf>
    <xf numFmtId="0" fontId="3" fillId="2" borderId="54" xfId="0" applyFont="1" applyFill="1" applyBorder="1"/>
    <xf numFmtId="0" fontId="3" fillId="2" borderId="56" xfId="0" applyFont="1" applyFill="1" applyBorder="1"/>
    <xf numFmtId="0" fontId="3" fillId="2" borderId="60" xfId="0" applyFont="1" applyFill="1" applyBorder="1"/>
    <xf numFmtId="0" fontId="3" fillId="2" borderId="63" xfId="0" applyFont="1" applyFill="1" applyBorder="1"/>
    <xf numFmtId="44" fontId="11" fillId="4" borderId="27" xfId="1" applyFont="1" applyFill="1" applyBorder="1" applyProtection="1">
      <protection locked="0"/>
    </xf>
    <xf numFmtId="0" fontId="14" fillId="2" borderId="55" xfId="0" applyFont="1" applyFill="1" applyBorder="1"/>
    <xf numFmtId="164" fontId="9" fillId="8" borderId="1" xfId="2" applyNumberFormat="1" applyFont="1" applyFill="1" applyBorder="1" applyProtection="1"/>
    <xf numFmtId="0" fontId="23" fillId="7" borderId="0" xfId="0" applyFont="1" applyFill="1"/>
    <xf numFmtId="0" fontId="23" fillId="7" borderId="38" xfId="0" applyFont="1" applyFill="1" applyBorder="1"/>
    <xf numFmtId="0" fontId="23" fillId="7" borderId="37" xfId="0" applyFont="1" applyFill="1" applyBorder="1"/>
    <xf numFmtId="0" fontId="10" fillId="7" borderId="37" xfId="0" applyFont="1" applyFill="1" applyBorder="1" applyAlignment="1">
      <alignment horizontal="left" vertical="top" indent="1"/>
    </xf>
    <xf numFmtId="0" fontId="23" fillId="7" borderId="37" xfId="0" applyFont="1" applyFill="1" applyBorder="1" applyAlignment="1">
      <alignment vertical="top" wrapText="1"/>
    </xf>
    <xf numFmtId="0" fontId="23" fillId="7" borderId="0" xfId="0" applyFont="1" applyFill="1" applyAlignment="1">
      <alignment vertical="top" wrapText="1"/>
    </xf>
    <xf numFmtId="0" fontId="23" fillId="7" borderId="38" xfId="0" applyFont="1" applyFill="1" applyBorder="1" applyAlignment="1">
      <alignment vertical="top" wrapText="1"/>
    </xf>
    <xf numFmtId="0" fontId="10" fillId="2" borderId="14" xfId="0" applyFont="1" applyFill="1" applyBorder="1"/>
    <xf numFmtId="0" fontId="10" fillId="2" borderId="14" xfId="0" applyFont="1" applyFill="1" applyBorder="1" applyAlignment="1">
      <alignment wrapText="1"/>
    </xf>
    <xf numFmtId="0" fontId="10" fillId="2" borderId="53" xfId="0" applyFont="1" applyFill="1" applyBorder="1" applyAlignment="1">
      <alignment wrapText="1"/>
    </xf>
    <xf numFmtId="0" fontId="0" fillId="7" borderId="37" xfId="0" applyFill="1" applyBorder="1"/>
    <xf numFmtId="0" fontId="10" fillId="2" borderId="45" xfId="0" applyFont="1" applyFill="1" applyBorder="1" applyAlignment="1">
      <alignment horizontal="center"/>
    </xf>
    <xf numFmtId="0" fontId="10" fillId="2" borderId="30" xfId="0" applyFont="1" applyFill="1" applyBorder="1"/>
    <xf numFmtId="0" fontId="10" fillId="2" borderId="30" xfId="0" applyFont="1" applyFill="1" applyBorder="1" applyAlignment="1">
      <alignment horizontal="left"/>
    </xf>
    <xf numFmtId="14" fontId="10" fillId="2" borderId="25" xfId="0" applyNumberFormat="1" applyFont="1" applyFill="1" applyBorder="1"/>
    <xf numFmtId="164" fontId="10" fillId="2" borderId="25" xfId="0" applyNumberFormat="1" applyFont="1" applyFill="1" applyBorder="1" applyAlignment="1">
      <alignment wrapText="1"/>
    </xf>
    <xf numFmtId="164" fontId="10" fillId="2" borderId="30" xfId="0" applyNumberFormat="1" applyFont="1" applyFill="1" applyBorder="1"/>
    <xf numFmtId="164" fontId="10" fillId="2" borderId="30" xfId="0" applyNumberFormat="1" applyFont="1" applyFill="1" applyBorder="1" applyAlignment="1">
      <alignment horizontal="left"/>
    </xf>
    <xf numFmtId="44" fontId="11" fillId="3" borderId="12" xfId="1" applyFont="1" applyFill="1" applyBorder="1" applyAlignment="1">
      <alignment horizontal="left" vertical="top" wrapText="1"/>
    </xf>
    <xf numFmtId="0" fontId="17" fillId="7" borderId="38" xfId="0" applyFont="1" applyFill="1" applyBorder="1"/>
    <xf numFmtId="14" fontId="17" fillId="2" borderId="0" xfId="0" applyNumberFormat="1" applyFont="1" applyFill="1"/>
    <xf numFmtId="0" fontId="17" fillId="2" borderId="0" xfId="0" applyFont="1" applyFill="1" applyAlignment="1">
      <alignment wrapText="1"/>
    </xf>
    <xf numFmtId="164" fontId="17" fillId="2" borderId="0" xfId="0" applyNumberFormat="1" applyFont="1" applyFill="1"/>
    <xf numFmtId="0" fontId="0" fillId="2" borderId="37" xfId="0" applyFill="1" applyBorder="1"/>
    <xf numFmtId="0" fontId="0" fillId="2" borderId="56" xfId="0" applyFill="1" applyBorder="1"/>
    <xf numFmtId="14" fontId="10" fillId="2" borderId="45" xfId="0" applyNumberFormat="1" applyFont="1" applyFill="1" applyBorder="1" applyAlignment="1">
      <alignment horizontal="center"/>
    </xf>
    <xf numFmtId="0" fontId="10" fillId="2" borderId="4" xfId="0" applyFont="1" applyFill="1" applyBorder="1"/>
    <xf numFmtId="0" fontId="10" fillId="2" borderId="46" xfId="0" applyFont="1" applyFill="1" applyBorder="1"/>
    <xf numFmtId="0" fontId="10" fillId="2" borderId="29" xfId="0" applyFont="1" applyFill="1" applyBorder="1"/>
    <xf numFmtId="0" fontId="10" fillId="2" borderId="26" xfId="0" applyFont="1" applyFill="1" applyBorder="1" applyAlignment="1">
      <alignment wrapText="1"/>
    </xf>
    <xf numFmtId="4" fontId="10" fillId="0" borderId="25" xfId="0" applyNumberFormat="1" applyFont="1" applyBorder="1" applyAlignment="1">
      <alignment wrapText="1"/>
    </xf>
    <xf numFmtId="4" fontId="10" fillId="0" borderId="30" xfId="0" applyNumberFormat="1" applyFont="1" applyBorder="1"/>
    <xf numFmtId="0" fontId="10" fillId="2" borderId="4" xfId="0" applyFont="1" applyFill="1" applyBorder="1" applyAlignment="1">
      <alignment horizontal="center"/>
    </xf>
    <xf numFmtId="0" fontId="10" fillId="2" borderId="45" xfId="0" applyFont="1" applyFill="1" applyBorder="1" applyAlignment="1">
      <alignment horizontal="right"/>
    </xf>
    <xf numFmtId="9" fontId="10" fillId="2" borderId="45" xfId="0" applyNumberFormat="1" applyFont="1" applyFill="1" applyBorder="1" applyAlignment="1">
      <alignment horizontal="center"/>
    </xf>
    <xf numFmtId="164" fontId="10" fillId="2" borderId="58" xfId="0" applyNumberFormat="1" applyFont="1" applyFill="1" applyBorder="1" applyAlignment="1">
      <alignment horizontal="center"/>
    </xf>
    <xf numFmtId="0" fontId="10" fillId="2" borderId="52" xfId="0" applyFont="1" applyFill="1" applyBorder="1" applyAlignment="1">
      <alignment wrapText="1"/>
    </xf>
    <xf numFmtId="0" fontId="10" fillId="2" borderId="52" xfId="0" applyFont="1" applyFill="1" applyBorder="1" applyAlignment="1">
      <alignment horizontal="right" wrapText="1"/>
    </xf>
    <xf numFmtId="9" fontId="10" fillId="2" borderId="47" xfId="0" applyNumberFormat="1" applyFont="1" applyFill="1" applyBorder="1" applyAlignment="1">
      <alignment wrapText="1"/>
    </xf>
    <xf numFmtId="0" fontId="10" fillId="0" borderId="14" xfId="0" applyFont="1" applyBorder="1" applyAlignment="1">
      <alignment wrapText="1"/>
    </xf>
    <xf numFmtId="14" fontId="0" fillId="2" borderId="37" xfId="0" applyNumberFormat="1" applyFill="1" applyBorder="1"/>
    <xf numFmtId="0" fontId="11" fillId="3" borderId="1" xfId="0" applyFont="1" applyFill="1" applyBorder="1"/>
    <xf numFmtId="0" fontId="9" fillId="8" borderId="1" xfId="0" applyFont="1" applyFill="1" applyBorder="1"/>
    <xf numFmtId="0" fontId="9" fillId="3" borderId="1" xfId="0" applyFont="1" applyFill="1" applyBorder="1"/>
    <xf numFmtId="0" fontId="11" fillId="3" borderId="12" xfId="0" applyFont="1" applyFill="1" applyBorder="1"/>
    <xf numFmtId="0" fontId="7" fillId="6" borderId="0" xfId="0" applyFont="1" applyFill="1" applyAlignment="1">
      <alignment horizontal="left" vertical="center"/>
    </xf>
    <xf numFmtId="0" fontId="7" fillId="2" borderId="0" xfId="0" applyFont="1" applyFill="1" applyAlignment="1">
      <alignment horizontal="left" vertical="center"/>
    </xf>
    <xf numFmtId="0" fontId="24" fillId="7" borderId="0" xfId="0" applyFont="1" applyFill="1"/>
    <xf numFmtId="164" fontId="11" fillId="3" borderId="1" xfId="2" applyNumberFormat="1" applyFont="1" applyFill="1" applyBorder="1" applyProtection="1"/>
    <xf numFmtId="44" fontId="9" fillId="5" borderId="1" xfId="1" applyFont="1" applyFill="1" applyBorder="1" applyProtection="1">
      <protection locked="0"/>
    </xf>
    <xf numFmtId="44" fontId="11" fillId="5" borderId="1" xfId="1" applyFont="1" applyFill="1" applyBorder="1" applyProtection="1">
      <protection locked="0"/>
    </xf>
    <xf numFmtId="44" fontId="11" fillId="5" borderId="12" xfId="1" applyFont="1" applyFill="1" applyBorder="1" applyProtection="1">
      <protection locked="0"/>
    </xf>
    <xf numFmtId="0" fontId="20" fillId="4" borderId="1" xfId="0" applyFont="1" applyFill="1" applyBorder="1" applyProtection="1">
      <protection locked="0"/>
    </xf>
    <xf numFmtId="164" fontId="9" fillId="8" borderId="67" xfId="2" applyNumberFormat="1" applyFont="1" applyFill="1" applyBorder="1" applyProtection="1"/>
    <xf numFmtId="164" fontId="0" fillId="2" borderId="54" xfId="0" applyNumberFormat="1" applyFill="1" applyBorder="1"/>
    <xf numFmtId="44" fontId="11" fillId="3" borderId="11" xfId="1" applyFont="1" applyFill="1" applyBorder="1" applyProtection="1"/>
    <xf numFmtId="0" fontId="11" fillId="4" borderId="22" xfId="0" applyFont="1" applyFill="1" applyBorder="1" applyAlignment="1" applyProtection="1">
      <alignment horizontal="left" vertical="top" wrapText="1"/>
      <protection locked="0"/>
    </xf>
    <xf numFmtId="0" fontId="11" fillId="4" borderId="9"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164" fontId="11" fillId="3" borderId="52" xfId="2" applyNumberFormat="1" applyFont="1" applyFill="1" applyBorder="1" applyProtection="1"/>
    <xf numFmtId="0" fontId="25" fillId="2" borderId="17" xfId="0" applyFont="1" applyFill="1" applyBorder="1"/>
    <xf numFmtId="0" fontId="26" fillId="2" borderId="18" xfId="0" applyFont="1" applyFill="1" applyBorder="1"/>
    <xf numFmtId="164" fontId="11" fillId="3" borderId="12" xfId="2" applyNumberFormat="1" applyFont="1" applyFill="1" applyBorder="1" applyProtection="1"/>
    <xf numFmtId="49" fontId="11" fillId="4" borderId="52" xfId="0" applyNumberFormat="1" applyFont="1" applyFill="1" applyBorder="1" applyProtection="1">
      <protection locked="0"/>
    </xf>
    <xf numFmtId="44" fontId="11" fillId="5" borderId="52" xfId="1" applyFont="1" applyFill="1" applyBorder="1" applyProtection="1">
      <protection locked="0"/>
    </xf>
    <xf numFmtId="0" fontId="11" fillId="4" borderId="52" xfId="0" applyFont="1" applyFill="1" applyBorder="1" applyProtection="1">
      <protection locked="0"/>
    </xf>
    <xf numFmtId="14" fontId="11" fillId="4" borderId="52" xfId="0" applyNumberFormat="1" applyFont="1" applyFill="1" applyBorder="1" applyProtection="1">
      <protection locked="0"/>
    </xf>
    <xf numFmtId="164" fontId="11" fillId="4" borderId="52" xfId="0" applyNumberFormat="1" applyFont="1" applyFill="1" applyBorder="1" applyAlignment="1" applyProtection="1">
      <alignment wrapText="1"/>
      <protection locked="0"/>
    </xf>
    <xf numFmtId="164" fontId="11" fillId="4" borderId="39" xfId="0" applyNumberFormat="1" applyFont="1" applyFill="1" applyBorder="1" applyProtection="1">
      <protection locked="0"/>
    </xf>
    <xf numFmtId="164" fontId="11" fillId="4" borderId="23" xfId="0" applyNumberFormat="1" applyFont="1" applyFill="1" applyBorder="1" applyProtection="1">
      <protection locked="0"/>
    </xf>
    <xf numFmtId="0" fontId="9" fillId="5" borderId="57" xfId="0" applyFont="1" applyFill="1" applyBorder="1" applyProtection="1">
      <protection locked="0"/>
    </xf>
    <xf numFmtId="0" fontId="10" fillId="2" borderId="59" xfId="0" applyFont="1" applyFill="1" applyBorder="1" applyAlignment="1">
      <alignment horizontal="center"/>
    </xf>
    <xf numFmtId="0" fontId="10" fillId="2" borderId="45" xfId="0" applyFont="1" applyFill="1" applyBorder="1" applyAlignment="1">
      <alignment horizontal="center"/>
    </xf>
    <xf numFmtId="0" fontId="10" fillId="2" borderId="58" xfId="0" applyFont="1" applyFill="1" applyBorder="1" applyAlignment="1">
      <alignment horizontal="center"/>
    </xf>
    <xf numFmtId="0" fontId="11" fillId="5" borderId="2" xfId="0" applyFont="1" applyFill="1" applyBorder="1" applyAlignment="1" applyProtection="1">
      <alignment horizontal="left" vertical="center"/>
      <protection locked="0"/>
    </xf>
    <xf numFmtId="0" fontId="11" fillId="5" borderId="41" xfId="0" applyFont="1" applyFill="1" applyBorder="1" applyAlignment="1" applyProtection="1">
      <alignment horizontal="left" vertical="center"/>
      <protection locked="0"/>
    </xf>
    <xf numFmtId="0" fontId="11" fillId="5" borderId="3" xfId="0" applyFont="1" applyFill="1" applyBorder="1" applyAlignment="1" applyProtection="1">
      <alignment horizontal="left" vertical="center"/>
      <protection locked="0"/>
    </xf>
    <xf numFmtId="0" fontId="11" fillId="5" borderId="5" xfId="0" applyFont="1" applyFill="1" applyBorder="1" applyAlignment="1" applyProtection="1">
      <alignment horizontal="left" vertical="top"/>
      <protection locked="0"/>
    </xf>
    <xf numFmtId="0" fontId="11" fillId="5" borderId="6" xfId="0" applyFont="1" applyFill="1" applyBorder="1" applyAlignment="1" applyProtection="1">
      <alignment horizontal="left" vertical="top"/>
      <protection locked="0"/>
    </xf>
    <xf numFmtId="0" fontId="11" fillId="5" borderId="7" xfId="0" applyFont="1" applyFill="1" applyBorder="1" applyAlignment="1" applyProtection="1">
      <alignment horizontal="left" vertical="top"/>
      <protection locked="0"/>
    </xf>
    <xf numFmtId="0" fontId="11" fillId="5" borderId="61" xfId="0" applyFont="1" applyFill="1" applyBorder="1" applyAlignment="1" applyProtection="1">
      <alignment horizontal="left" vertical="top"/>
      <protection locked="0"/>
    </xf>
    <xf numFmtId="0" fontId="11" fillId="5" borderId="41" xfId="0" applyFont="1" applyFill="1" applyBorder="1" applyAlignment="1" applyProtection="1">
      <alignment horizontal="left" vertical="top"/>
      <protection locked="0"/>
    </xf>
    <xf numFmtId="0" fontId="11" fillId="5" borderId="64" xfId="0" applyFont="1" applyFill="1" applyBorder="1" applyAlignment="1" applyProtection="1">
      <alignment horizontal="left" vertical="top"/>
      <protection locked="0"/>
    </xf>
    <xf numFmtId="0" fontId="11" fillId="5" borderId="62" xfId="0" applyFont="1" applyFill="1" applyBorder="1" applyAlignment="1" applyProtection="1">
      <alignment horizontal="left" vertical="top"/>
      <protection locked="0"/>
    </xf>
    <xf numFmtId="0" fontId="11" fillId="5" borderId="65" xfId="0" applyFont="1" applyFill="1" applyBorder="1" applyAlignment="1" applyProtection="1">
      <alignment horizontal="left" vertical="top"/>
      <protection locked="0"/>
    </xf>
    <xf numFmtId="0" fontId="11" fillId="5" borderId="66" xfId="0" applyFont="1" applyFill="1" applyBorder="1" applyAlignment="1" applyProtection="1">
      <alignment horizontal="left" vertical="top"/>
      <protection locked="0"/>
    </xf>
    <xf numFmtId="0" fontId="10" fillId="2" borderId="29"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53"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56" xfId="0" applyFont="1" applyFill="1" applyBorder="1" applyAlignment="1">
      <alignment horizontal="center" vertical="center"/>
    </xf>
    <xf numFmtId="0" fontId="8" fillId="2" borderId="47"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21"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50" xfId="0" applyFont="1" applyFill="1" applyBorder="1" applyAlignment="1">
      <alignment horizontal="center" vertical="center"/>
    </xf>
    <xf numFmtId="164" fontId="10" fillId="2" borderId="52" xfId="0" applyNumberFormat="1" applyFont="1" applyFill="1" applyBorder="1" applyAlignment="1">
      <alignment horizontal="center" vertical="center" wrapText="1"/>
    </xf>
    <xf numFmtId="164" fontId="10" fillId="2" borderId="20" xfId="0" applyNumberFormat="1" applyFont="1" applyFill="1" applyBorder="1" applyAlignment="1">
      <alignment horizontal="center" vertical="center" wrapText="1"/>
    </xf>
    <xf numFmtId="164" fontId="10" fillId="2" borderId="30" xfId="0" applyNumberFormat="1" applyFont="1" applyFill="1" applyBorder="1" applyAlignment="1">
      <alignment horizontal="center"/>
    </xf>
    <xf numFmtId="164" fontId="10" fillId="2" borderId="44" xfId="0" applyNumberFormat="1" applyFont="1" applyFill="1" applyBorder="1" applyAlignment="1">
      <alignment horizontal="center"/>
    </xf>
    <xf numFmtId="0" fontId="10" fillId="2" borderId="30" xfId="0" applyFont="1" applyFill="1" applyBorder="1" applyAlignment="1">
      <alignment horizontal="center"/>
    </xf>
    <xf numFmtId="0" fontId="10" fillId="2" borderId="44" xfId="0" applyFont="1" applyFill="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D9EBF7"/>
      <color rgb="FFE1EDDA"/>
      <color rgb="FF007BC7"/>
      <color rgb="FFFBEA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1038226</xdr:colOff>
      <xdr:row>0</xdr:row>
      <xdr:rowOff>0</xdr:rowOff>
    </xdr:from>
    <xdr:to>
      <xdr:col>3</xdr:col>
      <xdr:colOff>1660526</xdr:colOff>
      <xdr:row>6</xdr:row>
      <xdr:rowOff>321773</xdr:rowOff>
    </xdr:to>
    <xdr:pic>
      <xdr:nvPicPr>
        <xdr:cNvPr id="2" name="Afbeelding 1" descr="Rijkslogo Rijksdienst voor Ondernemend Nederland">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9226" y="0"/>
          <a:ext cx="4838700" cy="1403813"/>
        </a:xfrm>
        <a:prstGeom prst="rect">
          <a:avLst/>
        </a:prstGeom>
      </xdr:spPr>
    </xdr:pic>
    <xdr:clientData/>
  </xdr:twoCellAnchor>
  <mc:AlternateContent xmlns:mc="http://schemas.openxmlformats.org/markup-compatibility/2006">
    <mc:Choice xmlns:a14="http://schemas.microsoft.com/office/drawing/2010/main" Requires="a14">
      <xdr:twoCellAnchor>
        <xdr:from>
          <xdr:col>5</xdr:col>
          <xdr:colOff>600075</xdr:colOff>
          <xdr:row>2</xdr:row>
          <xdr:rowOff>400050</xdr:rowOff>
        </xdr:from>
        <xdr:to>
          <xdr:col>5</xdr:col>
          <xdr:colOff>1285875</xdr:colOff>
          <xdr:row>2</xdr:row>
          <xdr:rowOff>866775</xdr:rowOff>
        </xdr:to>
        <xdr:sp macro="" textlink="">
          <xdr:nvSpPr>
            <xdr:cNvPr id="1027" name="Object 3" descr="EU vlag"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914400</xdr:colOff>
          <xdr:row>0</xdr:row>
          <xdr:rowOff>114300</xdr:rowOff>
        </xdr:from>
        <xdr:to>
          <xdr:col>4</xdr:col>
          <xdr:colOff>1600200</xdr:colOff>
          <xdr:row>3</xdr:row>
          <xdr:rowOff>123825</xdr:rowOff>
        </xdr:to>
        <xdr:sp macro="" textlink="">
          <xdr:nvSpPr>
            <xdr:cNvPr id="1028" name="Object 4" descr="EU vlag"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4A8E6-5241-4E55-B8E3-C0B3B5D9BDF2}">
  <dimension ref="A1:Z139"/>
  <sheetViews>
    <sheetView showGridLines="0" tabSelected="1" zoomScaleNormal="100" zoomScaleSheetLayoutView="50" workbookViewId="0"/>
  </sheetViews>
  <sheetFormatPr defaultColWidth="0" defaultRowHeight="15" customHeight="1" zeroHeight="1" x14ac:dyDescent="0.25"/>
  <cols>
    <col min="1" max="1" width="5.7109375" style="2" customWidth="1"/>
    <col min="2" max="2" width="38.28515625" style="2" customWidth="1"/>
    <col min="3" max="3" width="24.7109375" style="2" customWidth="1"/>
    <col min="4" max="4" width="27.5703125" style="2" customWidth="1"/>
    <col min="5" max="8" width="24.7109375" style="2" customWidth="1"/>
    <col min="9" max="9" width="24.5703125" style="2" customWidth="1"/>
    <col min="10" max="10" width="31.28515625" style="2" customWidth="1"/>
    <col min="11" max="12" width="24.7109375" style="2" customWidth="1"/>
    <col min="13" max="13" width="29" style="2" customWidth="1"/>
    <col min="14" max="17" width="24.7109375" style="2" customWidth="1"/>
    <col min="18" max="26" width="24.7109375" style="2" hidden="1" customWidth="1"/>
    <col min="27" max="16384" width="9.140625" style="2" hidden="1"/>
  </cols>
  <sheetData>
    <row r="1" spans="2:17" ht="12" customHeight="1" x14ac:dyDescent="0.25"/>
    <row r="2" spans="2:17" ht="12" customHeight="1" x14ac:dyDescent="0.25"/>
    <row r="3" spans="2:17" ht="12" customHeight="1" x14ac:dyDescent="0.25">
      <c r="F3" s="2" t="s">
        <v>35</v>
      </c>
    </row>
    <row r="4" spans="2:17" ht="12" customHeight="1" x14ac:dyDescent="0.25"/>
    <row r="5" spans="2:17" ht="12" customHeight="1" x14ac:dyDescent="0.25"/>
    <row r="6" spans="2:17" ht="25.5" customHeight="1" x14ac:dyDescent="0.25"/>
    <row r="7" spans="2:17" s="22" customFormat="1" ht="27" x14ac:dyDescent="0.2">
      <c r="B7" s="4" t="s">
        <v>121</v>
      </c>
      <c r="C7" s="20"/>
      <c r="D7" s="21"/>
      <c r="E7" s="21"/>
      <c r="F7" s="21"/>
      <c r="G7" s="21"/>
      <c r="H7" s="21"/>
      <c r="I7" s="21"/>
      <c r="J7" s="21"/>
      <c r="K7" s="21"/>
      <c r="L7" s="21"/>
      <c r="M7" s="21"/>
      <c r="N7" s="21"/>
      <c r="O7" s="20"/>
      <c r="P7" s="21"/>
      <c r="Q7" s="21"/>
    </row>
    <row r="8" spans="2:17" s="22" customFormat="1" ht="17.100000000000001" customHeight="1" x14ac:dyDescent="0.2">
      <c r="B8" s="23" t="s">
        <v>4</v>
      </c>
      <c r="C8" s="24"/>
      <c r="O8" s="24"/>
    </row>
    <row r="9" spans="2:17" s="22" customFormat="1" ht="17.100000000000001" customHeight="1" x14ac:dyDescent="0.2">
      <c r="B9" s="25" t="s">
        <v>223</v>
      </c>
      <c r="C9" s="24"/>
      <c r="O9" s="24"/>
    </row>
    <row r="10" spans="2:17" s="22" customFormat="1" ht="14.25" x14ac:dyDescent="0.2">
      <c r="C10" s="24"/>
      <c r="E10" s="26"/>
      <c r="F10" s="26"/>
      <c r="G10" s="26"/>
      <c r="H10" s="26"/>
      <c r="I10" s="26"/>
      <c r="O10" s="24"/>
    </row>
    <row r="11" spans="2:17" s="26" customFormat="1" ht="15.6" customHeight="1" x14ac:dyDescent="0.2">
      <c r="B11" s="27" t="s">
        <v>36</v>
      </c>
      <c r="C11" s="22"/>
      <c r="O11" s="28"/>
    </row>
    <row r="12" spans="2:17" s="26" customFormat="1" ht="17.100000000000001" customHeight="1" x14ac:dyDescent="0.2">
      <c r="B12" s="29" t="s">
        <v>3</v>
      </c>
      <c r="C12" s="202"/>
      <c r="D12" s="203"/>
      <c r="E12" s="204"/>
      <c r="O12" s="28"/>
    </row>
    <row r="13" spans="2:17" s="26" customFormat="1" ht="17.100000000000001" customHeight="1" x14ac:dyDescent="0.2">
      <c r="B13" s="29" t="s">
        <v>71</v>
      </c>
      <c r="C13" s="202"/>
      <c r="D13" s="203"/>
      <c r="E13" s="204"/>
      <c r="O13" s="28"/>
    </row>
    <row r="14" spans="2:17" s="26" customFormat="1" ht="17.100000000000001" customHeight="1" x14ac:dyDescent="0.2">
      <c r="B14" s="29" t="s">
        <v>70</v>
      </c>
      <c r="C14" s="202"/>
      <c r="D14" s="203"/>
      <c r="E14" s="204"/>
      <c r="G14" s="206"/>
      <c r="H14" s="206"/>
      <c r="O14" s="28"/>
    </row>
    <row r="15" spans="2:17" s="22" customFormat="1" ht="17.100000000000001" customHeight="1" x14ac:dyDescent="0.2">
      <c r="B15" s="29" t="s">
        <v>84</v>
      </c>
      <c r="C15" s="202"/>
      <c r="D15" s="203"/>
      <c r="E15" s="204"/>
      <c r="F15" s="26"/>
      <c r="G15" s="206"/>
      <c r="H15" s="206"/>
      <c r="I15" s="26"/>
      <c r="O15" s="24"/>
    </row>
    <row r="16" spans="2:17" s="22" customFormat="1" ht="17.100000000000001" customHeight="1" x14ac:dyDescent="0.2">
      <c r="B16" s="131" t="s">
        <v>85</v>
      </c>
      <c r="C16" s="312" t="s">
        <v>127</v>
      </c>
      <c r="D16" s="313"/>
      <c r="E16" s="314"/>
      <c r="F16" s="26"/>
      <c r="G16" s="207"/>
      <c r="H16" s="207"/>
      <c r="I16" s="205"/>
      <c r="J16" s="205"/>
      <c r="K16" s="205"/>
      <c r="O16" s="24"/>
    </row>
    <row r="17" spans="2:15" s="22" customFormat="1" ht="15" customHeight="1" x14ac:dyDescent="0.2">
      <c r="G17" s="208"/>
      <c r="O17" s="24"/>
    </row>
    <row r="18" spans="2:15" s="22" customFormat="1" ht="15" customHeight="1" x14ac:dyDescent="0.2">
      <c r="B18" s="30" t="s">
        <v>5</v>
      </c>
      <c r="C18" s="31"/>
      <c r="D18" s="31"/>
      <c r="E18" s="31"/>
      <c r="F18" s="31"/>
      <c r="G18" s="31"/>
      <c r="H18" s="31"/>
      <c r="I18" s="31"/>
      <c r="J18" s="31"/>
      <c r="K18" s="30" t="s">
        <v>25</v>
      </c>
      <c r="L18" s="32"/>
      <c r="M18" s="21"/>
    </row>
    <row r="19" spans="2:15" s="22" customFormat="1" ht="15" customHeight="1" x14ac:dyDescent="0.2">
      <c r="B19" s="33"/>
      <c r="C19" s="34"/>
      <c r="D19" s="34"/>
      <c r="E19" s="34"/>
      <c r="F19" s="34"/>
      <c r="G19" s="34"/>
      <c r="H19" s="34"/>
      <c r="I19" s="34"/>
      <c r="J19" s="34"/>
      <c r="K19" s="33"/>
      <c r="L19" s="35"/>
      <c r="M19" s="36"/>
      <c r="O19" s="24"/>
    </row>
    <row r="20" spans="2:15" s="22" customFormat="1" ht="15" customHeight="1" x14ac:dyDescent="0.2">
      <c r="B20" s="37" t="s">
        <v>222</v>
      </c>
      <c r="C20" s="38"/>
      <c r="D20" s="38"/>
      <c r="E20" s="38"/>
      <c r="F20" s="38"/>
      <c r="G20" s="38"/>
      <c r="H20" s="38"/>
      <c r="I20" s="39"/>
      <c r="K20" s="40"/>
      <c r="L20" s="41" t="s">
        <v>37</v>
      </c>
      <c r="M20" s="42"/>
      <c r="O20" s="24"/>
    </row>
    <row r="21" spans="2:15" s="22" customFormat="1" ht="15" customHeight="1" x14ac:dyDescent="0.2">
      <c r="B21" s="43"/>
      <c r="C21" s="44"/>
      <c r="D21" s="44"/>
      <c r="E21" s="44"/>
      <c r="F21" s="44"/>
      <c r="G21" s="44"/>
      <c r="H21" s="44"/>
      <c r="I21" s="45"/>
      <c r="K21" s="80"/>
      <c r="L21" s="41" t="s">
        <v>38</v>
      </c>
      <c r="M21" s="42"/>
      <c r="O21" s="24"/>
    </row>
    <row r="22" spans="2:15" s="22" customFormat="1" ht="15" customHeight="1" x14ac:dyDescent="0.2">
      <c r="B22" s="46" t="s">
        <v>39</v>
      </c>
      <c r="C22" s="44"/>
      <c r="D22" s="44"/>
      <c r="E22" s="47"/>
      <c r="F22" s="47"/>
      <c r="G22" s="44"/>
      <c r="H22" s="44"/>
      <c r="I22" s="45"/>
      <c r="K22" s="5"/>
      <c r="L22" s="41" t="s">
        <v>32</v>
      </c>
      <c r="M22" s="48"/>
      <c r="O22" s="24"/>
    </row>
    <row r="23" spans="2:15" s="22" customFormat="1" ht="15" customHeight="1" x14ac:dyDescent="0.2">
      <c r="B23" s="43" t="s">
        <v>99</v>
      </c>
      <c r="C23" s="44"/>
      <c r="D23" s="44"/>
      <c r="E23" s="44"/>
      <c r="F23" s="44"/>
      <c r="G23" s="44"/>
      <c r="H23" s="44"/>
      <c r="I23" s="45"/>
      <c r="J23" s="49"/>
      <c r="K23" s="50"/>
      <c r="L23" s="50"/>
      <c r="M23" s="50"/>
      <c r="N23" s="50"/>
      <c r="O23" s="24"/>
    </row>
    <row r="24" spans="2:15" s="22" customFormat="1" ht="15" customHeight="1" x14ac:dyDescent="0.2">
      <c r="B24" s="191" t="s">
        <v>227</v>
      </c>
      <c r="C24" s="51"/>
      <c r="D24" s="51"/>
      <c r="E24" s="51"/>
      <c r="F24" s="51"/>
      <c r="G24" s="51"/>
      <c r="H24" s="51"/>
      <c r="I24" s="52"/>
      <c r="K24" s="50"/>
      <c r="L24" s="50"/>
      <c r="M24" s="50"/>
      <c r="N24" s="50"/>
      <c r="O24" s="24"/>
    </row>
    <row r="25" spans="2:15" s="22" customFormat="1" ht="15" customHeight="1" x14ac:dyDescent="0.2">
      <c r="B25" s="43" t="s">
        <v>228</v>
      </c>
      <c r="C25" s="51"/>
      <c r="D25" s="51"/>
      <c r="E25" s="51"/>
      <c r="F25" s="51"/>
      <c r="G25" s="51"/>
      <c r="H25" s="51"/>
      <c r="I25" s="52"/>
      <c r="K25" s="50"/>
      <c r="L25" s="50"/>
      <c r="M25" s="50"/>
      <c r="N25" s="50"/>
      <c r="O25" s="24"/>
    </row>
    <row r="26" spans="2:15" s="22" customFormat="1" ht="15" customHeight="1" x14ac:dyDescent="0.2">
      <c r="B26" s="43" t="s">
        <v>204</v>
      </c>
      <c r="C26" s="51"/>
      <c r="D26" s="51"/>
      <c r="E26" s="51"/>
      <c r="F26" s="51"/>
      <c r="G26" s="51"/>
      <c r="H26" s="51"/>
      <c r="I26" s="52"/>
      <c r="K26" s="50"/>
      <c r="L26" s="50"/>
      <c r="M26" s="50"/>
      <c r="N26" s="50"/>
      <c r="O26" s="24"/>
    </row>
    <row r="27" spans="2:15" s="22" customFormat="1" ht="15" customHeight="1" x14ac:dyDescent="0.2">
      <c r="B27" s="191" t="s">
        <v>203</v>
      </c>
      <c r="C27" s="238"/>
      <c r="D27" s="238"/>
      <c r="E27" s="238"/>
      <c r="F27" s="238"/>
      <c r="G27" s="238"/>
      <c r="H27" s="238"/>
      <c r="I27" s="239"/>
      <c r="K27" s="50"/>
      <c r="L27" s="50"/>
      <c r="M27" s="50"/>
      <c r="N27" s="50"/>
      <c r="O27" s="24"/>
    </row>
    <row r="28" spans="2:15" s="22" customFormat="1" ht="15" customHeight="1" x14ac:dyDescent="0.2">
      <c r="B28" s="191" t="s">
        <v>134</v>
      </c>
      <c r="C28" s="238"/>
      <c r="D28" s="238"/>
      <c r="E28" s="238"/>
      <c r="F28" s="238"/>
      <c r="G28" s="238"/>
      <c r="H28" s="238"/>
      <c r="I28" s="239"/>
      <c r="K28" s="50"/>
      <c r="L28" s="50"/>
      <c r="M28" s="50"/>
      <c r="N28" s="50"/>
      <c r="O28" s="24"/>
    </row>
    <row r="29" spans="2:15" s="22" customFormat="1" ht="15" customHeight="1" x14ac:dyDescent="0.2">
      <c r="B29" s="191" t="s">
        <v>224</v>
      </c>
      <c r="C29" s="238"/>
      <c r="D29" s="238"/>
      <c r="E29" s="238"/>
      <c r="F29" s="238"/>
      <c r="G29" s="238"/>
      <c r="H29" s="238"/>
      <c r="I29" s="239"/>
      <c r="K29" s="50"/>
      <c r="L29" s="50"/>
      <c r="M29" s="50"/>
      <c r="N29" s="50"/>
      <c r="O29" s="24"/>
    </row>
    <row r="30" spans="2:15" s="22" customFormat="1" ht="15" customHeight="1" x14ac:dyDescent="0.2">
      <c r="B30" s="240"/>
      <c r="C30" s="238"/>
      <c r="D30" s="238"/>
      <c r="E30" s="238"/>
      <c r="F30" s="238"/>
      <c r="G30" s="238"/>
      <c r="H30" s="238"/>
      <c r="I30" s="239"/>
      <c r="K30" s="50"/>
      <c r="L30" s="50"/>
      <c r="M30" s="50"/>
      <c r="N30" s="50"/>
      <c r="O30" s="24"/>
    </row>
    <row r="31" spans="2:15" s="22" customFormat="1" ht="15" customHeight="1" x14ac:dyDescent="0.2">
      <c r="B31" s="241" t="s">
        <v>40</v>
      </c>
      <c r="C31" s="238"/>
      <c r="D31" s="238"/>
      <c r="E31" s="238"/>
      <c r="F31" s="238"/>
      <c r="G31" s="238"/>
      <c r="H31" s="238"/>
      <c r="I31" s="239"/>
      <c r="K31" s="50"/>
      <c r="L31" s="50"/>
      <c r="M31" s="50"/>
      <c r="N31" s="50"/>
      <c r="O31" s="24"/>
    </row>
    <row r="32" spans="2:15" s="22" customFormat="1" ht="15" customHeight="1" x14ac:dyDescent="0.2">
      <c r="B32" s="191" t="s">
        <v>226</v>
      </c>
      <c r="C32" s="238"/>
      <c r="D32" s="238"/>
      <c r="E32" s="238"/>
      <c r="F32" s="238"/>
      <c r="G32" s="238"/>
      <c r="H32" s="238"/>
      <c r="I32" s="239"/>
      <c r="K32" s="50"/>
      <c r="L32" s="50"/>
      <c r="M32" s="50"/>
      <c r="N32" s="50"/>
      <c r="O32" s="24"/>
    </row>
    <row r="33" spans="2:20" s="22" customFormat="1" ht="15" customHeight="1" x14ac:dyDescent="0.2">
      <c r="B33" s="191" t="s">
        <v>225</v>
      </c>
      <c r="C33" s="238"/>
      <c r="D33" s="238"/>
      <c r="E33" s="238"/>
      <c r="F33" s="238"/>
      <c r="G33" s="238"/>
      <c r="H33" s="238"/>
      <c r="I33" s="239"/>
      <c r="K33" s="50"/>
      <c r="L33" s="50"/>
      <c r="M33" s="50"/>
      <c r="N33" s="50"/>
      <c r="O33" s="24"/>
    </row>
    <row r="34" spans="2:20" s="22" customFormat="1" ht="15" customHeight="1" x14ac:dyDescent="0.2">
      <c r="B34" s="242"/>
      <c r="C34" s="243"/>
      <c r="D34" s="243"/>
      <c r="E34" s="243"/>
      <c r="F34" s="243"/>
      <c r="G34" s="243"/>
      <c r="H34" s="243"/>
      <c r="I34" s="244"/>
      <c r="J34" s="50"/>
      <c r="K34" s="50"/>
      <c r="L34" s="50"/>
      <c r="M34" s="50"/>
      <c r="N34" s="50"/>
      <c r="O34" s="24"/>
    </row>
    <row r="35" spans="2:20" s="22" customFormat="1" ht="15" customHeight="1" x14ac:dyDescent="0.2">
      <c r="B35" s="191" t="s">
        <v>230</v>
      </c>
      <c r="C35" s="243"/>
      <c r="D35" s="243"/>
      <c r="E35" s="243"/>
      <c r="F35" s="243"/>
      <c r="G35" s="243"/>
      <c r="H35" s="243"/>
      <c r="I35" s="244"/>
      <c r="J35" s="50"/>
      <c r="K35" s="50"/>
      <c r="L35" s="50"/>
      <c r="M35" s="50"/>
      <c r="N35" s="50"/>
      <c r="O35" s="24"/>
    </row>
    <row r="36" spans="2:20" s="22" customFormat="1" ht="15" customHeight="1" x14ac:dyDescent="0.2">
      <c r="B36" s="191" t="s">
        <v>229</v>
      </c>
      <c r="C36" s="243"/>
      <c r="D36" s="243"/>
      <c r="E36" s="243"/>
      <c r="F36" s="243"/>
      <c r="G36" s="243"/>
      <c r="H36" s="243"/>
      <c r="I36" s="244"/>
      <c r="J36" s="50"/>
      <c r="K36" s="50"/>
      <c r="L36" s="50"/>
      <c r="M36" s="50"/>
      <c r="N36" s="50"/>
      <c r="O36" s="24"/>
    </row>
    <row r="37" spans="2:20" s="22" customFormat="1" ht="15" customHeight="1" x14ac:dyDescent="0.2">
      <c r="B37" s="43"/>
      <c r="C37" s="53"/>
      <c r="D37" s="53"/>
      <c r="E37" s="53"/>
      <c r="F37" s="53"/>
      <c r="G37" s="53"/>
      <c r="H37" s="53"/>
      <c r="I37" s="54"/>
      <c r="J37" s="50"/>
      <c r="K37" s="50"/>
      <c r="L37" s="50"/>
      <c r="M37" s="50"/>
      <c r="N37" s="50"/>
      <c r="O37" s="24"/>
    </row>
    <row r="38" spans="2:20" s="22" customFormat="1" ht="15" customHeight="1" x14ac:dyDescent="0.2">
      <c r="B38" s="46" t="s">
        <v>41</v>
      </c>
      <c r="C38" s="53"/>
      <c r="D38" s="53"/>
      <c r="E38" s="53"/>
      <c r="F38" s="53"/>
      <c r="G38" s="53"/>
      <c r="H38" s="53"/>
      <c r="I38" s="54"/>
      <c r="J38" s="50"/>
      <c r="K38" s="50"/>
      <c r="L38" s="50"/>
      <c r="M38" s="50"/>
      <c r="N38" s="50"/>
      <c r="O38" s="24"/>
    </row>
    <row r="39" spans="2:20" s="22" customFormat="1" ht="15" customHeight="1" x14ac:dyDescent="0.2">
      <c r="B39" s="43" t="s">
        <v>89</v>
      </c>
      <c r="C39" s="53"/>
      <c r="D39" s="53"/>
      <c r="E39" s="53"/>
      <c r="F39" s="53"/>
      <c r="G39" s="53"/>
      <c r="H39" s="53"/>
      <c r="I39" s="54"/>
      <c r="J39" s="50"/>
      <c r="K39" s="50"/>
      <c r="L39" s="50"/>
      <c r="M39" s="50"/>
      <c r="N39" s="50"/>
      <c r="O39" s="24"/>
    </row>
    <row r="40" spans="2:20" s="22" customFormat="1" ht="15" customHeight="1" x14ac:dyDescent="0.2">
      <c r="B40" s="43"/>
      <c r="C40" s="53"/>
      <c r="D40" s="53"/>
      <c r="E40" s="53"/>
      <c r="F40" s="53"/>
      <c r="G40" s="53"/>
      <c r="H40" s="53"/>
      <c r="I40" s="54"/>
      <c r="J40" s="50"/>
      <c r="K40" s="50"/>
      <c r="L40" s="50"/>
      <c r="M40" s="50"/>
      <c r="N40" s="50"/>
      <c r="O40" s="24"/>
    </row>
    <row r="41" spans="2:20" s="22" customFormat="1" ht="15" customHeight="1" x14ac:dyDescent="0.2">
      <c r="B41" s="55"/>
      <c r="C41" s="56"/>
      <c r="D41" s="56"/>
      <c r="E41" s="56"/>
      <c r="F41" s="56"/>
      <c r="G41" s="56"/>
      <c r="H41" s="56"/>
      <c r="I41" s="57"/>
      <c r="J41" s="50"/>
      <c r="K41" s="50"/>
      <c r="L41" s="50"/>
      <c r="M41" s="50"/>
      <c r="N41" s="50"/>
      <c r="O41" s="24"/>
    </row>
    <row r="42" spans="2:20" s="22" customFormat="1" ht="15" customHeight="1" x14ac:dyDescent="0.2">
      <c r="B42" s="58"/>
      <c r="C42" s="58"/>
      <c r="D42" s="58"/>
      <c r="E42" s="58"/>
      <c r="F42" s="58"/>
      <c r="G42" s="58"/>
      <c r="H42" s="58"/>
      <c r="I42" s="58"/>
      <c r="J42" s="50"/>
      <c r="K42" s="50"/>
      <c r="O42" s="24"/>
    </row>
    <row r="43" spans="2:20" ht="15" customHeight="1" x14ac:dyDescent="0.25">
      <c r="B43" s="59" t="s">
        <v>43</v>
      </c>
      <c r="C43" s="21"/>
      <c r="D43" s="21"/>
      <c r="E43" s="21"/>
      <c r="F43" s="21"/>
      <c r="G43" s="21"/>
      <c r="H43" s="21"/>
      <c r="I43" s="21"/>
      <c r="J43" s="21"/>
      <c r="K43" s="22"/>
      <c r="L43" s="22"/>
      <c r="M43" s="22"/>
      <c r="N43" s="22"/>
      <c r="O43" s="22"/>
      <c r="P43" s="22"/>
      <c r="Q43" s="22"/>
      <c r="R43" s="22"/>
      <c r="S43" s="22"/>
      <c r="T43" s="22"/>
    </row>
    <row r="44" spans="2:20" ht="4.5" customHeight="1" x14ac:dyDescent="0.25">
      <c r="B44" s="60"/>
      <c r="C44" s="22"/>
      <c r="D44" s="22"/>
      <c r="E44" s="22"/>
      <c r="F44" s="22"/>
      <c r="G44" s="22"/>
      <c r="H44" s="22"/>
      <c r="I44" s="22"/>
      <c r="J44" s="22"/>
      <c r="K44" s="22"/>
      <c r="L44" s="22"/>
      <c r="M44" s="22"/>
      <c r="N44" s="22"/>
      <c r="O44" s="22"/>
      <c r="P44" s="22"/>
      <c r="Q44" s="22"/>
      <c r="R44" s="22"/>
      <c r="S44" s="22"/>
      <c r="T44" s="22"/>
    </row>
    <row r="45" spans="2:20" ht="15" customHeight="1" x14ac:dyDescent="0.25">
      <c r="B45" s="61" t="s">
        <v>100</v>
      </c>
      <c r="C45" s="62"/>
      <c r="D45" s="62"/>
      <c r="E45" s="62"/>
      <c r="F45" s="62"/>
      <c r="G45" s="62"/>
      <c r="H45" s="62"/>
      <c r="I45" s="62"/>
      <c r="J45" s="63"/>
      <c r="K45" s="22"/>
      <c r="L45" s="22"/>
      <c r="M45" s="22"/>
      <c r="N45" s="22"/>
      <c r="O45" s="22"/>
      <c r="P45" s="22"/>
      <c r="Q45" s="22"/>
      <c r="R45" s="22"/>
      <c r="S45" s="22"/>
      <c r="T45" s="22"/>
    </row>
    <row r="46" spans="2:20" ht="15" customHeight="1" thickBot="1" x14ac:dyDescent="0.3">
      <c r="B46" s="25"/>
      <c r="C46" s="64"/>
      <c r="D46" s="64"/>
      <c r="E46" s="64"/>
      <c r="F46" s="64"/>
      <c r="G46" s="64"/>
      <c r="H46" s="64"/>
      <c r="I46" s="64"/>
      <c r="J46" s="22"/>
      <c r="K46" s="22"/>
      <c r="L46" s="22"/>
      <c r="M46" s="22"/>
      <c r="N46" s="22"/>
      <c r="O46" s="22"/>
      <c r="P46" s="22"/>
      <c r="Q46" s="22"/>
      <c r="R46" s="22"/>
      <c r="S46" s="22"/>
      <c r="T46" s="22"/>
    </row>
    <row r="47" spans="2:20" ht="30.75" customHeight="1" x14ac:dyDescent="0.25">
      <c r="B47" s="65" t="s">
        <v>24</v>
      </c>
      <c r="C47" s="22"/>
      <c r="D47" s="22"/>
      <c r="E47" s="22"/>
      <c r="F47" s="22"/>
      <c r="G47" s="22"/>
      <c r="H47" s="22"/>
      <c r="I47" s="22"/>
      <c r="J47" s="22"/>
      <c r="K47" s="22"/>
      <c r="L47" s="22"/>
      <c r="M47" s="22"/>
      <c r="N47" s="22"/>
      <c r="O47" s="22"/>
      <c r="P47" s="22"/>
      <c r="Q47" s="22"/>
      <c r="R47" s="22"/>
      <c r="S47" s="22"/>
      <c r="T47" s="22"/>
    </row>
    <row r="48" spans="2:20" ht="3.6" customHeight="1" thickBot="1" x14ac:dyDescent="0.3">
      <c r="B48" s="298" t="s">
        <v>53</v>
      </c>
      <c r="C48" s="22"/>
      <c r="D48" s="22"/>
      <c r="E48" s="22"/>
      <c r="F48" s="22"/>
      <c r="G48" s="22"/>
      <c r="H48" s="22"/>
      <c r="I48" s="22"/>
      <c r="J48" s="22"/>
      <c r="K48" s="22"/>
      <c r="L48" s="22"/>
      <c r="M48" s="22"/>
      <c r="N48" s="22"/>
      <c r="O48" s="22"/>
      <c r="P48" s="22"/>
      <c r="Q48" s="22"/>
      <c r="R48" s="22"/>
      <c r="S48" s="22"/>
      <c r="T48" s="22"/>
    </row>
    <row r="49" spans="1:20" ht="17.100000000000001" customHeight="1" x14ac:dyDescent="0.25">
      <c r="A49" s="66" t="s">
        <v>12</v>
      </c>
      <c r="B49" s="81"/>
      <c r="C49" s="22"/>
      <c r="D49" s="22"/>
      <c r="E49" s="22"/>
      <c r="F49" s="22"/>
      <c r="G49" s="22"/>
      <c r="H49" s="22"/>
      <c r="I49" s="22"/>
      <c r="J49" s="22"/>
      <c r="K49" s="22"/>
      <c r="L49" s="22"/>
      <c r="M49" s="22"/>
      <c r="N49" s="22"/>
      <c r="O49" s="22"/>
      <c r="P49" s="22"/>
      <c r="Q49" s="22"/>
      <c r="R49" s="22"/>
      <c r="S49" s="22"/>
      <c r="T49" s="22"/>
    </row>
    <row r="50" spans="1:20" ht="17.100000000000001" customHeight="1" x14ac:dyDescent="0.25">
      <c r="A50" s="66" t="s">
        <v>23</v>
      </c>
      <c r="B50" s="82"/>
      <c r="C50" s="22"/>
      <c r="D50" s="22"/>
      <c r="E50" s="22"/>
      <c r="F50" s="22"/>
      <c r="G50" s="22"/>
      <c r="H50" s="22"/>
      <c r="I50" s="22"/>
      <c r="J50" s="22"/>
      <c r="K50" s="22"/>
      <c r="L50" s="22"/>
      <c r="M50" s="22"/>
      <c r="N50" s="22"/>
      <c r="O50" s="22"/>
      <c r="P50" s="22"/>
      <c r="Q50" s="22"/>
      <c r="R50" s="22"/>
      <c r="S50" s="22"/>
      <c r="T50" s="22"/>
    </row>
    <row r="51" spans="1:20" ht="17.100000000000001" customHeight="1" x14ac:dyDescent="0.25">
      <c r="A51" s="66" t="s">
        <v>13</v>
      </c>
      <c r="B51" s="82"/>
      <c r="C51" s="22"/>
      <c r="D51" s="22"/>
      <c r="E51" s="22"/>
      <c r="F51" s="22"/>
      <c r="G51" s="22"/>
      <c r="H51" s="22"/>
      <c r="I51" s="22"/>
      <c r="J51" s="22"/>
      <c r="K51" s="22"/>
      <c r="L51" s="22"/>
      <c r="M51" s="22"/>
      <c r="N51" s="22"/>
      <c r="O51" s="22"/>
      <c r="P51" s="22"/>
      <c r="Q51" s="22"/>
      <c r="R51" s="22"/>
      <c r="S51" s="22"/>
      <c r="T51" s="22"/>
    </row>
    <row r="52" spans="1:20" ht="17.100000000000001" customHeight="1" x14ac:dyDescent="0.25">
      <c r="A52" s="66" t="s">
        <v>14</v>
      </c>
      <c r="B52" s="82"/>
      <c r="C52" s="22"/>
      <c r="D52" s="22"/>
      <c r="E52" s="22"/>
      <c r="F52" s="22"/>
      <c r="G52" s="22"/>
      <c r="H52" s="22"/>
      <c r="I52" s="22"/>
      <c r="J52" s="22"/>
      <c r="K52" s="22"/>
      <c r="L52" s="22"/>
      <c r="M52" s="22"/>
      <c r="N52" s="22"/>
      <c r="O52" s="22"/>
      <c r="P52" s="22"/>
      <c r="Q52" s="22"/>
      <c r="R52" s="22"/>
      <c r="S52" s="22"/>
      <c r="T52" s="22"/>
    </row>
    <row r="53" spans="1:20" ht="17.100000000000001" customHeight="1" x14ac:dyDescent="0.25">
      <c r="A53" s="66" t="s">
        <v>15</v>
      </c>
      <c r="B53" s="82"/>
      <c r="C53" s="22"/>
      <c r="D53" s="22"/>
      <c r="E53" s="22"/>
      <c r="F53" s="22"/>
      <c r="G53" s="22"/>
      <c r="H53" s="22"/>
      <c r="I53" s="22"/>
      <c r="J53" s="22"/>
      <c r="K53" s="22"/>
      <c r="L53" s="22"/>
      <c r="M53" s="22"/>
      <c r="N53" s="22"/>
      <c r="O53" s="22"/>
      <c r="P53" s="22"/>
      <c r="Q53" s="22"/>
      <c r="R53" s="22"/>
      <c r="S53" s="22"/>
      <c r="T53" s="22"/>
    </row>
    <row r="54" spans="1:20" ht="17.100000000000001" customHeight="1" x14ac:dyDescent="0.25">
      <c r="A54" s="66" t="s">
        <v>16</v>
      </c>
      <c r="B54" s="82"/>
      <c r="C54" s="22"/>
      <c r="D54" s="22"/>
      <c r="E54" s="22"/>
      <c r="F54" s="22"/>
      <c r="G54" s="22"/>
      <c r="H54" s="22"/>
      <c r="I54" s="22"/>
      <c r="J54" s="22"/>
      <c r="K54" s="22"/>
      <c r="L54" s="22"/>
      <c r="M54" s="22"/>
      <c r="N54" s="22"/>
      <c r="O54" s="22"/>
      <c r="P54" s="22"/>
      <c r="Q54" s="22"/>
      <c r="R54" s="22"/>
      <c r="S54" s="22"/>
      <c r="T54" s="22"/>
    </row>
    <row r="55" spans="1:20" ht="17.100000000000001" customHeight="1" x14ac:dyDescent="0.25">
      <c r="A55" s="66" t="s">
        <v>17</v>
      </c>
      <c r="B55" s="82"/>
      <c r="C55" s="22"/>
      <c r="D55" s="22"/>
      <c r="E55" s="22"/>
      <c r="F55" s="22"/>
      <c r="G55" s="22"/>
      <c r="H55" s="22"/>
      <c r="I55" s="22"/>
      <c r="J55" s="22"/>
      <c r="K55" s="22"/>
      <c r="L55" s="22"/>
      <c r="M55" s="22"/>
      <c r="N55" s="22"/>
      <c r="O55" s="22"/>
      <c r="P55" s="22"/>
      <c r="Q55" s="22"/>
      <c r="R55" s="22"/>
      <c r="S55" s="22"/>
      <c r="T55" s="22"/>
    </row>
    <row r="56" spans="1:20" ht="17.100000000000001" customHeight="1" x14ac:dyDescent="0.25">
      <c r="A56" s="66" t="s">
        <v>18</v>
      </c>
      <c r="B56" s="82"/>
      <c r="C56" s="22"/>
      <c r="D56" s="22"/>
      <c r="E56" s="22"/>
      <c r="F56" s="22"/>
      <c r="G56" s="22"/>
      <c r="H56" s="22"/>
      <c r="I56" s="22"/>
      <c r="J56" s="22"/>
      <c r="K56" s="22"/>
      <c r="L56" s="22"/>
      <c r="M56" s="22"/>
      <c r="N56" s="22"/>
      <c r="O56" s="22"/>
      <c r="P56" s="22"/>
      <c r="Q56" s="22"/>
      <c r="R56" s="22"/>
      <c r="S56" s="22"/>
      <c r="T56" s="22"/>
    </row>
    <row r="57" spans="1:20" ht="17.100000000000001" customHeight="1" x14ac:dyDescent="0.25">
      <c r="A57" s="66" t="s">
        <v>19</v>
      </c>
      <c r="B57" s="82"/>
      <c r="C57" s="22"/>
      <c r="D57" s="22"/>
      <c r="E57" s="22"/>
      <c r="F57" s="22"/>
      <c r="G57" s="22"/>
      <c r="H57" s="22"/>
      <c r="I57" s="22"/>
      <c r="J57" s="22"/>
      <c r="K57" s="22"/>
      <c r="L57" s="22"/>
      <c r="M57" s="22"/>
      <c r="N57" s="22"/>
      <c r="O57" s="22"/>
      <c r="P57" s="22"/>
      <c r="Q57" s="22"/>
      <c r="R57" s="22"/>
      <c r="S57" s="22"/>
      <c r="T57" s="22"/>
    </row>
    <row r="58" spans="1:20" ht="17.100000000000001" customHeight="1" x14ac:dyDescent="0.25">
      <c r="A58" s="66" t="s">
        <v>21</v>
      </c>
      <c r="B58" s="82"/>
      <c r="C58" s="22"/>
      <c r="D58" s="22"/>
      <c r="E58" s="22"/>
      <c r="F58" s="22"/>
      <c r="G58" s="22"/>
      <c r="H58" s="22"/>
      <c r="I58" s="22"/>
      <c r="J58" s="22"/>
      <c r="K58" s="22"/>
      <c r="L58" s="22"/>
      <c r="M58" s="22"/>
      <c r="N58" s="22"/>
      <c r="O58" s="22"/>
      <c r="P58" s="22"/>
      <c r="Q58" s="22"/>
      <c r="R58" s="22"/>
      <c r="S58" s="22"/>
      <c r="T58" s="22"/>
    </row>
    <row r="59" spans="1:20" ht="17.100000000000001" customHeight="1" x14ac:dyDescent="0.25">
      <c r="A59" s="66" t="s">
        <v>20</v>
      </c>
      <c r="B59" s="82"/>
      <c r="C59" s="22"/>
      <c r="D59" s="22"/>
      <c r="E59" s="22"/>
      <c r="F59" s="22"/>
      <c r="G59" s="22"/>
      <c r="H59" s="22"/>
      <c r="I59" s="22"/>
      <c r="J59" s="22"/>
      <c r="K59" s="22"/>
      <c r="L59" s="22"/>
      <c r="M59" s="22"/>
      <c r="N59" s="22"/>
      <c r="O59" s="22"/>
      <c r="P59" s="22"/>
      <c r="Q59" s="22"/>
      <c r="R59" s="22"/>
      <c r="S59" s="22"/>
      <c r="T59" s="22"/>
    </row>
    <row r="60" spans="1:20" ht="17.100000000000001" customHeight="1" thickBot="1" x14ac:dyDescent="0.3">
      <c r="A60" s="66" t="s">
        <v>22</v>
      </c>
      <c r="B60" s="83"/>
      <c r="C60" s="22"/>
      <c r="D60" s="22"/>
      <c r="E60" s="22"/>
      <c r="F60" s="22"/>
      <c r="G60" s="22"/>
      <c r="H60" s="22"/>
      <c r="I60" s="22"/>
      <c r="J60" s="22"/>
      <c r="K60" s="22"/>
      <c r="L60" s="22"/>
      <c r="M60" s="22"/>
      <c r="N60" s="22"/>
      <c r="O60" s="22"/>
      <c r="P60" s="22"/>
      <c r="Q60" s="22"/>
      <c r="R60" s="22"/>
      <c r="S60" s="22"/>
      <c r="T60" s="22"/>
    </row>
    <row r="61" spans="1:20" ht="17.100000000000001" customHeight="1" x14ac:dyDescent="0.25">
      <c r="A61" s="66"/>
      <c r="B61" s="22"/>
      <c r="C61" s="22"/>
      <c r="D61" s="22"/>
      <c r="E61" s="22"/>
      <c r="F61" s="22"/>
      <c r="G61" s="22"/>
      <c r="H61" s="22"/>
      <c r="I61" s="22"/>
      <c r="J61" s="22"/>
      <c r="K61" s="22"/>
      <c r="L61" s="22"/>
      <c r="M61" s="22"/>
      <c r="N61" s="22"/>
      <c r="O61" s="22"/>
      <c r="P61" s="22"/>
      <c r="Q61" s="22"/>
      <c r="R61" s="22"/>
      <c r="S61" s="22"/>
      <c r="T61" s="22"/>
    </row>
    <row r="62" spans="1:20" ht="15" customHeight="1" x14ac:dyDescent="0.25">
      <c r="B62" s="59" t="s">
        <v>44</v>
      </c>
      <c r="C62" s="21"/>
      <c r="D62" s="21"/>
      <c r="E62" s="21"/>
      <c r="F62" s="21"/>
      <c r="G62" s="21"/>
      <c r="H62" s="21"/>
      <c r="I62" s="21"/>
      <c r="J62" s="21"/>
      <c r="K62" s="22"/>
      <c r="L62" s="22"/>
      <c r="M62" s="22"/>
      <c r="N62" s="22"/>
      <c r="O62" s="22"/>
      <c r="P62" s="22"/>
      <c r="Q62" s="22"/>
      <c r="R62" s="22"/>
      <c r="S62" s="22"/>
      <c r="T62" s="22"/>
    </row>
    <row r="63" spans="1:20" ht="4.5" customHeight="1" x14ac:dyDescent="0.25">
      <c r="B63" s="60"/>
      <c r="C63" s="22"/>
      <c r="D63" s="22"/>
      <c r="E63" s="22"/>
      <c r="F63" s="22"/>
      <c r="G63" s="22"/>
      <c r="H63" s="22"/>
      <c r="I63" s="22"/>
      <c r="J63" s="22"/>
      <c r="K63" s="22"/>
      <c r="L63" s="22"/>
      <c r="M63" s="22"/>
      <c r="N63" s="22"/>
      <c r="O63" s="22"/>
      <c r="P63" s="22"/>
      <c r="Q63" s="22"/>
      <c r="R63" s="22"/>
      <c r="S63" s="22"/>
      <c r="T63" s="22"/>
    </row>
    <row r="64" spans="1:20" ht="15" customHeight="1" x14ac:dyDescent="0.25">
      <c r="B64" s="61" t="s">
        <v>135</v>
      </c>
      <c r="C64" s="62"/>
      <c r="D64" s="62"/>
      <c r="E64" s="62"/>
      <c r="F64" s="62"/>
      <c r="G64" s="62"/>
      <c r="H64" s="62"/>
      <c r="I64" s="62"/>
      <c r="J64" s="63"/>
      <c r="K64" s="22"/>
      <c r="L64" s="22"/>
      <c r="M64" s="22"/>
      <c r="N64" s="22"/>
      <c r="O64" s="22"/>
      <c r="P64" s="22"/>
      <c r="Q64" s="22"/>
      <c r="R64" s="22"/>
      <c r="S64" s="22"/>
      <c r="T64" s="22"/>
    </row>
    <row r="65" spans="1:20" ht="15" customHeight="1" thickBot="1" x14ac:dyDescent="0.3">
      <c r="B65" s="25"/>
      <c r="C65" s="64"/>
      <c r="D65" s="64"/>
      <c r="E65" s="64"/>
      <c r="F65" s="64"/>
      <c r="G65" s="64"/>
      <c r="H65" s="64"/>
      <c r="I65" s="64"/>
      <c r="J65" s="22"/>
      <c r="K65" s="22"/>
      <c r="L65" s="22"/>
      <c r="M65" s="22"/>
      <c r="N65" s="22"/>
      <c r="O65" s="22"/>
      <c r="P65" s="22"/>
      <c r="Q65" s="22"/>
      <c r="R65" s="22"/>
      <c r="S65" s="22"/>
      <c r="T65" s="22"/>
    </row>
    <row r="66" spans="1:20" ht="48.75" customHeight="1" x14ac:dyDescent="0.25">
      <c r="B66" s="65" t="s">
        <v>45</v>
      </c>
      <c r="C66" s="245" t="s">
        <v>136</v>
      </c>
      <c r="D66" s="65" t="s">
        <v>52</v>
      </c>
      <c r="G66" s="22"/>
      <c r="H66" s="22"/>
      <c r="I66" s="22"/>
      <c r="J66" s="22"/>
      <c r="K66" s="22"/>
      <c r="L66" s="22"/>
      <c r="M66" s="22"/>
      <c r="N66" s="22"/>
      <c r="O66" s="22"/>
      <c r="P66" s="22"/>
      <c r="Q66" s="22"/>
      <c r="R66" s="22"/>
      <c r="S66" s="22"/>
      <c r="T66" s="22"/>
    </row>
    <row r="67" spans="1:20" ht="3.6" customHeight="1" thickBot="1" x14ac:dyDescent="0.3">
      <c r="B67" s="298" t="s">
        <v>54</v>
      </c>
      <c r="C67" s="298" t="s">
        <v>31</v>
      </c>
      <c r="D67" s="298" t="s">
        <v>31</v>
      </c>
      <c r="G67" s="22"/>
      <c r="H67" s="22"/>
      <c r="I67" s="22"/>
      <c r="J67" s="22"/>
      <c r="K67" s="22"/>
      <c r="L67" s="22"/>
      <c r="M67" s="22"/>
      <c r="N67" s="22"/>
      <c r="O67" s="22"/>
      <c r="P67" s="22"/>
      <c r="Q67" s="22"/>
      <c r="R67" s="22"/>
      <c r="S67" s="22"/>
      <c r="T67" s="22"/>
    </row>
    <row r="68" spans="1:20" ht="17.100000000000001" customHeight="1" x14ac:dyDescent="0.25">
      <c r="A68" s="66" t="s">
        <v>12</v>
      </c>
      <c r="B68" s="294"/>
      <c r="C68" s="145"/>
      <c r="D68" s="146"/>
      <c r="G68" s="22"/>
      <c r="H68" s="22"/>
      <c r="I68" s="22"/>
      <c r="J68" s="22"/>
      <c r="K68" s="22"/>
      <c r="L68" s="22"/>
      <c r="M68" s="22"/>
      <c r="N68" s="22"/>
      <c r="O68" s="22"/>
      <c r="P68" s="22"/>
      <c r="Q68" s="22"/>
      <c r="R68" s="22"/>
      <c r="S68" s="22"/>
      <c r="T68" s="22"/>
    </row>
    <row r="69" spans="1:20" ht="17.100000000000001" customHeight="1" x14ac:dyDescent="0.25">
      <c r="A69" s="66" t="s">
        <v>23</v>
      </c>
      <c r="B69" s="295"/>
      <c r="C69" s="147"/>
      <c r="D69" s="148"/>
      <c r="G69" s="22"/>
      <c r="H69" s="22"/>
      <c r="I69" s="22"/>
      <c r="J69" s="22"/>
      <c r="K69" s="22"/>
      <c r="L69" s="22"/>
      <c r="M69" s="22"/>
      <c r="N69" s="22"/>
      <c r="O69" s="22"/>
      <c r="P69" s="22"/>
      <c r="Q69" s="22"/>
      <c r="R69" s="22"/>
      <c r="S69" s="22"/>
      <c r="T69" s="22"/>
    </row>
    <row r="70" spans="1:20" ht="17.100000000000001" customHeight="1" x14ac:dyDescent="0.25">
      <c r="A70" s="66" t="s">
        <v>13</v>
      </c>
      <c r="B70" s="295"/>
      <c r="C70" s="147"/>
      <c r="D70" s="148"/>
      <c r="G70" s="22"/>
      <c r="H70" s="22"/>
      <c r="I70" s="22"/>
      <c r="J70" s="22"/>
      <c r="K70" s="22"/>
      <c r="L70" s="22"/>
      <c r="M70" s="22"/>
      <c r="N70" s="22"/>
      <c r="O70" s="22"/>
      <c r="P70" s="22"/>
      <c r="Q70" s="22"/>
      <c r="R70" s="22"/>
      <c r="S70" s="22"/>
      <c r="T70" s="22"/>
    </row>
    <row r="71" spans="1:20" ht="17.100000000000001" customHeight="1" x14ac:dyDescent="0.25">
      <c r="A71" s="66" t="s">
        <v>14</v>
      </c>
      <c r="B71" s="295"/>
      <c r="C71" s="147"/>
      <c r="D71" s="148"/>
      <c r="G71" s="22"/>
      <c r="H71" s="22"/>
      <c r="I71" s="22"/>
      <c r="J71" s="22"/>
      <c r="K71" s="22"/>
      <c r="L71" s="22"/>
      <c r="M71" s="22"/>
      <c r="N71" s="22"/>
      <c r="O71" s="22"/>
      <c r="P71" s="22"/>
      <c r="Q71" s="22"/>
      <c r="R71" s="22"/>
      <c r="S71" s="22"/>
      <c r="T71" s="22"/>
    </row>
    <row r="72" spans="1:20" ht="17.100000000000001" customHeight="1" x14ac:dyDescent="0.25">
      <c r="A72" s="66" t="s">
        <v>15</v>
      </c>
      <c r="B72" s="295"/>
      <c r="C72" s="92"/>
      <c r="D72" s="134"/>
      <c r="G72" s="22"/>
      <c r="H72" s="22"/>
      <c r="I72" s="22"/>
      <c r="J72" s="22"/>
      <c r="K72" s="22"/>
      <c r="L72" s="22"/>
      <c r="M72" s="22"/>
      <c r="N72" s="22"/>
      <c r="O72" s="22"/>
      <c r="P72" s="22"/>
      <c r="Q72" s="22"/>
      <c r="R72" s="22"/>
      <c r="S72" s="22"/>
      <c r="T72" s="22"/>
    </row>
    <row r="73" spans="1:20" ht="17.100000000000001" customHeight="1" thickBot="1" x14ac:dyDescent="0.3">
      <c r="A73" s="66" t="s">
        <v>16</v>
      </c>
      <c r="B73" s="296"/>
      <c r="C73" s="96"/>
      <c r="D73" s="135"/>
      <c r="G73" s="22"/>
      <c r="H73" s="22"/>
      <c r="I73" s="22"/>
      <c r="J73" s="22"/>
      <c r="K73" s="22"/>
      <c r="L73" s="22"/>
      <c r="M73" s="22"/>
      <c r="N73" s="22"/>
      <c r="O73" s="22"/>
      <c r="P73" s="22"/>
      <c r="Q73" s="22"/>
      <c r="R73" s="22"/>
      <c r="S73" s="22"/>
      <c r="T73" s="22"/>
    </row>
    <row r="74" spans="1:20" ht="17.100000000000001" customHeight="1" x14ac:dyDescent="0.25">
      <c r="A74" s="66"/>
      <c r="B74" s="22"/>
      <c r="C74" s="22"/>
      <c r="D74" s="22"/>
      <c r="E74" s="22"/>
      <c r="F74" s="22"/>
      <c r="G74" s="22"/>
      <c r="H74" s="22"/>
      <c r="I74" s="22"/>
      <c r="J74" s="22"/>
      <c r="K74" s="22"/>
      <c r="L74" s="22"/>
      <c r="M74" s="22"/>
      <c r="N74" s="22"/>
      <c r="O74" s="22"/>
      <c r="P74" s="22"/>
      <c r="Q74" s="22"/>
      <c r="R74" s="22"/>
      <c r="S74" s="22"/>
      <c r="T74" s="22"/>
    </row>
    <row r="75" spans="1:20" ht="15" customHeight="1" x14ac:dyDescent="0.25">
      <c r="B75" s="22"/>
      <c r="C75" s="22"/>
      <c r="D75" s="22"/>
      <c r="E75" s="22"/>
      <c r="F75" s="22"/>
      <c r="G75" s="22"/>
      <c r="H75" s="22"/>
      <c r="I75" s="22"/>
      <c r="J75" s="22"/>
      <c r="K75" s="22"/>
      <c r="L75" s="22"/>
      <c r="M75" s="22"/>
      <c r="N75" s="22"/>
      <c r="O75" s="22"/>
      <c r="P75" s="22"/>
      <c r="Q75" s="22"/>
      <c r="R75" s="22"/>
      <c r="S75" s="22"/>
      <c r="T75" s="22"/>
    </row>
    <row r="76" spans="1:20" ht="15" customHeight="1" x14ac:dyDescent="0.25">
      <c r="B76" s="59" t="s">
        <v>33</v>
      </c>
      <c r="C76" s="21"/>
      <c r="D76" s="21"/>
      <c r="E76" s="21"/>
      <c r="F76" s="21"/>
      <c r="G76" s="21"/>
      <c r="H76" s="21"/>
      <c r="I76" s="21"/>
      <c r="J76" s="21"/>
      <c r="K76" s="22"/>
      <c r="L76" s="22"/>
      <c r="M76" s="22"/>
      <c r="N76" s="22"/>
      <c r="O76" s="22"/>
      <c r="P76" s="22"/>
      <c r="Q76" s="22"/>
      <c r="R76" s="22"/>
      <c r="S76" s="22"/>
      <c r="T76" s="22"/>
    </row>
    <row r="77" spans="1:20" ht="2.1" customHeight="1" x14ac:dyDescent="0.25">
      <c r="B77" s="60"/>
      <c r="C77" s="22"/>
      <c r="D77" s="22"/>
      <c r="E77" s="22"/>
      <c r="F77" s="22"/>
      <c r="G77" s="22"/>
      <c r="H77" s="22"/>
      <c r="I77" s="22"/>
      <c r="J77" s="22"/>
      <c r="K77" s="22"/>
      <c r="L77" s="22"/>
      <c r="M77" s="22"/>
      <c r="N77" s="22"/>
      <c r="O77" s="22"/>
      <c r="P77" s="22"/>
      <c r="Q77" s="22"/>
      <c r="R77" s="22"/>
      <c r="S77" s="22"/>
      <c r="T77" s="22"/>
    </row>
    <row r="78" spans="1:20" ht="15" customHeight="1" x14ac:dyDescent="0.25">
      <c r="B78" s="61" t="s">
        <v>231</v>
      </c>
      <c r="C78" s="62"/>
      <c r="D78" s="62"/>
      <c r="E78" s="62"/>
      <c r="F78" s="62"/>
      <c r="G78" s="62"/>
      <c r="H78" s="62"/>
      <c r="I78" s="62"/>
      <c r="J78" s="63"/>
      <c r="K78" s="22"/>
      <c r="L78" s="22"/>
      <c r="M78" s="22"/>
      <c r="N78" s="22"/>
      <c r="O78" s="22"/>
      <c r="P78" s="22"/>
      <c r="Q78" s="22"/>
      <c r="R78" s="22"/>
      <c r="S78" s="22"/>
      <c r="T78" s="22"/>
    </row>
    <row r="79" spans="1:20" ht="15" customHeight="1" thickBot="1" x14ac:dyDescent="0.3">
      <c r="B79" s="25"/>
      <c r="C79" s="64"/>
      <c r="D79" s="64"/>
      <c r="E79" s="64"/>
      <c r="F79" s="64"/>
      <c r="G79" s="64"/>
      <c r="H79" s="64"/>
      <c r="I79" s="64"/>
      <c r="J79" s="22"/>
      <c r="K79" s="22"/>
      <c r="L79" s="22"/>
      <c r="M79" s="22"/>
      <c r="N79" s="22"/>
      <c r="O79" s="22"/>
      <c r="P79" s="22"/>
      <c r="Q79" s="22"/>
      <c r="R79" s="22"/>
      <c r="S79" s="22"/>
      <c r="T79" s="22"/>
    </row>
    <row r="80" spans="1:20" ht="15" customHeight="1" thickBot="1" x14ac:dyDescent="0.3">
      <c r="B80" s="65" t="s">
        <v>28</v>
      </c>
      <c r="C80" s="22"/>
      <c r="D80" s="22"/>
      <c r="E80" s="22"/>
      <c r="F80" s="22"/>
      <c r="G80" s="22"/>
      <c r="H80" s="22"/>
      <c r="I80" s="22"/>
      <c r="J80" s="22"/>
      <c r="K80" s="22"/>
      <c r="L80" s="22"/>
      <c r="M80" s="22"/>
      <c r="N80" s="22"/>
      <c r="O80" s="22"/>
      <c r="P80" s="22"/>
      <c r="Q80" s="22"/>
      <c r="R80" s="22"/>
      <c r="S80" s="22"/>
      <c r="T80" s="22"/>
    </row>
    <row r="81" spans="1:20" ht="15" hidden="1" customHeight="1" x14ac:dyDescent="0.25">
      <c r="B81" s="67" t="s">
        <v>34</v>
      </c>
      <c r="C81" s="22"/>
      <c r="D81" s="22"/>
      <c r="E81" s="22"/>
      <c r="F81" s="22"/>
      <c r="G81" s="22"/>
      <c r="H81" s="22"/>
      <c r="I81" s="22"/>
      <c r="J81" s="22"/>
      <c r="K81" s="22"/>
      <c r="L81" s="22"/>
      <c r="M81" s="22"/>
      <c r="N81" s="22"/>
      <c r="O81" s="22"/>
      <c r="P81" s="22"/>
      <c r="Q81" s="22"/>
      <c r="R81" s="22"/>
      <c r="S81" s="22"/>
      <c r="T81" s="22"/>
    </row>
    <row r="82" spans="1:20" ht="17.100000000000001" customHeight="1" x14ac:dyDescent="0.25">
      <c r="A82" s="66" t="s">
        <v>12</v>
      </c>
      <c r="B82" s="81"/>
      <c r="C82" s="22"/>
      <c r="D82" s="22"/>
      <c r="E82" s="22"/>
      <c r="F82" s="22"/>
      <c r="G82" s="22"/>
      <c r="H82" s="22"/>
      <c r="I82" s="22"/>
      <c r="J82" s="22"/>
      <c r="K82" s="22"/>
      <c r="L82" s="22"/>
      <c r="M82" s="22"/>
      <c r="N82" s="22"/>
      <c r="O82" s="22"/>
      <c r="P82" s="22"/>
      <c r="Q82" s="22"/>
      <c r="R82" s="22"/>
      <c r="S82" s="22"/>
      <c r="T82" s="22"/>
    </row>
    <row r="83" spans="1:20" ht="17.100000000000001" customHeight="1" x14ac:dyDescent="0.25">
      <c r="A83" s="66" t="s">
        <v>23</v>
      </c>
      <c r="B83" s="82"/>
      <c r="C83" s="22"/>
      <c r="D83" s="22"/>
      <c r="E83" s="22"/>
      <c r="F83" s="22"/>
      <c r="G83" s="22"/>
      <c r="H83" s="22"/>
      <c r="I83" s="22"/>
      <c r="J83" s="22"/>
      <c r="K83" s="22"/>
      <c r="L83" s="22"/>
      <c r="M83" s="22"/>
      <c r="N83" s="22"/>
      <c r="O83" s="22"/>
      <c r="P83" s="22"/>
      <c r="Q83" s="22"/>
      <c r="R83" s="22"/>
      <c r="S83" s="22"/>
      <c r="T83" s="22"/>
    </row>
    <row r="84" spans="1:20" ht="17.100000000000001" customHeight="1" x14ac:dyDescent="0.25">
      <c r="A84" s="66" t="s">
        <v>13</v>
      </c>
      <c r="B84" s="82"/>
      <c r="C84" s="22"/>
      <c r="D84" s="22"/>
      <c r="E84" s="22"/>
      <c r="F84" s="22"/>
      <c r="G84" s="22"/>
      <c r="H84" s="22"/>
      <c r="I84" s="22"/>
      <c r="J84" s="22"/>
      <c r="K84" s="22"/>
      <c r="L84" s="22"/>
      <c r="M84" s="22"/>
      <c r="N84" s="22"/>
      <c r="O84" s="22"/>
      <c r="P84" s="22"/>
      <c r="Q84" s="22"/>
      <c r="R84" s="22"/>
      <c r="S84" s="22"/>
      <c r="T84" s="22"/>
    </row>
    <row r="85" spans="1:20" ht="17.100000000000001" customHeight="1" x14ac:dyDescent="0.25">
      <c r="A85" s="66" t="s">
        <v>14</v>
      </c>
      <c r="B85" s="82"/>
      <c r="C85" s="22"/>
      <c r="D85" s="22"/>
      <c r="E85" s="22"/>
      <c r="F85" s="22"/>
      <c r="G85" s="22"/>
      <c r="H85" s="22"/>
      <c r="I85" s="22"/>
      <c r="J85" s="22"/>
      <c r="K85" s="22"/>
      <c r="L85" s="22"/>
      <c r="M85" s="22"/>
      <c r="N85" s="22"/>
      <c r="O85" s="22"/>
      <c r="P85" s="22"/>
      <c r="Q85" s="22"/>
      <c r="R85" s="22"/>
      <c r="S85" s="22"/>
      <c r="T85" s="22"/>
    </row>
    <row r="86" spans="1:20" ht="17.100000000000001" customHeight="1" x14ac:dyDescent="0.25">
      <c r="A86" s="66" t="s">
        <v>15</v>
      </c>
      <c r="B86" s="82"/>
      <c r="C86" s="22"/>
      <c r="D86" s="22"/>
      <c r="E86" s="22"/>
      <c r="F86" s="22"/>
      <c r="G86" s="22"/>
      <c r="H86" s="22"/>
      <c r="I86" s="22"/>
      <c r="J86" s="22"/>
      <c r="K86" s="22"/>
      <c r="L86" s="22"/>
      <c r="M86" s="22"/>
      <c r="N86" s="22"/>
      <c r="O86" s="22"/>
      <c r="P86" s="22"/>
      <c r="Q86" s="22"/>
      <c r="R86" s="22"/>
      <c r="S86" s="22"/>
      <c r="T86" s="22"/>
    </row>
    <row r="87" spans="1:20" ht="17.100000000000001" customHeight="1" x14ac:dyDescent="0.25">
      <c r="A87" s="66" t="s">
        <v>16</v>
      </c>
      <c r="B87" s="82"/>
      <c r="C87" s="22"/>
      <c r="D87" s="22"/>
      <c r="E87" s="22"/>
      <c r="F87" s="22"/>
      <c r="G87" s="22"/>
      <c r="H87" s="22"/>
      <c r="I87" s="22"/>
      <c r="J87" s="22"/>
      <c r="K87" s="22"/>
      <c r="L87" s="22"/>
      <c r="M87" s="22"/>
      <c r="N87" s="22"/>
      <c r="O87" s="22"/>
      <c r="P87" s="22"/>
      <c r="Q87" s="22"/>
      <c r="R87" s="22"/>
      <c r="S87" s="22"/>
      <c r="T87" s="22"/>
    </row>
    <row r="88" spans="1:20" ht="17.100000000000001" customHeight="1" x14ac:dyDescent="0.25">
      <c r="A88" s="66" t="s">
        <v>17</v>
      </c>
      <c r="B88" s="82"/>
      <c r="C88" s="22"/>
      <c r="D88" s="22"/>
      <c r="E88" s="22"/>
      <c r="F88" s="22"/>
      <c r="G88" s="22"/>
      <c r="H88" s="22"/>
      <c r="I88" s="22"/>
      <c r="J88" s="22"/>
      <c r="K88" s="22"/>
      <c r="L88" s="22"/>
      <c r="M88" s="22"/>
      <c r="N88" s="22"/>
      <c r="O88" s="22"/>
      <c r="P88" s="22"/>
      <c r="Q88" s="22"/>
      <c r="R88" s="22"/>
      <c r="S88" s="22"/>
      <c r="T88" s="22"/>
    </row>
    <row r="89" spans="1:20" ht="17.100000000000001" customHeight="1" x14ac:dyDescent="0.25">
      <c r="A89" s="66" t="s">
        <v>18</v>
      </c>
      <c r="B89" s="82"/>
      <c r="C89" s="22"/>
      <c r="D89" s="22"/>
      <c r="E89" s="22"/>
      <c r="F89" s="22"/>
      <c r="G89" s="22"/>
      <c r="H89" s="22"/>
      <c r="I89" s="22"/>
      <c r="J89" s="22"/>
      <c r="K89" s="22"/>
      <c r="L89" s="22"/>
      <c r="M89" s="22"/>
      <c r="N89" s="22"/>
      <c r="O89" s="22"/>
      <c r="P89" s="22"/>
      <c r="Q89" s="22"/>
      <c r="R89" s="22"/>
      <c r="S89" s="22"/>
      <c r="T89" s="22"/>
    </row>
    <row r="90" spans="1:20" ht="17.100000000000001" customHeight="1" x14ac:dyDescent="0.25">
      <c r="A90" s="66" t="s">
        <v>19</v>
      </c>
      <c r="B90" s="82"/>
      <c r="C90" s="22"/>
      <c r="D90" s="22"/>
      <c r="E90" s="22"/>
      <c r="F90" s="22"/>
      <c r="G90" s="22"/>
      <c r="H90" s="22"/>
      <c r="I90" s="22"/>
      <c r="J90" s="22"/>
      <c r="K90" s="22"/>
      <c r="L90" s="22"/>
      <c r="M90" s="22"/>
      <c r="N90" s="22"/>
      <c r="O90" s="22"/>
      <c r="P90" s="22"/>
      <c r="Q90" s="22"/>
      <c r="R90" s="22"/>
      <c r="S90" s="22"/>
      <c r="T90" s="22"/>
    </row>
    <row r="91" spans="1:20" ht="17.100000000000001" customHeight="1" x14ac:dyDescent="0.25">
      <c r="A91" s="66" t="s">
        <v>21</v>
      </c>
      <c r="B91" s="82"/>
      <c r="C91" s="22"/>
      <c r="D91" s="22"/>
      <c r="E91" s="22"/>
      <c r="F91" s="22"/>
      <c r="G91" s="22"/>
      <c r="H91" s="22"/>
      <c r="I91" s="22"/>
      <c r="J91" s="22"/>
      <c r="K91" s="22"/>
      <c r="L91" s="22"/>
      <c r="M91" s="22"/>
      <c r="N91" s="22"/>
      <c r="O91" s="22"/>
      <c r="P91" s="22"/>
      <c r="Q91" s="22"/>
      <c r="R91" s="22"/>
      <c r="S91" s="22"/>
      <c r="T91" s="22"/>
    </row>
    <row r="92" spans="1:20" ht="17.100000000000001" customHeight="1" x14ac:dyDescent="0.25">
      <c r="A92" s="66" t="s">
        <v>20</v>
      </c>
      <c r="B92" s="82"/>
      <c r="C92" s="22"/>
      <c r="D92" s="22"/>
      <c r="E92" s="22"/>
      <c r="F92" s="22"/>
      <c r="G92" s="22"/>
      <c r="H92" s="22"/>
      <c r="I92" s="22"/>
      <c r="J92" s="22"/>
      <c r="K92" s="22"/>
      <c r="L92" s="22"/>
      <c r="M92" s="22"/>
      <c r="N92" s="22"/>
      <c r="O92" s="22"/>
      <c r="P92" s="22"/>
      <c r="Q92" s="22"/>
      <c r="R92" s="22"/>
      <c r="S92" s="22"/>
      <c r="T92" s="22"/>
    </row>
    <row r="93" spans="1:20" ht="17.100000000000001" customHeight="1" thickBot="1" x14ac:dyDescent="0.3">
      <c r="A93" s="66" t="s">
        <v>22</v>
      </c>
      <c r="B93" s="83"/>
      <c r="C93" s="22"/>
      <c r="D93" s="22"/>
      <c r="E93" s="22"/>
      <c r="F93" s="22"/>
      <c r="G93" s="22"/>
      <c r="H93" s="22"/>
      <c r="I93" s="22"/>
      <c r="J93" s="22"/>
      <c r="K93" s="22"/>
      <c r="L93" s="22"/>
      <c r="M93" s="22"/>
      <c r="N93" s="22"/>
      <c r="O93" s="22"/>
      <c r="P93" s="22"/>
      <c r="Q93" s="22"/>
      <c r="R93" s="22"/>
      <c r="S93" s="22"/>
      <c r="T93" s="22"/>
    </row>
    <row r="94" spans="1:20" ht="17.100000000000001" customHeight="1" x14ac:dyDescent="0.25">
      <c r="A94" s="66"/>
      <c r="B94" s="22"/>
      <c r="C94" s="22"/>
      <c r="D94" s="22"/>
      <c r="E94" s="22"/>
      <c r="F94" s="22"/>
      <c r="G94" s="22"/>
      <c r="H94" s="22"/>
      <c r="I94" s="22"/>
      <c r="J94" s="22"/>
      <c r="K94" s="22"/>
      <c r="L94" s="22"/>
      <c r="M94" s="22"/>
      <c r="N94" s="22"/>
      <c r="O94" s="22"/>
      <c r="P94" s="22"/>
      <c r="Q94" s="22"/>
      <c r="R94" s="22"/>
      <c r="S94" s="22"/>
      <c r="T94" s="22"/>
    </row>
    <row r="95" spans="1:20" ht="17.100000000000001" customHeight="1" x14ac:dyDescent="0.25">
      <c r="A95" s="66"/>
      <c r="B95" s="22"/>
      <c r="C95" s="22"/>
      <c r="D95" s="22"/>
      <c r="E95" s="22"/>
      <c r="F95" s="22"/>
      <c r="G95" s="22"/>
      <c r="H95" s="22"/>
      <c r="I95" s="22"/>
      <c r="J95" s="22"/>
      <c r="K95" s="22"/>
      <c r="L95" s="22"/>
      <c r="M95" s="22"/>
      <c r="N95" s="22"/>
      <c r="O95" s="22"/>
      <c r="P95" s="22"/>
      <c r="Q95" s="22"/>
      <c r="R95" s="22"/>
      <c r="S95" s="22"/>
      <c r="T95" s="22"/>
    </row>
    <row r="96" spans="1:20" ht="15" customHeight="1" x14ac:dyDescent="0.25">
      <c r="B96" s="59" t="s">
        <v>46</v>
      </c>
      <c r="C96" s="21"/>
      <c r="D96" s="21"/>
      <c r="E96" s="21"/>
      <c r="F96" s="21"/>
      <c r="G96" s="21"/>
      <c r="H96" s="21"/>
      <c r="I96" s="21"/>
      <c r="J96" s="21"/>
      <c r="K96" s="22"/>
      <c r="L96" s="22"/>
      <c r="M96" s="22"/>
      <c r="N96" s="22"/>
      <c r="O96" s="22"/>
      <c r="P96" s="22"/>
      <c r="Q96" s="22"/>
      <c r="R96" s="22"/>
      <c r="S96" s="22"/>
      <c r="T96" s="22"/>
    </row>
    <row r="97" spans="1:20" ht="3.6" customHeight="1" x14ac:dyDescent="0.25">
      <c r="B97" s="60"/>
      <c r="C97" s="22"/>
      <c r="D97" s="22"/>
      <c r="E97" s="22"/>
      <c r="F97" s="22"/>
      <c r="G97" s="22"/>
      <c r="H97" s="22"/>
      <c r="I97" s="22"/>
      <c r="J97" s="22"/>
      <c r="K97" s="22"/>
      <c r="L97" s="22"/>
      <c r="M97" s="22"/>
      <c r="N97" s="22"/>
      <c r="O97" s="22"/>
      <c r="P97" s="22"/>
      <c r="Q97" s="22"/>
      <c r="R97" s="22"/>
      <c r="S97" s="22"/>
      <c r="T97" s="22"/>
    </row>
    <row r="98" spans="1:20" ht="15" customHeight="1" x14ac:dyDescent="0.25">
      <c r="B98" s="128" t="s">
        <v>232</v>
      </c>
      <c r="C98" s="129"/>
      <c r="D98" s="129"/>
      <c r="E98" s="129"/>
      <c r="F98" s="129"/>
      <c r="G98" s="129"/>
      <c r="H98" s="129"/>
      <c r="I98" s="129"/>
      <c r="J98" s="130"/>
      <c r="K98" s="22"/>
      <c r="L98" s="22"/>
      <c r="M98" s="22"/>
      <c r="N98" s="22"/>
      <c r="O98" s="22"/>
      <c r="P98" s="22"/>
      <c r="Q98" s="22"/>
      <c r="R98" s="22"/>
      <c r="S98" s="22"/>
      <c r="T98" s="22"/>
    </row>
    <row r="99" spans="1:20" ht="15" customHeight="1" x14ac:dyDescent="0.25">
      <c r="B99" s="132" t="s">
        <v>233</v>
      </c>
      <c r="C99" s="124"/>
      <c r="D99" s="124"/>
      <c r="E99" s="124"/>
      <c r="F99" s="124"/>
      <c r="G99" s="124"/>
      <c r="H99" s="124"/>
      <c r="I99" s="124"/>
      <c r="J99" s="133"/>
      <c r="K99" s="22"/>
      <c r="L99" s="22"/>
      <c r="M99" s="22"/>
      <c r="N99" s="22"/>
      <c r="O99" s="22"/>
      <c r="P99" s="22"/>
      <c r="Q99" s="22"/>
      <c r="R99" s="22"/>
      <c r="S99" s="22"/>
      <c r="T99" s="22"/>
    </row>
    <row r="100" spans="1:20" ht="2.25" customHeight="1" x14ac:dyDescent="0.25">
      <c r="B100" s="125"/>
      <c r="C100" s="126"/>
      <c r="D100" s="126"/>
      <c r="E100" s="126"/>
      <c r="F100" s="126"/>
      <c r="G100" s="126"/>
      <c r="H100" s="126"/>
      <c r="I100" s="126"/>
      <c r="J100" s="127"/>
      <c r="K100" s="22"/>
      <c r="L100" s="22"/>
      <c r="M100" s="22"/>
      <c r="N100" s="22"/>
      <c r="O100" s="22"/>
      <c r="P100" s="22"/>
      <c r="Q100" s="22"/>
      <c r="R100" s="22"/>
      <c r="S100" s="22"/>
      <c r="T100" s="22"/>
    </row>
    <row r="101" spans="1:20" ht="15" customHeight="1" thickBot="1" x14ac:dyDescent="0.3">
      <c r="B101" s="25"/>
      <c r="C101" s="64"/>
      <c r="D101" s="64"/>
      <c r="E101" s="64"/>
      <c r="F101" s="64"/>
      <c r="G101" s="64"/>
      <c r="H101" s="64"/>
      <c r="I101" s="64"/>
      <c r="J101" s="22"/>
      <c r="K101" s="22"/>
      <c r="L101" s="22"/>
      <c r="M101" s="22"/>
      <c r="N101" s="22"/>
      <c r="O101" s="22"/>
      <c r="P101" s="22"/>
      <c r="Q101" s="22"/>
      <c r="R101" s="22"/>
      <c r="S101" s="22"/>
      <c r="T101" s="22"/>
    </row>
    <row r="102" spans="1:20" ht="73.5" customHeight="1" x14ac:dyDescent="0.25">
      <c r="B102" s="245" t="s">
        <v>47</v>
      </c>
      <c r="C102" s="246" t="s">
        <v>139</v>
      </c>
      <c r="D102" s="246" t="s">
        <v>140</v>
      </c>
      <c r="E102" s="246" t="s">
        <v>141</v>
      </c>
      <c r="F102" s="246" t="s">
        <v>138</v>
      </c>
      <c r="G102" s="247" t="s">
        <v>67</v>
      </c>
      <c r="H102" s="231"/>
      <c r="I102" s="231"/>
      <c r="J102" s="233"/>
      <c r="K102" s="22"/>
      <c r="L102" s="22"/>
      <c r="M102" s="22"/>
      <c r="N102" s="22"/>
      <c r="O102" s="22"/>
      <c r="P102" s="22"/>
      <c r="Q102" s="22"/>
      <c r="R102" s="22"/>
      <c r="S102" s="22"/>
      <c r="T102" s="22"/>
    </row>
    <row r="103" spans="1:20" ht="12.6" customHeight="1" thickBot="1" x14ac:dyDescent="0.3">
      <c r="B103" s="299" t="s">
        <v>55</v>
      </c>
      <c r="C103" s="118"/>
      <c r="D103" s="118"/>
      <c r="E103" s="118"/>
      <c r="F103" s="118"/>
      <c r="G103" s="236"/>
      <c r="H103" s="232"/>
      <c r="I103" s="22"/>
      <c r="J103" s="234"/>
      <c r="K103" s="22"/>
      <c r="L103" s="22"/>
      <c r="M103" s="22"/>
      <c r="N103" s="22"/>
      <c r="O103" s="22"/>
      <c r="P103" s="22"/>
      <c r="Q103" s="22"/>
      <c r="R103" s="22"/>
      <c r="S103" s="22"/>
      <c r="T103" s="22"/>
    </row>
    <row r="104" spans="1:20" ht="17.100000000000001" customHeight="1" x14ac:dyDescent="0.25">
      <c r="A104" s="66">
        <v>1</v>
      </c>
      <c r="B104" s="81"/>
      <c r="C104" s="81"/>
      <c r="D104" s="81"/>
      <c r="E104" s="123">
        <f>SUMIF('2. Werkelijke kosten (geen VKO)'!P46:P195,B104,'2. Werkelijke kosten (geen VKO)'!O46:O195)</f>
        <v>0</v>
      </c>
      <c r="F104" s="235"/>
      <c r="G104" s="315" t="s">
        <v>69</v>
      </c>
      <c r="H104" s="316"/>
      <c r="I104" s="316"/>
      <c r="J104" s="317"/>
      <c r="K104" s="22"/>
      <c r="L104" s="22"/>
      <c r="M104" s="22"/>
      <c r="N104" s="22"/>
      <c r="O104" s="22"/>
      <c r="P104" s="22"/>
      <c r="Q104" s="22"/>
      <c r="R104" s="22"/>
      <c r="S104" s="22"/>
      <c r="T104" s="22"/>
    </row>
    <row r="105" spans="1:20" ht="17.100000000000001" customHeight="1" x14ac:dyDescent="0.25">
      <c r="A105" s="66">
        <v>2</v>
      </c>
      <c r="B105" s="82"/>
      <c r="C105" s="82"/>
      <c r="D105" s="82"/>
      <c r="E105" s="123">
        <f>SUMIF('2. Werkelijke kosten (geen VKO)'!P47:P196,B105,'2. Werkelijke kosten (geen VKO)'!O47:O196)</f>
        <v>0</v>
      </c>
      <c r="F105" s="140"/>
      <c r="G105" s="318" t="s">
        <v>69</v>
      </c>
      <c r="H105" s="319"/>
      <c r="I105" s="319"/>
      <c r="J105" s="320"/>
      <c r="K105" s="22"/>
      <c r="L105" s="22"/>
      <c r="M105" s="22"/>
      <c r="N105" s="22"/>
      <c r="O105" s="22"/>
      <c r="P105" s="22"/>
      <c r="Q105" s="22"/>
      <c r="R105" s="22"/>
      <c r="S105" s="22"/>
      <c r="T105" s="22"/>
    </row>
    <row r="106" spans="1:20" ht="17.100000000000001" customHeight="1" x14ac:dyDescent="0.25">
      <c r="A106" s="66">
        <v>3</v>
      </c>
      <c r="B106" s="82"/>
      <c r="C106" s="82"/>
      <c r="D106" s="82"/>
      <c r="E106" s="123">
        <f>SUMIF('2. Werkelijke kosten (geen VKO)'!P48:P197,B106,'2. Werkelijke kosten (geen VKO)'!O48:O197)</f>
        <v>0</v>
      </c>
      <c r="F106" s="140"/>
      <c r="G106" s="318" t="s">
        <v>69</v>
      </c>
      <c r="H106" s="319"/>
      <c r="I106" s="319"/>
      <c r="J106" s="320"/>
      <c r="K106" s="22"/>
      <c r="L106" s="22"/>
      <c r="M106" s="22"/>
      <c r="N106" s="22"/>
      <c r="O106" s="22"/>
      <c r="P106" s="22"/>
      <c r="Q106" s="22"/>
      <c r="R106" s="22"/>
      <c r="S106" s="22"/>
      <c r="T106" s="22"/>
    </row>
    <row r="107" spans="1:20" ht="17.100000000000001" customHeight="1" x14ac:dyDescent="0.25">
      <c r="A107" s="66">
        <v>4</v>
      </c>
      <c r="B107" s="82"/>
      <c r="C107" s="82"/>
      <c r="D107" s="82"/>
      <c r="E107" s="123">
        <f>SUMIF('2. Werkelijke kosten (geen VKO)'!P49:P198,B107,'2. Werkelijke kosten (geen VKO)'!O49:O198)</f>
        <v>0</v>
      </c>
      <c r="F107" s="140"/>
      <c r="G107" s="318" t="s">
        <v>69</v>
      </c>
      <c r="H107" s="319"/>
      <c r="I107" s="319"/>
      <c r="J107" s="320"/>
      <c r="K107" s="22"/>
      <c r="L107" s="22"/>
      <c r="M107" s="22"/>
      <c r="N107" s="22"/>
      <c r="O107" s="22"/>
      <c r="P107" s="22"/>
      <c r="Q107" s="22"/>
      <c r="R107" s="22"/>
      <c r="S107" s="22"/>
      <c r="T107" s="22"/>
    </row>
    <row r="108" spans="1:20" ht="17.100000000000001" customHeight="1" x14ac:dyDescent="0.25">
      <c r="A108" s="66">
        <v>5</v>
      </c>
      <c r="B108" s="82"/>
      <c r="C108" s="82"/>
      <c r="D108" s="82"/>
      <c r="E108" s="123">
        <f>SUMIF('2. Werkelijke kosten (geen VKO)'!P50:P199,B108,'2. Werkelijke kosten (geen VKO)'!O50:O199)</f>
        <v>0</v>
      </c>
      <c r="F108" s="140"/>
      <c r="G108" s="318" t="s">
        <v>69</v>
      </c>
      <c r="H108" s="319"/>
      <c r="I108" s="319"/>
      <c r="J108" s="320"/>
      <c r="K108" s="22"/>
      <c r="L108" s="22"/>
      <c r="M108" s="22"/>
      <c r="N108" s="22"/>
      <c r="O108" s="22"/>
      <c r="P108" s="22"/>
      <c r="Q108" s="22"/>
      <c r="R108" s="22"/>
      <c r="S108" s="22"/>
      <c r="T108" s="22"/>
    </row>
    <row r="109" spans="1:20" ht="17.100000000000001" customHeight="1" x14ac:dyDescent="0.25">
      <c r="A109" s="66">
        <v>6</v>
      </c>
      <c r="B109" s="82"/>
      <c r="C109" s="82"/>
      <c r="D109" s="82"/>
      <c r="E109" s="123">
        <f>SUMIF('2. Werkelijke kosten (geen VKO)'!P51:P200,B109,'2. Werkelijke kosten (geen VKO)'!O51:O200)</f>
        <v>0</v>
      </c>
      <c r="F109" s="140"/>
      <c r="G109" s="318" t="s">
        <v>69</v>
      </c>
      <c r="H109" s="319"/>
      <c r="I109" s="319"/>
      <c r="J109" s="320"/>
      <c r="K109" s="22"/>
      <c r="L109" s="22"/>
      <c r="M109" s="22"/>
      <c r="N109" s="22"/>
      <c r="O109" s="22"/>
      <c r="P109" s="22"/>
      <c r="Q109" s="22"/>
      <c r="R109" s="22"/>
      <c r="S109" s="22"/>
      <c r="T109" s="22"/>
    </row>
    <row r="110" spans="1:20" ht="17.100000000000001" customHeight="1" x14ac:dyDescent="0.25">
      <c r="A110" s="66">
        <v>7</v>
      </c>
      <c r="B110" s="82"/>
      <c r="C110" s="82"/>
      <c r="D110" s="82"/>
      <c r="E110" s="123">
        <f>SUMIF('2. Werkelijke kosten (geen VKO)'!P52:P201,B110,'2. Werkelijke kosten (geen VKO)'!O52:O201)</f>
        <v>0</v>
      </c>
      <c r="F110" s="140"/>
      <c r="G110" s="318" t="s">
        <v>69</v>
      </c>
      <c r="H110" s="319"/>
      <c r="I110" s="319"/>
      <c r="J110" s="320"/>
      <c r="K110" s="22"/>
      <c r="L110" s="22"/>
      <c r="M110" s="22"/>
      <c r="N110" s="22"/>
      <c r="O110" s="22"/>
      <c r="P110" s="22"/>
      <c r="Q110" s="22"/>
      <c r="R110" s="22"/>
      <c r="S110" s="22"/>
      <c r="T110" s="22"/>
    </row>
    <row r="111" spans="1:20" ht="17.100000000000001" customHeight="1" x14ac:dyDescent="0.25">
      <c r="A111" s="66">
        <v>8</v>
      </c>
      <c r="B111" s="82"/>
      <c r="C111" s="82"/>
      <c r="D111" s="82"/>
      <c r="E111" s="123">
        <f>SUMIF('2. Werkelijke kosten (geen VKO)'!P53:P202,B111,'2. Werkelijke kosten (geen VKO)'!O53:O202)</f>
        <v>0</v>
      </c>
      <c r="F111" s="140"/>
      <c r="G111" s="318" t="s">
        <v>69</v>
      </c>
      <c r="H111" s="319"/>
      <c r="I111" s="319"/>
      <c r="J111" s="320"/>
      <c r="K111" s="22"/>
      <c r="L111" s="22"/>
      <c r="M111" s="22"/>
      <c r="N111" s="22"/>
      <c r="O111" s="22"/>
      <c r="P111" s="22"/>
      <c r="Q111" s="22"/>
      <c r="R111" s="22"/>
      <c r="S111" s="22"/>
      <c r="T111" s="22"/>
    </row>
    <row r="112" spans="1:20" ht="17.100000000000001" customHeight="1" x14ac:dyDescent="0.25">
      <c r="A112" s="66">
        <v>9</v>
      </c>
      <c r="B112" s="82"/>
      <c r="C112" s="82"/>
      <c r="D112" s="82"/>
      <c r="E112" s="123">
        <f>SUMIF('2. Werkelijke kosten (geen VKO)'!P54:P203,B112,'2. Werkelijke kosten (geen VKO)'!O54:O203)</f>
        <v>0</v>
      </c>
      <c r="F112" s="140"/>
      <c r="G112" s="318" t="s">
        <v>69</v>
      </c>
      <c r="H112" s="319"/>
      <c r="I112" s="319"/>
      <c r="J112" s="320"/>
      <c r="K112" s="22"/>
      <c r="L112" s="22"/>
      <c r="M112" s="22"/>
      <c r="N112" s="22"/>
      <c r="O112" s="22"/>
      <c r="P112" s="22"/>
      <c r="Q112" s="22"/>
      <c r="R112" s="22"/>
      <c r="S112" s="22"/>
      <c r="T112" s="22"/>
    </row>
    <row r="113" spans="1:20" ht="17.100000000000001" customHeight="1" x14ac:dyDescent="0.25">
      <c r="A113" s="66">
        <v>10</v>
      </c>
      <c r="B113" s="82"/>
      <c r="C113" s="82"/>
      <c r="D113" s="82"/>
      <c r="E113" s="123">
        <f>SUMIF('2. Werkelijke kosten (geen VKO)'!P55:P204,B113,'2. Werkelijke kosten (geen VKO)'!O55:O204)</f>
        <v>0</v>
      </c>
      <c r="F113" s="140"/>
      <c r="G113" s="318" t="s">
        <v>69</v>
      </c>
      <c r="H113" s="319"/>
      <c r="I113" s="319"/>
      <c r="J113" s="320"/>
      <c r="K113" s="22"/>
      <c r="L113" s="22"/>
      <c r="M113" s="22"/>
      <c r="N113" s="22"/>
      <c r="O113" s="22"/>
      <c r="P113" s="22"/>
      <c r="Q113" s="22"/>
      <c r="R113" s="22"/>
      <c r="S113" s="22"/>
      <c r="T113" s="22"/>
    </row>
    <row r="114" spans="1:20" ht="17.100000000000001" customHeight="1" x14ac:dyDescent="0.25">
      <c r="A114" s="66">
        <v>11</v>
      </c>
      <c r="B114" s="82"/>
      <c r="C114" s="82"/>
      <c r="D114" s="82"/>
      <c r="E114" s="123">
        <f>SUMIF('2. Werkelijke kosten (geen VKO)'!P56:P205,B114,'2. Werkelijke kosten (geen VKO)'!O56:O205)</f>
        <v>0</v>
      </c>
      <c r="F114" s="140"/>
      <c r="G114" s="318" t="s">
        <v>69</v>
      </c>
      <c r="H114" s="319"/>
      <c r="I114" s="319"/>
      <c r="J114" s="320"/>
      <c r="K114" s="22"/>
      <c r="L114" s="22"/>
      <c r="M114" s="22"/>
      <c r="N114" s="22"/>
      <c r="O114" s="22"/>
      <c r="P114" s="22"/>
      <c r="Q114" s="22"/>
      <c r="R114" s="22"/>
      <c r="S114" s="22"/>
      <c r="T114" s="22"/>
    </row>
    <row r="115" spans="1:20" ht="17.100000000000001" customHeight="1" x14ac:dyDescent="0.25">
      <c r="A115" s="66">
        <v>12</v>
      </c>
      <c r="B115" s="82"/>
      <c r="C115" s="82"/>
      <c r="D115" s="82"/>
      <c r="E115" s="123">
        <f>SUMIF('2. Werkelijke kosten (geen VKO)'!P57:P206,B115,'2. Werkelijke kosten (geen VKO)'!O57:O206)</f>
        <v>0</v>
      </c>
      <c r="F115" s="140"/>
      <c r="G115" s="318" t="s">
        <v>69</v>
      </c>
      <c r="H115" s="319"/>
      <c r="I115" s="319"/>
      <c r="J115" s="320"/>
      <c r="K115" s="22"/>
      <c r="L115" s="22"/>
      <c r="M115" s="22"/>
      <c r="N115" s="22"/>
      <c r="O115" s="22"/>
      <c r="P115" s="22"/>
      <c r="Q115" s="22"/>
      <c r="R115" s="22"/>
      <c r="S115" s="22"/>
      <c r="T115" s="22"/>
    </row>
    <row r="116" spans="1:20" ht="17.100000000000001" customHeight="1" x14ac:dyDescent="0.25">
      <c r="A116" s="66">
        <v>13</v>
      </c>
      <c r="B116" s="82"/>
      <c r="C116" s="143"/>
      <c r="D116" s="82"/>
      <c r="E116" s="123">
        <f>SUMIF('2. Werkelijke kosten (geen VKO)'!P58:P207,B116,'2. Werkelijke kosten (geen VKO)'!O58:O207)</f>
        <v>0</v>
      </c>
      <c r="F116" s="140"/>
      <c r="G116" s="318" t="s">
        <v>69</v>
      </c>
      <c r="H116" s="319"/>
      <c r="I116" s="319"/>
      <c r="J116" s="320"/>
      <c r="K116" s="22"/>
      <c r="L116" s="22"/>
      <c r="M116" s="22"/>
      <c r="N116" s="22"/>
      <c r="O116" s="22"/>
      <c r="P116" s="22"/>
      <c r="Q116" s="22"/>
      <c r="R116" s="22"/>
      <c r="S116" s="22"/>
      <c r="T116" s="22"/>
    </row>
    <row r="117" spans="1:20" ht="17.100000000000001" customHeight="1" x14ac:dyDescent="0.25">
      <c r="A117" s="66">
        <v>14</v>
      </c>
      <c r="B117" s="82"/>
      <c r="C117" s="143"/>
      <c r="D117" s="82"/>
      <c r="E117" s="123">
        <f>SUMIF('2. Werkelijke kosten (geen VKO)'!P59:P208,B117,'2. Werkelijke kosten (geen VKO)'!O59:O208)</f>
        <v>0</v>
      </c>
      <c r="F117" s="140"/>
      <c r="G117" s="318" t="s">
        <v>69</v>
      </c>
      <c r="H117" s="319"/>
      <c r="I117" s="319"/>
      <c r="J117" s="320"/>
      <c r="K117" s="22"/>
      <c r="L117" s="22"/>
      <c r="M117" s="22"/>
      <c r="N117" s="22"/>
      <c r="O117" s="22"/>
      <c r="P117" s="22"/>
      <c r="Q117" s="22"/>
      <c r="R117" s="22"/>
      <c r="S117" s="22"/>
      <c r="T117" s="22"/>
    </row>
    <row r="118" spans="1:20" ht="17.100000000000001" customHeight="1" x14ac:dyDescent="0.25">
      <c r="A118" s="66">
        <v>15</v>
      </c>
      <c r="B118" s="82"/>
      <c r="C118" s="143"/>
      <c r="D118" s="82"/>
      <c r="E118" s="123">
        <f>SUMIF('2. Werkelijke kosten (geen VKO)'!P60:P209,B118,'2. Werkelijke kosten (geen VKO)'!O60:O209)</f>
        <v>0</v>
      </c>
      <c r="F118" s="140"/>
      <c r="G118" s="318" t="s">
        <v>69</v>
      </c>
      <c r="H118" s="319"/>
      <c r="I118" s="319"/>
      <c r="J118" s="320"/>
      <c r="K118" s="22"/>
      <c r="L118" s="22"/>
      <c r="M118" s="22"/>
      <c r="N118" s="22"/>
      <c r="O118" s="22"/>
      <c r="P118" s="22"/>
      <c r="Q118" s="22"/>
      <c r="R118" s="22"/>
      <c r="S118" s="22"/>
      <c r="T118" s="22"/>
    </row>
    <row r="119" spans="1:20" ht="17.100000000000001" customHeight="1" x14ac:dyDescent="0.25">
      <c r="A119" s="66">
        <v>16</v>
      </c>
      <c r="B119" s="82"/>
      <c r="C119" s="143"/>
      <c r="D119" s="82"/>
      <c r="E119" s="123">
        <f>SUMIF('2. Werkelijke kosten (geen VKO)'!P61:P210,B119,'2. Werkelijke kosten (geen VKO)'!O61:O210)</f>
        <v>0</v>
      </c>
      <c r="F119" s="140"/>
      <c r="G119" s="318" t="s">
        <v>69</v>
      </c>
      <c r="H119" s="319"/>
      <c r="I119" s="319"/>
      <c r="J119" s="320"/>
      <c r="K119" s="22"/>
      <c r="L119" s="22"/>
      <c r="M119" s="22"/>
      <c r="N119" s="22"/>
      <c r="O119" s="22"/>
      <c r="P119" s="22"/>
      <c r="Q119" s="22"/>
      <c r="R119" s="22"/>
      <c r="S119" s="22"/>
      <c r="T119" s="22"/>
    </row>
    <row r="120" spans="1:20" ht="17.100000000000001" customHeight="1" x14ac:dyDescent="0.25">
      <c r="A120" s="66">
        <v>17</v>
      </c>
      <c r="B120" s="82"/>
      <c r="C120" s="143"/>
      <c r="D120" s="82"/>
      <c r="E120" s="123">
        <f>SUMIF('2. Werkelijke kosten (geen VKO)'!P62:P211,B120,'2. Werkelijke kosten (geen VKO)'!O62:O211)</f>
        <v>0</v>
      </c>
      <c r="F120" s="140"/>
      <c r="G120" s="318" t="s">
        <v>69</v>
      </c>
      <c r="H120" s="319"/>
      <c r="I120" s="319"/>
      <c r="J120" s="320"/>
      <c r="K120" s="22"/>
      <c r="L120" s="22"/>
      <c r="M120" s="22"/>
      <c r="N120" s="22"/>
      <c r="O120" s="22"/>
      <c r="P120" s="22"/>
      <c r="Q120" s="22"/>
      <c r="R120" s="22"/>
      <c r="S120" s="22"/>
      <c r="T120" s="22"/>
    </row>
    <row r="121" spans="1:20" ht="17.100000000000001" customHeight="1" thickBot="1" x14ac:dyDescent="0.3">
      <c r="A121" s="66">
        <v>18</v>
      </c>
      <c r="B121" s="83"/>
      <c r="C121" s="144"/>
      <c r="D121" s="83"/>
      <c r="E121" s="142">
        <f>SUMIF('2. Werkelijke kosten (geen VKO)'!P63:P212,B121,'2. Werkelijke kosten (geen VKO)'!O63:O212)</f>
        <v>0</v>
      </c>
      <c r="F121" s="141"/>
      <c r="G121" s="321" t="s">
        <v>69</v>
      </c>
      <c r="H121" s="322"/>
      <c r="I121" s="322"/>
      <c r="J121" s="323"/>
      <c r="K121" s="22"/>
      <c r="L121" s="22"/>
      <c r="M121" s="22"/>
      <c r="N121" s="22"/>
      <c r="O121" s="22"/>
      <c r="P121" s="22"/>
      <c r="Q121" s="22"/>
      <c r="R121" s="22"/>
      <c r="S121" s="22"/>
      <c r="T121" s="22"/>
    </row>
    <row r="122" spans="1:20" ht="17.100000000000001" customHeight="1" x14ac:dyDescent="0.25">
      <c r="A122" s="66"/>
      <c r="B122" s="22"/>
      <c r="C122" s="22"/>
      <c r="D122" s="22"/>
      <c r="E122" s="22"/>
      <c r="F122" s="22"/>
      <c r="G122" s="22"/>
      <c r="H122" s="22"/>
      <c r="I122" s="22"/>
      <c r="J122" s="22"/>
      <c r="K122" s="22"/>
      <c r="L122" s="22"/>
      <c r="M122" s="22"/>
      <c r="N122" s="22"/>
      <c r="O122" s="22"/>
      <c r="P122" s="22"/>
      <c r="Q122" s="22"/>
      <c r="R122" s="22"/>
      <c r="S122" s="22"/>
      <c r="T122" s="22"/>
    </row>
    <row r="123" spans="1:20" ht="15" customHeight="1" x14ac:dyDescent="0.25">
      <c r="B123" s="22"/>
      <c r="C123" s="22"/>
      <c r="D123" s="22"/>
      <c r="E123" s="22"/>
      <c r="F123" s="22"/>
      <c r="G123" s="22"/>
      <c r="H123" s="22"/>
      <c r="I123" s="22"/>
      <c r="J123" s="22"/>
      <c r="K123" s="22"/>
      <c r="L123" s="22"/>
      <c r="M123" s="22"/>
      <c r="N123" s="22"/>
      <c r="O123" s="22"/>
      <c r="P123" s="22"/>
      <c r="Q123" s="22"/>
      <c r="R123" s="22"/>
      <c r="S123" s="22"/>
      <c r="T123" s="22"/>
    </row>
    <row r="124" spans="1:20" ht="15" customHeight="1" x14ac:dyDescent="0.25">
      <c r="B124" s="59" t="s">
        <v>26</v>
      </c>
      <c r="C124" s="21"/>
      <c r="D124" s="21"/>
      <c r="E124" s="21"/>
      <c r="F124" s="21"/>
      <c r="G124" s="21"/>
      <c r="H124" s="21"/>
      <c r="I124" s="21"/>
      <c r="J124" s="21"/>
      <c r="K124" s="21"/>
      <c r="L124" s="21"/>
      <c r="M124" s="21"/>
      <c r="N124" s="21"/>
      <c r="O124" s="21"/>
      <c r="P124" s="21"/>
      <c r="Q124" s="22"/>
      <c r="R124" s="22"/>
      <c r="S124" s="22"/>
      <c r="T124" s="22"/>
    </row>
    <row r="125" spans="1:20" ht="5.25" customHeight="1" x14ac:dyDescent="0.25">
      <c r="B125" s="60"/>
      <c r="C125" s="22"/>
      <c r="D125" s="22"/>
      <c r="E125" s="22"/>
      <c r="F125" s="22"/>
      <c r="G125" s="22"/>
      <c r="H125" s="22"/>
      <c r="I125" s="22"/>
      <c r="J125" s="22"/>
      <c r="K125" s="22"/>
      <c r="L125" s="22"/>
      <c r="M125" s="22"/>
      <c r="N125" s="22"/>
      <c r="O125" s="22"/>
      <c r="P125" s="22"/>
      <c r="Q125" s="22"/>
      <c r="R125" s="22"/>
      <c r="S125" s="22"/>
      <c r="T125" s="22"/>
    </row>
    <row r="126" spans="1:20" ht="15" customHeight="1" x14ac:dyDescent="0.25">
      <c r="B126" s="61" t="s">
        <v>137</v>
      </c>
      <c r="C126" s="62"/>
      <c r="D126" s="62"/>
      <c r="E126" s="62"/>
      <c r="F126" s="62"/>
      <c r="G126" s="62"/>
      <c r="H126" s="62"/>
      <c r="I126" s="62"/>
      <c r="J126" s="62"/>
      <c r="K126" s="62"/>
      <c r="L126" s="62"/>
      <c r="M126" s="62"/>
      <c r="N126" s="62"/>
      <c r="O126" s="62"/>
      <c r="P126" s="63"/>
      <c r="Q126" s="22"/>
      <c r="R126" s="22"/>
      <c r="S126" s="22"/>
      <c r="T126" s="22"/>
    </row>
    <row r="127" spans="1:20" ht="15" customHeight="1" thickBot="1" x14ac:dyDescent="0.3">
      <c r="B127" s="25"/>
      <c r="C127" s="64"/>
      <c r="D127" s="64"/>
      <c r="E127" s="64"/>
      <c r="F127" s="64"/>
      <c r="G127" s="64"/>
      <c r="H127" s="64"/>
      <c r="I127" s="64"/>
      <c r="J127" s="22"/>
      <c r="K127" s="22"/>
      <c r="L127" s="22"/>
      <c r="M127" s="22"/>
      <c r="N127" s="22"/>
      <c r="O127" s="22"/>
      <c r="P127" s="22"/>
      <c r="Q127" s="22"/>
      <c r="R127" s="22"/>
      <c r="S127" s="22"/>
      <c r="T127" s="22"/>
    </row>
    <row r="128" spans="1:20" ht="15" customHeight="1" x14ac:dyDescent="0.25">
      <c r="B128" s="65" t="s">
        <v>0</v>
      </c>
      <c r="C128" s="68" t="s">
        <v>1</v>
      </c>
      <c r="D128" s="69"/>
      <c r="E128" s="69"/>
      <c r="F128" s="69"/>
      <c r="G128" s="69"/>
      <c r="H128" s="69"/>
      <c r="I128" s="69"/>
      <c r="J128" s="69"/>
      <c r="K128" s="69"/>
      <c r="L128" s="69"/>
      <c r="M128" s="69"/>
      <c r="N128" s="69"/>
      <c r="O128" s="70"/>
      <c r="P128" s="65" t="s">
        <v>2</v>
      </c>
      <c r="Q128" s="22"/>
      <c r="R128" s="22"/>
      <c r="S128" s="22"/>
      <c r="T128" s="22"/>
    </row>
    <row r="129" spans="2:20" ht="15" customHeight="1" thickBot="1" x14ac:dyDescent="0.3">
      <c r="B129" s="71"/>
      <c r="C129" s="72">
        <f>B49</f>
        <v>0</v>
      </c>
      <c r="D129" s="73">
        <f>B50</f>
        <v>0</v>
      </c>
      <c r="E129" s="73">
        <f>B51</f>
        <v>0</v>
      </c>
      <c r="F129" s="73">
        <f>B52</f>
        <v>0</v>
      </c>
      <c r="G129" s="73">
        <f>B53</f>
        <v>0</v>
      </c>
      <c r="H129" s="73">
        <f>B54</f>
        <v>0</v>
      </c>
      <c r="I129" s="73">
        <f>B55</f>
        <v>0</v>
      </c>
      <c r="J129" s="73">
        <f>B56</f>
        <v>0</v>
      </c>
      <c r="K129" s="73">
        <f>B57</f>
        <v>0</v>
      </c>
      <c r="L129" s="73">
        <f>B58</f>
        <v>0</v>
      </c>
      <c r="M129" s="73">
        <f>B59</f>
        <v>0</v>
      </c>
      <c r="N129" s="73">
        <f>B60</f>
        <v>0</v>
      </c>
      <c r="O129" s="74">
        <f>B61</f>
        <v>0</v>
      </c>
      <c r="P129" s="71"/>
      <c r="Q129" s="22"/>
      <c r="R129" s="22"/>
      <c r="S129" s="22"/>
      <c r="T129" s="22"/>
    </row>
    <row r="130" spans="2:20" ht="17.100000000000001" customHeight="1" x14ac:dyDescent="0.25">
      <c r="B130" s="75" t="s">
        <v>7</v>
      </c>
      <c r="C130" s="76">
        <f>SUMIFS('2. Werkelijke kosten (geen VKO)'!$F$46:$F$195,'2. Werkelijke kosten (geen VKO)'!$B$46:$B$195,$C$16,'2. Werkelijke kosten (geen VKO)'!$C$46:$C$195,C$129,'2. Werkelijke kosten (geen VKO)'!$E$46:$E$195,$B130)</f>
        <v>0</v>
      </c>
      <c r="D130" s="76">
        <f>SUMIFS('2. Werkelijke kosten (geen VKO)'!$F$46:$F$195,'2. Werkelijke kosten (geen VKO)'!$B$46:$B$195,$C$16,'2. Werkelijke kosten (geen VKO)'!$C$46:$C$195,D$129,'2. Werkelijke kosten (geen VKO)'!$E$46:$E$195,$B130)</f>
        <v>0</v>
      </c>
      <c r="E130" s="76">
        <f>SUMIFS('2. Werkelijke kosten (geen VKO)'!$F$46:$F$195,'2. Werkelijke kosten (geen VKO)'!$B$46:$B$195,$C$16,'2. Werkelijke kosten (geen VKO)'!$C$46:$C$195,E$129,'2. Werkelijke kosten (geen VKO)'!$E$46:$E$195,$B130)</f>
        <v>0</v>
      </c>
      <c r="F130" s="76">
        <f>SUMIFS('2. Werkelijke kosten (geen VKO)'!$F$46:$F$195,'2. Werkelijke kosten (geen VKO)'!$B$46:$B$195,$C$16,'2. Werkelijke kosten (geen VKO)'!$C$46:$C$195,F$129,'2. Werkelijke kosten (geen VKO)'!$E$46:$E$195,$B130)</f>
        <v>0</v>
      </c>
      <c r="G130" s="76">
        <f>SUMIFS('2. Werkelijke kosten (geen VKO)'!$F$46:$F$195,'2. Werkelijke kosten (geen VKO)'!$B$46:$B$195,$C$16,'2. Werkelijke kosten (geen VKO)'!$C$46:$C$195,G$129,'2. Werkelijke kosten (geen VKO)'!$E$46:$E$195,$B130)</f>
        <v>0</v>
      </c>
      <c r="H130" s="76">
        <f>SUMIFS('2. Werkelijke kosten (geen VKO)'!$F$46:$F$195,'2. Werkelijke kosten (geen VKO)'!$B$46:$B$195,$C$16,'2. Werkelijke kosten (geen VKO)'!$C$46:$C$195,H$129,'2. Werkelijke kosten (geen VKO)'!$E$46:$E$195,$B130)</f>
        <v>0</v>
      </c>
      <c r="I130" s="76">
        <f>SUMIFS('2. Werkelijke kosten (geen VKO)'!$F$46:$F$195,'2. Werkelijke kosten (geen VKO)'!$B$46:$B$195,$C$16,'2. Werkelijke kosten (geen VKO)'!$C$46:$C$195,I$129,'2. Werkelijke kosten (geen VKO)'!$E$46:$E$195,$B130)</f>
        <v>0</v>
      </c>
      <c r="J130" s="76">
        <f>SUMIFS('2. Werkelijke kosten (geen VKO)'!$F$46:$F$195,'2. Werkelijke kosten (geen VKO)'!$B$46:$B$195,$C$16,'2. Werkelijke kosten (geen VKO)'!$C$46:$C$195,J$129,'2. Werkelijke kosten (geen VKO)'!$E$46:$E$195,$B130)</f>
        <v>0</v>
      </c>
      <c r="K130" s="76">
        <f>SUMIFS('2. Werkelijke kosten (geen VKO)'!$F$46:$F$195,'2. Werkelijke kosten (geen VKO)'!$B$46:$B$195,$C$16,'2. Werkelijke kosten (geen VKO)'!$C$46:$C$195,K$129,'2. Werkelijke kosten (geen VKO)'!$E$46:$E$195,$B130)</f>
        <v>0</v>
      </c>
      <c r="L130" s="76">
        <f>SUMIFS('2. Werkelijke kosten (geen VKO)'!$F$46:$F$195,'2. Werkelijke kosten (geen VKO)'!$B$46:$B$195,$C$16,'2. Werkelijke kosten (geen VKO)'!$C$46:$C$195,L$129,'2. Werkelijke kosten (geen VKO)'!$E$46:$E$195,$B130)</f>
        <v>0</v>
      </c>
      <c r="M130" s="76">
        <f>SUMIFS('2. Werkelijke kosten (geen VKO)'!$F$46:$F$195,'2. Werkelijke kosten (geen VKO)'!$B$46:$B$195,$C$16,'2. Werkelijke kosten (geen VKO)'!$C$46:$C$195,M$129,'2. Werkelijke kosten (geen VKO)'!$E$46:$E$195,$B130)</f>
        <v>0</v>
      </c>
      <c r="N130" s="76">
        <f>SUMIFS('2. Werkelijke kosten (geen VKO)'!$F$46:$F$195,'2. Werkelijke kosten (geen VKO)'!$B$46:$B$195,$C$16,'2. Werkelijke kosten (geen VKO)'!$C$46:$C$195,N$129,'2. Werkelijke kosten (geen VKO)'!$E$46:$E$195,$B130)</f>
        <v>0</v>
      </c>
      <c r="O130" s="76">
        <f>SUMIFS('2. Werkelijke kosten (geen VKO)'!$F$46:$F$195,'2. Werkelijke kosten (geen VKO)'!$B$46:$B$195,$C$16,'2. Werkelijke kosten (geen VKO)'!$C$46:$C$195,O$129,'2. Werkelijke kosten (geen VKO)'!$E$46:$E$195,$B130)</f>
        <v>0</v>
      </c>
      <c r="P130" s="77">
        <f t="shared" ref="P130:P135" si="0">SUM(C130:O130)</f>
        <v>0</v>
      </c>
      <c r="Q130" s="22"/>
      <c r="R130" s="22"/>
      <c r="S130" s="22"/>
      <c r="T130" s="22"/>
    </row>
    <row r="131" spans="2:20" ht="17.100000000000001" customHeight="1" x14ac:dyDescent="0.25">
      <c r="B131" s="78" t="s">
        <v>8</v>
      </c>
      <c r="C131" s="76">
        <f>SUMIFS('2. Werkelijke kosten (geen VKO)'!$F$46:$F$195,'2. Werkelijke kosten (geen VKO)'!$B$46:$B$195,$C$16,'2. Werkelijke kosten (geen VKO)'!$C$46:$C$195,C$129,'2. Werkelijke kosten (geen VKO)'!$E$46:$E$195,$B131)</f>
        <v>0</v>
      </c>
      <c r="D131" s="76">
        <f>SUMIFS('2. Werkelijke kosten (geen VKO)'!$F$46:$F$195,'2. Werkelijke kosten (geen VKO)'!$B$46:$B$195,$C$16,'2. Werkelijke kosten (geen VKO)'!$C$46:$C$195,D$129,'2. Werkelijke kosten (geen VKO)'!$E$46:$E$195,$B131)</f>
        <v>0</v>
      </c>
      <c r="E131" s="76">
        <f>SUMIFS('2. Werkelijke kosten (geen VKO)'!$F$46:$F$195,'2. Werkelijke kosten (geen VKO)'!$B$46:$B$195,$C$16,'2. Werkelijke kosten (geen VKO)'!$C$46:$C$195,E$129,'2. Werkelijke kosten (geen VKO)'!$E$46:$E$195,$B131)</f>
        <v>0</v>
      </c>
      <c r="F131" s="76">
        <f>SUMIFS('2. Werkelijke kosten (geen VKO)'!$F$46:$F$195,'2. Werkelijke kosten (geen VKO)'!$B$46:$B$195,$C$16,'2. Werkelijke kosten (geen VKO)'!$C$46:$C$195,F$129,'2. Werkelijke kosten (geen VKO)'!$E$46:$E$195,$B131)</f>
        <v>0</v>
      </c>
      <c r="G131" s="76">
        <f>SUMIFS('2. Werkelijke kosten (geen VKO)'!$F$46:$F$195,'2. Werkelijke kosten (geen VKO)'!$B$46:$B$195,$C$16,'2. Werkelijke kosten (geen VKO)'!$C$46:$C$195,G$129,'2. Werkelijke kosten (geen VKO)'!$E$46:$E$195,$B131)</f>
        <v>0</v>
      </c>
      <c r="H131" s="76">
        <f>SUMIFS('2. Werkelijke kosten (geen VKO)'!$F$46:$F$195,'2. Werkelijke kosten (geen VKO)'!$B$46:$B$195,$C$16,'2. Werkelijke kosten (geen VKO)'!$C$46:$C$195,H$129,'2. Werkelijke kosten (geen VKO)'!$E$46:$E$195,$B131)</f>
        <v>0</v>
      </c>
      <c r="I131" s="76">
        <f>SUMIFS('2. Werkelijke kosten (geen VKO)'!$F$46:$F$195,'2. Werkelijke kosten (geen VKO)'!$B$46:$B$195,$C$16,'2. Werkelijke kosten (geen VKO)'!$C$46:$C$195,I$129,'2. Werkelijke kosten (geen VKO)'!$E$46:$E$195,$B131)</f>
        <v>0</v>
      </c>
      <c r="J131" s="76">
        <f>SUMIFS('2. Werkelijke kosten (geen VKO)'!$F$46:$F$195,'2. Werkelijke kosten (geen VKO)'!$B$46:$B$195,$C$16,'2. Werkelijke kosten (geen VKO)'!$C$46:$C$195,J$129,'2. Werkelijke kosten (geen VKO)'!$E$46:$E$195,$B131)</f>
        <v>0</v>
      </c>
      <c r="K131" s="76">
        <f>SUMIFS('2. Werkelijke kosten (geen VKO)'!$F$46:$F$195,'2. Werkelijke kosten (geen VKO)'!$B$46:$B$195,$C$16,'2. Werkelijke kosten (geen VKO)'!$C$46:$C$195,K$129,'2. Werkelijke kosten (geen VKO)'!$E$46:$E$195,$B131)</f>
        <v>0</v>
      </c>
      <c r="L131" s="76">
        <f>SUMIFS('2. Werkelijke kosten (geen VKO)'!$F$46:$F$195,'2. Werkelijke kosten (geen VKO)'!$B$46:$B$195,$C$16,'2. Werkelijke kosten (geen VKO)'!$C$46:$C$195,L$129,'2. Werkelijke kosten (geen VKO)'!$E$46:$E$195,$B131)</f>
        <v>0</v>
      </c>
      <c r="M131" s="76">
        <f>SUMIFS('2. Werkelijke kosten (geen VKO)'!$F$46:$F$195,'2. Werkelijke kosten (geen VKO)'!$B$46:$B$195,$C$16,'2. Werkelijke kosten (geen VKO)'!$C$46:$C$195,M$129,'2. Werkelijke kosten (geen VKO)'!$E$46:$E$195,$B131)</f>
        <v>0</v>
      </c>
      <c r="N131" s="76">
        <f>SUMIFS('2. Werkelijke kosten (geen VKO)'!$F$46:$F$195,'2. Werkelijke kosten (geen VKO)'!$B$46:$B$195,$C$16,'2. Werkelijke kosten (geen VKO)'!$C$46:$C$195,N$129,'2. Werkelijke kosten (geen VKO)'!$E$46:$E$195,$B131)</f>
        <v>0</v>
      </c>
      <c r="O131" s="76">
        <f>SUMIFS('2. Werkelijke kosten (geen VKO)'!$F$46:$F$195,'2. Werkelijke kosten (geen VKO)'!$B$46:$B$195,$C$16,'2. Werkelijke kosten (geen VKO)'!$C$46:$C$195,O$129,'2. Werkelijke kosten (geen VKO)'!$E$46:$E$195,$B131)</f>
        <v>0</v>
      </c>
      <c r="P131" s="79">
        <f t="shared" si="0"/>
        <v>0</v>
      </c>
      <c r="Q131" s="22"/>
      <c r="R131" s="22"/>
      <c r="S131" s="22"/>
      <c r="T131" s="22"/>
    </row>
    <row r="132" spans="2:20" ht="17.100000000000001" customHeight="1" x14ac:dyDescent="0.25">
      <c r="B132" s="78" t="s">
        <v>6</v>
      </c>
      <c r="C132" s="76">
        <f>SUMIFS('2. Werkelijke kosten (geen VKO)'!$F$46:$F$195,'2. Werkelijke kosten (geen VKO)'!$B$46:$B$195,$C$16,'2. Werkelijke kosten (geen VKO)'!$C$46:$C$195,C$129,'2. Werkelijke kosten (geen VKO)'!$E$46:$E$195,$B132)</f>
        <v>0</v>
      </c>
      <c r="D132" s="76">
        <f>SUMIFS('2. Werkelijke kosten (geen VKO)'!$F$46:$F$195,'2. Werkelijke kosten (geen VKO)'!$B$46:$B$195,$C$16,'2. Werkelijke kosten (geen VKO)'!$C$46:$C$195,D$129,'2. Werkelijke kosten (geen VKO)'!$E$46:$E$195,$B132)</f>
        <v>0</v>
      </c>
      <c r="E132" s="76">
        <f>SUMIFS('2. Werkelijke kosten (geen VKO)'!$F$46:$F$195,'2. Werkelijke kosten (geen VKO)'!$B$46:$B$195,$C$16,'2. Werkelijke kosten (geen VKO)'!$C$46:$C$195,E$129,'2. Werkelijke kosten (geen VKO)'!$E$46:$E$195,$B132)</f>
        <v>0</v>
      </c>
      <c r="F132" s="76">
        <f>SUMIFS('2. Werkelijke kosten (geen VKO)'!$F$46:$F$195,'2. Werkelijke kosten (geen VKO)'!$B$46:$B$195,$C$16,'2. Werkelijke kosten (geen VKO)'!$C$46:$C$195,F$129,'2. Werkelijke kosten (geen VKO)'!$E$46:$E$195,$B132)</f>
        <v>0</v>
      </c>
      <c r="G132" s="76">
        <f>SUMIFS('2. Werkelijke kosten (geen VKO)'!$F$46:$F$195,'2. Werkelijke kosten (geen VKO)'!$B$46:$B$195,$C$16,'2. Werkelijke kosten (geen VKO)'!$C$46:$C$195,G$129,'2. Werkelijke kosten (geen VKO)'!$E$46:$E$195,$B132)</f>
        <v>0</v>
      </c>
      <c r="H132" s="76">
        <f>SUMIFS('2. Werkelijke kosten (geen VKO)'!$F$46:$F$195,'2. Werkelijke kosten (geen VKO)'!$B$46:$B$195,$C$16,'2. Werkelijke kosten (geen VKO)'!$C$46:$C$195,H$129,'2. Werkelijke kosten (geen VKO)'!$E$46:$E$195,$B132)</f>
        <v>0</v>
      </c>
      <c r="I132" s="76">
        <f>SUMIFS('2. Werkelijke kosten (geen VKO)'!$F$46:$F$195,'2. Werkelijke kosten (geen VKO)'!$B$46:$B$195,$C$16,'2. Werkelijke kosten (geen VKO)'!$C$46:$C$195,I$129,'2. Werkelijke kosten (geen VKO)'!$E$46:$E$195,$B132)</f>
        <v>0</v>
      </c>
      <c r="J132" s="76">
        <f>SUMIFS('2. Werkelijke kosten (geen VKO)'!$F$46:$F$195,'2. Werkelijke kosten (geen VKO)'!$B$46:$B$195,$C$16,'2. Werkelijke kosten (geen VKO)'!$C$46:$C$195,J$129,'2. Werkelijke kosten (geen VKO)'!$E$46:$E$195,$B132)</f>
        <v>0</v>
      </c>
      <c r="K132" s="76">
        <f>SUMIFS('2. Werkelijke kosten (geen VKO)'!$F$46:$F$195,'2. Werkelijke kosten (geen VKO)'!$B$46:$B$195,$C$16,'2. Werkelijke kosten (geen VKO)'!$C$46:$C$195,K$129,'2. Werkelijke kosten (geen VKO)'!$E$46:$E$195,$B132)</f>
        <v>0</v>
      </c>
      <c r="L132" s="76">
        <f>SUMIFS('2. Werkelijke kosten (geen VKO)'!$F$46:$F$195,'2. Werkelijke kosten (geen VKO)'!$B$46:$B$195,$C$16,'2. Werkelijke kosten (geen VKO)'!$C$46:$C$195,L$129,'2. Werkelijke kosten (geen VKO)'!$E$46:$E$195,$B132)</f>
        <v>0</v>
      </c>
      <c r="M132" s="76">
        <f>SUMIFS('2. Werkelijke kosten (geen VKO)'!$F$46:$F$195,'2. Werkelijke kosten (geen VKO)'!$B$46:$B$195,$C$16,'2. Werkelijke kosten (geen VKO)'!$C$46:$C$195,M$129,'2. Werkelijke kosten (geen VKO)'!$E$46:$E$195,$B132)</f>
        <v>0</v>
      </c>
      <c r="N132" s="76">
        <f>SUMIFS('2. Werkelijke kosten (geen VKO)'!$F$46:$F$195,'2. Werkelijke kosten (geen VKO)'!$B$46:$B$195,$C$16,'2. Werkelijke kosten (geen VKO)'!$C$46:$C$195,N$129,'2. Werkelijke kosten (geen VKO)'!$E$46:$E$195,$B132)</f>
        <v>0</v>
      </c>
      <c r="O132" s="76">
        <f>SUMIFS('2. Werkelijke kosten (geen VKO)'!$F$46:$F$195,'2. Werkelijke kosten (geen VKO)'!$B$46:$B$195,$C$16,'2. Werkelijke kosten (geen VKO)'!$C$46:$C$195,O$129,'2. Werkelijke kosten (geen VKO)'!$E$46:$E$195,$B132)</f>
        <v>0</v>
      </c>
      <c r="P132" s="79">
        <f t="shared" si="0"/>
        <v>0</v>
      </c>
      <c r="Q132" s="22"/>
      <c r="R132" s="22"/>
      <c r="S132" s="22"/>
      <c r="T132" s="22"/>
    </row>
    <row r="133" spans="2:20" ht="17.100000000000001" customHeight="1" x14ac:dyDescent="0.25">
      <c r="B133" s="78" t="s">
        <v>9</v>
      </c>
      <c r="C133" s="76">
        <f>SUMIFS('2. Werkelijke kosten (geen VKO)'!$F$46:$F$195,'2. Werkelijke kosten (geen VKO)'!$B$46:$B$195,$C$16,'2. Werkelijke kosten (geen VKO)'!$C$46:$C$195,C$129,'2. Werkelijke kosten (geen VKO)'!$E$46:$E$195,$B133)</f>
        <v>0</v>
      </c>
      <c r="D133" s="76">
        <f>SUMIFS('2. Werkelijke kosten (geen VKO)'!$F$46:$F$195,'2. Werkelijke kosten (geen VKO)'!$B$46:$B$195,$C$16,'2. Werkelijke kosten (geen VKO)'!$C$46:$C$195,D$129,'2. Werkelijke kosten (geen VKO)'!$E$46:$E$195,$B133)</f>
        <v>0</v>
      </c>
      <c r="E133" s="76">
        <f>SUMIFS('2. Werkelijke kosten (geen VKO)'!$F$46:$F$195,'2. Werkelijke kosten (geen VKO)'!$B$46:$B$195,$C$16,'2. Werkelijke kosten (geen VKO)'!$C$46:$C$195,E$129,'2. Werkelijke kosten (geen VKO)'!$E$46:$E$195,$B133)</f>
        <v>0</v>
      </c>
      <c r="F133" s="76">
        <f>SUMIFS('2. Werkelijke kosten (geen VKO)'!$F$46:$F$195,'2. Werkelijke kosten (geen VKO)'!$B$46:$B$195,$C$16,'2. Werkelijke kosten (geen VKO)'!$C$46:$C$195,F$129,'2. Werkelijke kosten (geen VKO)'!$E$46:$E$195,$B133)</f>
        <v>0</v>
      </c>
      <c r="G133" s="76">
        <f>SUMIFS('2. Werkelijke kosten (geen VKO)'!$F$46:$F$195,'2. Werkelijke kosten (geen VKO)'!$B$46:$B$195,$C$16,'2. Werkelijke kosten (geen VKO)'!$C$46:$C$195,G$129,'2. Werkelijke kosten (geen VKO)'!$E$46:$E$195,$B133)</f>
        <v>0</v>
      </c>
      <c r="H133" s="76">
        <f>SUMIFS('2. Werkelijke kosten (geen VKO)'!$F$46:$F$195,'2. Werkelijke kosten (geen VKO)'!$B$46:$B$195,$C$16,'2. Werkelijke kosten (geen VKO)'!$C$46:$C$195,H$129,'2. Werkelijke kosten (geen VKO)'!$E$46:$E$195,$B133)</f>
        <v>0</v>
      </c>
      <c r="I133" s="76">
        <f>SUMIFS('2. Werkelijke kosten (geen VKO)'!$F$46:$F$195,'2. Werkelijke kosten (geen VKO)'!$B$46:$B$195,$C$16,'2. Werkelijke kosten (geen VKO)'!$C$46:$C$195,I$129,'2. Werkelijke kosten (geen VKO)'!$E$46:$E$195,$B133)</f>
        <v>0</v>
      </c>
      <c r="J133" s="76">
        <f>SUMIFS('2. Werkelijke kosten (geen VKO)'!$F$46:$F$195,'2. Werkelijke kosten (geen VKO)'!$B$46:$B$195,$C$16,'2. Werkelijke kosten (geen VKO)'!$C$46:$C$195,J$129,'2. Werkelijke kosten (geen VKO)'!$E$46:$E$195,$B133)</f>
        <v>0</v>
      </c>
      <c r="K133" s="76">
        <f>SUMIFS('2. Werkelijke kosten (geen VKO)'!$F$46:$F$195,'2. Werkelijke kosten (geen VKO)'!$B$46:$B$195,$C$16,'2. Werkelijke kosten (geen VKO)'!$C$46:$C$195,K$129,'2. Werkelijke kosten (geen VKO)'!$E$46:$E$195,$B133)</f>
        <v>0</v>
      </c>
      <c r="L133" s="76">
        <f>SUMIFS('2. Werkelijke kosten (geen VKO)'!$F$46:$F$195,'2. Werkelijke kosten (geen VKO)'!$B$46:$B$195,$C$16,'2. Werkelijke kosten (geen VKO)'!$C$46:$C$195,L$129,'2. Werkelijke kosten (geen VKO)'!$E$46:$E$195,$B133)</f>
        <v>0</v>
      </c>
      <c r="M133" s="76">
        <f>SUMIFS('2. Werkelijke kosten (geen VKO)'!$F$46:$F$195,'2. Werkelijke kosten (geen VKO)'!$B$46:$B$195,$C$16,'2. Werkelijke kosten (geen VKO)'!$C$46:$C$195,M$129,'2. Werkelijke kosten (geen VKO)'!$E$46:$E$195,$B133)</f>
        <v>0</v>
      </c>
      <c r="N133" s="76">
        <f>SUMIFS('2. Werkelijke kosten (geen VKO)'!$F$46:$F$195,'2. Werkelijke kosten (geen VKO)'!$B$46:$B$195,$C$16,'2. Werkelijke kosten (geen VKO)'!$C$46:$C$195,N$129,'2. Werkelijke kosten (geen VKO)'!$E$46:$E$195,$B133)</f>
        <v>0</v>
      </c>
      <c r="O133" s="76">
        <f>SUMIFS('2. Werkelijke kosten (geen VKO)'!$F$46:$F$195,'2. Werkelijke kosten (geen VKO)'!$B$46:$B$195,$C$16,'2. Werkelijke kosten (geen VKO)'!$C$46:$C$195,O$129,'2. Werkelijke kosten (geen VKO)'!$E$46:$E$195,$B133)</f>
        <v>0</v>
      </c>
      <c r="P133" s="79">
        <f t="shared" si="0"/>
        <v>0</v>
      </c>
      <c r="Q133" s="22"/>
      <c r="R133" s="22"/>
      <c r="S133" s="22"/>
      <c r="T133" s="22"/>
    </row>
    <row r="134" spans="2:20" ht="17.100000000000001" customHeight="1" x14ac:dyDescent="0.25">
      <c r="B134" s="78" t="s">
        <v>11</v>
      </c>
      <c r="C134" s="76">
        <f>SUMIFS('2. Werkelijke kosten (geen VKO)'!$F$46:$F$195,'2. Werkelijke kosten (geen VKO)'!$B$46:$B$195,$C$16,'2. Werkelijke kosten (geen VKO)'!$C$46:$C$195,C$129,'2. Werkelijke kosten (geen VKO)'!$E$46:$E$195,$B134)</f>
        <v>0</v>
      </c>
      <c r="D134" s="76">
        <f>SUMIFS('2. Werkelijke kosten (geen VKO)'!$F$46:$F$195,'2. Werkelijke kosten (geen VKO)'!$B$46:$B$195,$C$16,'2. Werkelijke kosten (geen VKO)'!$C$46:$C$195,D$129,'2. Werkelijke kosten (geen VKO)'!$E$46:$E$195,$B134)</f>
        <v>0</v>
      </c>
      <c r="E134" s="76">
        <f>SUMIFS('2. Werkelijke kosten (geen VKO)'!$F$46:$F$195,'2. Werkelijke kosten (geen VKO)'!$B$46:$B$195,$C$16,'2. Werkelijke kosten (geen VKO)'!$C$46:$C$195,E$129,'2. Werkelijke kosten (geen VKO)'!$E$46:$E$195,$B134)</f>
        <v>0</v>
      </c>
      <c r="F134" s="76">
        <f>SUMIFS('2. Werkelijke kosten (geen VKO)'!$F$46:$F$195,'2. Werkelijke kosten (geen VKO)'!$B$46:$B$195,$C$16,'2. Werkelijke kosten (geen VKO)'!$C$46:$C$195,F$129,'2. Werkelijke kosten (geen VKO)'!$E$46:$E$195,$B134)</f>
        <v>0</v>
      </c>
      <c r="G134" s="76">
        <f>SUMIFS('2. Werkelijke kosten (geen VKO)'!$F$46:$F$195,'2. Werkelijke kosten (geen VKO)'!$B$46:$B$195,$C$16,'2. Werkelijke kosten (geen VKO)'!$C$46:$C$195,G$129,'2. Werkelijke kosten (geen VKO)'!$E$46:$E$195,$B134)</f>
        <v>0</v>
      </c>
      <c r="H134" s="76">
        <f>SUMIFS('2. Werkelijke kosten (geen VKO)'!$F$46:$F$195,'2. Werkelijke kosten (geen VKO)'!$B$46:$B$195,$C$16,'2. Werkelijke kosten (geen VKO)'!$C$46:$C$195,H$129,'2. Werkelijke kosten (geen VKO)'!$E$46:$E$195,$B134)</f>
        <v>0</v>
      </c>
      <c r="I134" s="76">
        <f>SUMIFS('2. Werkelijke kosten (geen VKO)'!$F$46:$F$195,'2. Werkelijke kosten (geen VKO)'!$B$46:$B$195,$C$16,'2. Werkelijke kosten (geen VKO)'!$C$46:$C$195,I$129,'2. Werkelijke kosten (geen VKO)'!$E$46:$E$195,$B134)</f>
        <v>0</v>
      </c>
      <c r="J134" s="76">
        <f>SUMIFS('2. Werkelijke kosten (geen VKO)'!$F$46:$F$195,'2. Werkelijke kosten (geen VKO)'!$B$46:$B$195,$C$16,'2. Werkelijke kosten (geen VKO)'!$C$46:$C$195,J$129,'2. Werkelijke kosten (geen VKO)'!$E$46:$E$195,$B134)</f>
        <v>0</v>
      </c>
      <c r="K134" s="76">
        <f>SUMIFS('2. Werkelijke kosten (geen VKO)'!$F$46:$F$195,'2. Werkelijke kosten (geen VKO)'!$B$46:$B$195,$C$16,'2. Werkelijke kosten (geen VKO)'!$C$46:$C$195,K$129,'2. Werkelijke kosten (geen VKO)'!$E$46:$E$195,$B134)</f>
        <v>0</v>
      </c>
      <c r="L134" s="76">
        <f>SUMIFS('2. Werkelijke kosten (geen VKO)'!$F$46:$F$195,'2. Werkelijke kosten (geen VKO)'!$B$46:$B$195,$C$16,'2. Werkelijke kosten (geen VKO)'!$C$46:$C$195,L$129,'2. Werkelijke kosten (geen VKO)'!$E$46:$E$195,$B134)</f>
        <v>0</v>
      </c>
      <c r="M134" s="76">
        <f>SUMIFS('2. Werkelijke kosten (geen VKO)'!$F$46:$F$195,'2. Werkelijke kosten (geen VKO)'!$B$46:$B$195,$C$16,'2. Werkelijke kosten (geen VKO)'!$C$46:$C$195,M$129,'2. Werkelijke kosten (geen VKO)'!$E$46:$E$195,$B134)</f>
        <v>0</v>
      </c>
      <c r="N134" s="76">
        <f>SUMIFS('2. Werkelijke kosten (geen VKO)'!$F$46:$F$195,'2. Werkelijke kosten (geen VKO)'!$B$46:$B$195,$C$16,'2. Werkelijke kosten (geen VKO)'!$C$46:$C$195,N$129,'2. Werkelijke kosten (geen VKO)'!$E$46:$E$195,$B134)</f>
        <v>0</v>
      </c>
      <c r="O134" s="76">
        <f>SUMIFS('2. Werkelijke kosten (geen VKO)'!$F$46:$F$195,'2. Werkelijke kosten (geen VKO)'!$B$46:$B$195,$C$16,'2. Werkelijke kosten (geen VKO)'!$C$46:$C$195,O$129,'2. Werkelijke kosten (geen VKO)'!$E$46:$E$195,$B134)</f>
        <v>0</v>
      </c>
      <c r="P134" s="79">
        <f t="shared" si="0"/>
        <v>0</v>
      </c>
      <c r="Q134" s="22"/>
      <c r="R134" s="22"/>
      <c r="S134" s="22"/>
      <c r="T134" s="22"/>
    </row>
    <row r="135" spans="2:20" ht="17.100000000000001" customHeight="1" thickBot="1" x14ac:dyDescent="0.3">
      <c r="B135" s="116" t="s">
        <v>10</v>
      </c>
      <c r="C135" s="293">
        <f>SUMIFS('2. Werkelijke kosten (geen VKO)'!$F$46:$F$195,'2. Werkelijke kosten (geen VKO)'!$B$46:$B$195,$C$16,'2. Werkelijke kosten (geen VKO)'!$C$46:$C$195,C$129,'2. Werkelijke kosten (geen VKO)'!$E$46:$E$195,$B135)</f>
        <v>0</v>
      </c>
      <c r="D135" s="293">
        <f>SUMIFS('2. Werkelijke kosten (geen VKO)'!$F$46:$F$195,'2. Werkelijke kosten (geen VKO)'!$B$46:$B$195,$C$16,'2. Werkelijke kosten (geen VKO)'!$C$46:$C$195,D$129,'2. Werkelijke kosten (geen VKO)'!$E$46:$E$195,$B135)</f>
        <v>0</v>
      </c>
      <c r="E135" s="293">
        <f>SUMIFS('2. Werkelijke kosten (geen VKO)'!$F$46:$F$195,'2. Werkelijke kosten (geen VKO)'!$B$46:$B$195,$C$16,'2. Werkelijke kosten (geen VKO)'!$C$46:$C$195,E$129,'2. Werkelijke kosten (geen VKO)'!$E$46:$E$195,$B135)</f>
        <v>0</v>
      </c>
      <c r="F135" s="293">
        <f>SUMIFS('2. Werkelijke kosten (geen VKO)'!$F$46:$F$195,'2. Werkelijke kosten (geen VKO)'!$B$46:$B$195,$C$16,'2. Werkelijke kosten (geen VKO)'!$C$46:$C$195,F$129,'2. Werkelijke kosten (geen VKO)'!$E$46:$E$195,$B135)</f>
        <v>0</v>
      </c>
      <c r="G135" s="293">
        <f>SUMIFS('2. Werkelijke kosten (geen VKO)'!$F$46:$F$195,'2. Werkelijke kosten (geen VKO)'!$B$46:$B$195,$C$16,'2. Werkelijke kosten (geen VKO)'!$C$46:$C$195,G$129,'2. Werkelijke kosten (geen VKO)'!$E$46:$E$195,$B135)</f>
        <v>0</v>
      </c>
      <c r="H135" s="293">
        <f>SUMIFS('2. Werkelijke kosten (geen VKO)'!$F$46:$F$195,'2. Werkelijke kosten (geen VKO)'!$B$46:$B$195,$C$16,'2. Werkelijke kosten (geen VKO)'!$C$46:$C$195,H$129,'2. Werkelijke kosten (geen VKO)'!$E$46:$E$195,$B135)</f>
        <v>0</v>
      </c>
      <c r="I135" s="293">
        <f>SUMIFS('2. Werkelijke kosten (geen VKO)'!$F$46:$F$195,'2. Werkelijke kosten (geen VKO)'!$B$46:$B$195,$C$16,'2. Werkelijke kosten (geen VKO)'!$C$46:$C$195,I$129,'2. Werkelijke kosten (geen VKO)'!$E$46:$E$195,$B135)</f>
        <v>0</v>
      </c>
      <c r="J135" s="293">
        <f>SUMIFS('2. Werkelijke kosten (geen VKO)'!$F$46:$F$195,'2. Werkelijke kosten (geen VKO)'!$B$46:$B$195,$C$16,'2. Werkelijke kosten (geen VKO)'!$C$46:$C$195,J$129,'2. Werkelijke kosten (geen VKO)'!$E$46:$E$195,$B135)</f>
        <v>0</v>
      </c>
      <c r="K135" s="293">
        <f>SUMIFS('2. Werkelijke kosten (geen VKO)'!$F$46:$F$195,'2. Werkelijke kosten (geen VKO)'!$B$46:$B$195,$C$16,'2. Werkelijke kosten (geen VKO)'!$C$46:$C$195,K$129,'2. Werkelijke kosten (geen VKO)'!$E$46:$E$195,$B135)</f>
        <v>0</v>
      </c>
      <c r="L135" s="293">
        <f>SUMIFS('2. Werkelijke kosten (geen VKO)'!$F$46:$F$195,'2. Werkelijke kosten (geen VKO)'!$B$46:$B$195,$C$16,'2. Werkelijke kosten (geen VKO)'!$C$46:$C$195,L$129,'2. Werkelijke kosten (geen VKO)'!$E$46:$E$195,$B135)</f>
        <v>0</v>
      </c>
      <c r="M135" s="293">
        <f>SUMIFS('2. Werkelijke kosten (geen VKO)'!$F$46:$F$195,'2. Werkelijke kosten (geen VKO)'!$B$46:$B$195,$C$16,'2. Werkelijke kosten (geen VKO)'!$C$46:$C$195,M$129,'2. Werkelijke kosten (geen VKO)'!$E$46:$E$195,$B135)</f>
        <v>0</v>
      </c>
      <c r="N135" s="293">
        <f>SUMIFS('2. Werkelijke kosten (geen VKO)'!$F$46:$F$195,'2. Werkelijke kosten (geen VKO)'!$B$46:$B$195,$C$16,'2. Werkelijke kosten (geen VKO)'!$C$46:$C$195,N$129,'2. Werkelijke kosten (geen VKO)'!$E$46:$E$195,$B135)</f>
        <v>0</v>
      </c>
      <c r="O135" s="293">
        <f>SUMIFS('2. Werkelijke kosten (geen VKO)'!$F$46:$F$195,'2. Werkelijke kosten (geen VKO)'!$B$46:$B$195,$C$16,'2. Werkelijke kosten (geen VKO)'!$C$46:$C$195,O$129,'2. Werkelijke kosten (geen VKO)'!$E$46:$E$195,$B135)</f>
        <v>0</v>
      </c>
      <c r="P135" s="117">
        <f t="shared" si="0"/>
        <v>0</v>
      </c>
      <c r="Q135" s="22"/>
      <c r="R135" s="22"/>
      <c r="S135" s="22"/>
      <c r="T135" s="22"/>
    </row>
    <row r="136" spans="2:20" ht="15" customHeight="1" x14ac:dyDescent="0.25">
      <c r="B136" s="22"/>
      <c r="C136" s="22"/>
      <c r="D136" s="22"/>
      <c r="E136" s="22"/>
      <c r="F136" s="22"/>
      <c r="G136" s="22"/>
      <c r="H136" s="22"/>
      <c r="I136" s="22"/>
      <c r="J136" s="22"/>
      <c r="K136" s="22"/>
      <c r="L136" s="22"/>
      <c r="M136" s="22"/>
      <c r="N136" s="22"/>
      <c r="O136" s="106"/>
      <c r="P136" s="106"/>
      <c r="Q136" s="22"/>
      <c r="R136" s="22"/>
      <c r="S136" s="22"/>
      <c r="T136" s="22"/>
    </row>
    <row r="137" spans="2:20" ht="15" customHeight="1" x14ac:dyDescent="0.25"/>
    <row r="138" spans="2:20" ht="15" customHeight="1" x14ac:dyDescent="0.25"/>
    <row r="139" spans="2:20" ht="15" customHeight="1" x14ac:dyDescent="0.25"/>
  </sheetData>
  <sheetProtection algorithmName="SHA-512" hashValue="4zrEUpJAhakElmOJkIedy2n9QeBCPA7pYiMAMuY07KAxHZTg3mr+hp6oQNKmQUFPNGhUJUvjQsgLaWhGFZUvxw==" saltValue="YQx1Kp7WSEvzeeo2LXwDgQ==" spinCount="100000" sheet="1" insertRows="0" insertHyperlinks="0"/>
  <mergeCells count="19">
    <mergeCell ref="G119:J119"/>
    <mergeCell ref="G120:J120"/>
    <mergeCell ref="G121:J121"/>
    <mergeCell ref="G114:J114"/>
    <mergeCell ref="G115:J115"/>
    <mergeCell ref="G116:J116"/>
    <mergeCell ref="G117:J117"/>
    <mergeCell ref="G118:J118"/>
    <mergeCell ref="G108:J108"/>
    <mergeCell ref="G109:J109"/>
    <mergeCell ref="G110:J110"/>
    <mergeCell ref="G111:J111"/>
    <mergeCell ref="G113:J113"/>
    <mergeCell ref="G112:J112"/>
    <mergeCell ref="C16:E16"/>
    <mergeCell ref="G104:J104"/>
    <mergeCell ref="G105:J105"/>
    <mergeCell ref="G106:J106"/>
    <mergeCell ref="G107:J107"/>
  </mergeCells>
  <pageMargins left="0.31496062992125984" right="0.31496062992125984" top="0.35433070866141736" bottom="0.35433070866141736" header="0.51181102362204722" footer="0.11811023622047245"/>
  <pageSetup paperSize="9" scale="65" orientation="landscape" r:id="rId1"/>
  <headerFooter>
    <oddFooter>&amp;L&amp;A&amp;R&amp;P van &amp;N</oddFooter>
  </headerFooter>
  <rowBreaks count="3" manualBreakCount="3">
    <brk id="42" min="1" max="15" man="1"/>
    <brk id="75" min="1" max="15" man="1"/>
    <brk id="121" min="1" max="15" man="1"/>
  </rowBreaks>
  <colBreaks count="1" manualBreakCount="1">
    <brk id="9" min="1" max="135" man="1"/>
  </colBreaks>
  <drawing r:id="rId2"/>
  <legacyDrawing r:id="rId3"/>
  <oleObjects>
    <mc:AlternateContent xmlns:mc="http://schemas.openxmlformats.org/markup-compatibility/2006">
      <mc:Choice Requires="x14">
        <oleObject progId="Word.Picture.8" shapeId="1027" r:id="rId4">
          <objectPr defaultSize="0" autoPict="0" altText="EU vlag" r:id="rId5">
            <anchor moveWithCells="1" sizeWithCells="1">
              <from>
                <xdr:col>5</xdr:col>
                <xdr:colOff>600075</xdr:colOff>
                <xdr:row>2</xdr:row>
                <xdr:rowOff>400050</xdr:rowOff>
              </from>
              <to>
                <xdr:col>5</xdr:col>
                <xdr:colOff>1285875</xdr:colOff>
                <xdr:row>2</xdr:row>
                <xdr:rowOff>866775</xdr:rowOff>
              </to>
            </anchor>
          </objectPr>
        </oleObject>
      </mc:Choice>
      <mc:Fallback>
        <oleObject progId="Word.Picture.8" shapeId="1027" r:id="rId4"/>
      </mc:Fallback>
    </mc:AlternateContent>
    <mc:AlternateContent xmlns:mc="http://schemas.openxmlformats.org/markup-compatibility/2006">
      <mc:Choice Requires="x14">
        <oleObject progId="Word.Picture.8" shapeId="1028" r:id="rId6">
          <objectPr defaultSize="0" autoPict="0" altText="EU vlag" r:id="rId5">
            <anchor moveWithCells="1" sizeWithCells="1">
              <from>
                <xdr:col>4</xdr:col>
                <xdr:colOff>914400</xdr:colOff>
                <xdr:row>0</xdr:row>
                <xdr:rowOff>114300</xdr:rowOff>
              </from>
              <to>
                <xdr:col>4</xdr:col>
                <xdr:colOff>1600200</xdr:colOff>
                <xdr:row>3</xdr:row>
                <xdr:rowOff>123825</xdr:rowOff>
              </to>
            </anchor>
          </objectPr>
        </oleObject>
      </mc:Choice>
      <mc:Fallback>
        <oleObject progId="Word.Picture.8" shapeId="1028" r:id="rId6"/>
      </mc:Fallback>
    </mc:AlternateContent>
  </oleObjects>
  <extLst>
    <ext xmlns:x14="http://schemas.microsoft.com/office/spreadsheetml/2009/9/main" uri="{CCE6A557-97BC-4b89-ADB6-D9C93CAAB3DF}">
      <x14:dataValidations xmlns:xm="http://schemas.microsoft.com/office/excel/2006/main" count="4">
        <x14:dataValidation type="list" allowBlank="1" showInputMessage="1" showErrorMessage="1" xr:uid="{0CC4AF1E-704C-4F46-8AF5-AE2F5A2D4718}">
          <x14:formula1>
            <xm:f>Hulptabel!$B$26:$B$32</xm:f>
          </x14:formula1>
          <xm:sqref>C16</xm:sqref>
        </x14:dataValidation>
        <x14:dataValidation type="list" allowBlank="1" showInputMessage="1" showErrorMessage="1" prompt="Kies kostencategorie" xr:uid="{DEBEA632-0F21-4F78-8420-AA173F8288D1}">
          <x14:formula1>
            <xm:f>Hulptabel!$B$4:$B$9</xm:f>
          </x14:formula1>
          <xm:sqref>B130:B135</xm:sqref>
        </x14:dataValidation>
        <x14:dataValidation type="list" allowBlank="1" showInputMessage="1" showErrorMessage="1" xr:uid="{4F4B3C36-75DE-4DBD-97EC-6F2864AFAD95}">
          <x14:formula1>
            <xm:f>Hulptabel!$B$12:$B$18</xm:f>
          </x14:formula1>
          <xm:sqref>G104:G121</xm:sqref>
        </x14:dataValidation>
        <x14:dataValidation type="list" allowBlank="1" showInputMessage="1" showErrorMessage="1" xr:uid="{70048FE6-0ECA-49A5-B495-36D458E06EF1}">
          <x14:formula1>
            <xm:f>Hulptabel!$B$21:$B$23</xm:f>
          </x14:formula1>
          <xm:sqref>D104:D121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1BA0D-4C7F-41F5-9DFE-168099A54501}">
  <dimension ref="A1:AB199"/>
  <sheetViews>
    <sheetView showGridLines="0" zoomScaleNormal="100" zoomScaleSheetLayoutView="25" workbookViewId="0"/>
  </sheetViews>
  <sheetFormatPr defaultColWidth="0" defaultRowHeight="15" zeroHeight="1" x14ac:dyDescent="0.25"/>
  <cols>
    <col min="1" max="1" width="5.7109375" style="2" customWidth="1"/>
    <col min="2" max="2" width="30.140625" style="2" customWidth="1"/>
    <col min="3" max="4" width="28.5703125" style="2" customWidth="1"/>
    <col min="5" max="6" width="39.7109375" style="2" customWidth="1"/>
    <col min="7" max="7" width="39.7109375" style="155" customWidth="1"/>
    <col min="8" max="9" width="39.7109375" style="2" customWidth="1"/>
    <col min="10" max="10" width="25.7109375" style="2" customWidth="1"/>
    <col min="11" max="11" width="25.7109375" style="159" customWidth="1"/>
    <col min="12" max="12" width="40.85546875" style="2" customWidth="1"/>
    <col min="13" max="13" width="25.7109375" style="115" customWidth="1"/>
    <col min="14" max="16" width="25.7109375" style="2" customWidth="1"/>
    <col min="17" max="17" width="35.85546875" style="159" customWidth="1"/>
    <col min="18" max="18" width="25.7109375" style="159" customWidth="1"/>
    <col min="19" max="19" width="25.7109375" style="2" customWidth="1"/>
    <col min="20" max="21" width="25.7109375" style="190" customWidth="1"/>
    <col min="22" max="22" width="25.7109375" style="155" customWidth="1"/>
    <col min="23" max="23" width="33" style="155" customWidth="1"/>
    <col min="24" max="24" width="25.7109375" style="2" customWidth="1"/>
    <col min="25" max="25" width="28.5703125" style="155" customWidth="1"/>
    <col min="26" max="26" width="25.7109375" style="155" customWidth="1"/>
    <col min="27" max="27" width="48.28515625" style="2" customWidth="1"/>
    <col min="28" max="28" width="22" style="2" customWidth="1"/>
    <col min="29" max="16384" width="9.140625" style="2" hidden="1"/>
  </cols>
  <sheetData>
    <row r="1" spans="2:26" x14ac:dyDescent="0.25"/>
    <row r="2" spans="2:26" ht="18" x14ac:dyDescent="0.25">
      <c r="B2" s="4" t="s">
        <v>27</v>
      </c>
      <c r="C2" s="4"/>
      <c r="D2" s="6"/>
      <c r="E2" s="6"/>
      <c r="F2" s="6"/>
      <c r="G2" s="154"/>
      <c r="H2" s="6"/>
      <c r="L2" s="115"/>
      <c r="M2" s="2"/>
      <c r="S2" s="115"/>
      <c r="T2" s="155"/>
      <c r="U2" s="155"/>
    </row>
    <row r="3" spans="2:26" ht="9" customHeight="1" x14ac:dyDescent="0.25">
      <c r="B3" s="7"/>
      <c r="C3" s="7"/>
      <c r="L3" s="115"/>
      <c r="M3" s="2"/>
      <c r="S3" s="115"/>
      <c r="T3" s="155"/>
      <c r="U3" s="155"/>
    </row>
    <row r="4" spans="2:26" x14ac:dyDescent="0.25">
      <c r="B4" s="8" t="s">
        <v>124</v>
      </c>
      <c r="C4" s="107"/>
      <c r="D4" s="9"/>
      <c r="E4" s="9"/>
      <c r="F4" s="9"/>
      <c r="G4" s="156"/>
      <c r="H4" s="10"/>
      <c r="L4" s="115"/>
      <c r="M4" s="2"/>
      <c r="S4" s="115"/>
      <c r="T4" s="155"/>
      <c r="U4" s="155"/>
    </row>
    <row r="5" spans="2:26" x14ac:dyDescent="0.25">
      <c r="B5" s="11"/>
      <c r="C5" s="108"/>
      <c r="D5" s="12"/>
      <c r="E5" s="12"/>
      <c r="F5" s="12"/>
      <c r="G5" s="157"/>
      <c r="H5" s="13"/>
      <c r="L5" s="115"/>
      <c r="M5" s="2"/>
      <c r="S5" s="115"/>
      <c r="T5" s="155"/>
      <c r="U5" s="155"/>
    </row>
    <row r="6" spans="2:26" x14ac:dyDescent="0.25">
      <c r="B6" s="17" t="s">
        <v>42</v>
      </c>
      <c r="C6" s="109"/>
      <c r="D6" s="12"/>
      <c r="E6" s="12"/>
      <c r="F6" s="12"/>
      <c r="G6" s="157"/>
      <c r="H6" s="13"/>
      <c r="L6" s="115"/>
      <c r="M6" s="2"/>
      <c r="S6" s="115"/>
      <c r="T6" s="155"/>
      <c r="U6" s="155"/>
    </row>
    <row r="7" spans="2:26" ht="1.5" customHeight="1" x14ac:dyDescent="0.25">
      <c r="B7" s="17"/>
      <c r="C7" s="109"/>
      <c r="D7" s="12"/>
      <c r="E7" s="12"/>
      <c r="F7" s="12"/>
      <c r="G7" s="157"/>
      <c r="H7" s="13"/>
      <c r="L7" s="115"/>
      <c r="M7" s="2"/>
      <c r="S7" s="115"/>
      <c r="T7" s="155"/>
      <c r="U7" s="155"/>
    </row>
    <row r="8" spans="2:26" x14ac:dyDescent="0.25">
      <c r="B8" s="11" t="s">
        <v>102</v>
      </c>
      <c r="C8" s="108"/>
      <c r="D8" s="12"/>
      <c r="E8" s="12"/>
      <c r="F8" s="12"/>
      <c r="G8" s="157"/>
      <c r="H8" s="13"/>
      <c r="L8" s="115"/>
      <c r="M8" s="2"/>
      <c r="S8" s="115"/>
      <c r="T8" s="155"/>
      <c r="U8" s="155"/>
    </row>
    <row r="9" spans="2:26" x14ac:dyDescent="0.25">
      <c r="B9" s="11" t="s">
        <v>56</v>
      </c>
      <c r="C9" s="109"/>
      <c r="D9" s="12"/>
      <c r="E9" s="12"/>
      <c r="F9" s="12"/>
      <c r="G9" s="157"/>
      <c r="H9" s="13"/>
      <c r="L9" s="115"/>
      <c r="M9" s="2"/>
      <c r="S9" s="115"/>
      <c r="T9" s="155"/>
      <c r="U9" s="155"/>
    </row>
    <row r="10" spans="2:26" x14ac:dyDescent="0.25">
      <c r="B10" s="11" t="s">
        <v>144</v>
      </c>
      <c r="C10" s="108"/>
      <c r="D10" s="12"/>
      <c r="E10" s="12"/>
      <c r="F10" s="12"/>
      <c r="G10" s="157"/>
      <c r="H10" s="13"/>
      <c r="L10" s="115"/>
      <c r="M10" s="2"/>
      <c r="S10" s="115"/>
      <c r="T10" s="155"/>
      <c r="U10" s="155"/>
    </row>
    <row r="11" spans="2:26" x14ac:dyDescent="0.25">
      <c r="B11" s="11" t="s">
        <v>145</v>
      </c>
      <c r="C11" s="109"/>
      <c r="D11" s="12"/>
      <c r="E11" s="12"/>
      <c r="F11" s="12"/>
      <c r="G11" s="157"/>
      <c r="H11" s="13"/>
      <c r="L11" s="115"/>
      <c r="M11" s="2"/>
      <c r="S11" s="115"/>
      <c r="T11" s="155"/>
      <c r="U11" s="155"/>
    </row>
    <row r="12" spans="2:26" x14ac:dyDescent="0.25">
      <c r="B12" s="11" t="s">
        <v>146</v>
      </c>
      <c r="C12" s="108"/>
      <c r="D12" s="12"/>
      <c r="E12" s="12"/>
      <c r="F12" s="12"/>
      <c r="G12" s="157"/>
      <c r="H12" s="13"/>
      <c r="L12" s="115"/>
      <c r="M12" s="2"/>
      <c r="S12" s="115"/>
      <c r="T12" s="155"/>
      <c r="U12" s="155"/>
    </row>
    <row r="13" spans="2:26" s="153" customFormat="1" x14ac:dyDescent="0.25">
      <c r="B13" s="11" t="s">
        <v>147</v>
      </c>
      <c r="C13" s="108"/>
      <c r="D13" s="152"/>
      <c r="E13" s="152"/>
      <c r="F13" s="152"/>
      <c r="G13" s="179"/>
      <c r="H13" s="257"/>
      <c r="K13" s="258"/>
      <c r="L13" s="259"/>
      <c r="Q13" s="258"/>
      <c r="R13" s="258"/>
      <c r="S13" s="259"/>
      <c r="T13" s="260"/>
      <c r="U13" s="260"/>
      <c r="V13" s="260"/>
      <c r="W13" s="260"/>
      <c r="Y13" s="260"/>
      <c r="Z13" s="260"/>
    </row>
    <row r="14" spans="2:26" x14ac:dyDescent="0.25">
      <c r="B14" s="11" t="s">
        <v>148</v>
      </c>
      <c r="C14" s="108"/>
      <c r="D14" s="12"/>
      <c r="E14" s="12"/>
      <c r="F14" s="12"/>
      <c r="G14" s="209"/>
      <c r="H14" s="13"/>
      <c r="L14" s="115"/>
      <c r="M14" s="2"/>
      <c r="S14" s="115"/>
      <c r="T14" s="155"/>
      <c r="U14" s="155"/>
    </row>
    <row r="15" spans="2:26" x14ac:dyDescent="0.25">
      <c r="B15" s="11" t="s">
        <v>142</v>
      </c>
      <c r="C15" s="108"/>
      <c r="D15" s="12"/>
      <c r="E15" s="12"/>
      <c r="F15" s="12"/>
      <c r="G15" s="157"/>
      <c r="H15" s="13"/>
      <c r="L15" s="115"/>
      <c r="M15" s="2"/>
      <c r="S15" s="115"/>
      <c r="T15" s="155"/>
      <c r="U15" s="155"/>
    </row>
    <row r="16" spans="2:26" x14ac:dyDescent="0.25">
      <c r="B16" s="11" t="s">
        <v>143</v>
      </c>
      <c r="C16" s="108"/>
      <c r="D16" s="12"/>
      <c r="E16" s="12"/>
      <c r="F16" s="12"/>
      <c r="G16" s="157"/>
      <c r="H16" s="13"/>
      <c r="L16" s="115"/>
      <c r="M16" s="2"/>
      <c r="S16" s="115"/>
      <c r="T16" s="155"/>
      <c r="U16" s="155"/>
    </row>
    <row r="17" spans="2:21" x14ac:dyDescent="0.25">
      <c r="B17" s="248"/>
      <c r="C17" s="108"/>
      <c r="D17" s="12"/>
      <c r="E17" s="12"/>
      <c r="F17" s="12"/>
      <c r="G17" s="209"/>
      <c r="H17" s="13"/>
      <c r="L17" s="115"/>
      <c r="M17" s="2"/>
      <c r="S17" s="115"/>
      <c r="T17" s="155"/>
      <c r="U17" s="155"/>
    </row>
    <row r="18" spans="2:21" x14ac:dyDescent="0.25">
      <c r="B18" s="17" t="s">
        <v>149</v>
      </c>
      <c r="C18" s="108"/>
      <c r="D18" s="12"/>
      <c r="E18" s="12"/>
      <c r="F18" s="12"/>
      <c r="G18" s="157"/>
      <c r="H18" s="13"/>
      <c r="L18" s="115"/>
      <c r="M18" s="2"/>
      <c r="S18" s="115"/>
      <c r="T18" s="155"/>
      <c r="U18" s="155"/>
    </row>
    <row r="19" spans="2:21" x14ac:dyDescent="0.25">
      <c r="B19" s="11" t="s">
        <v>150</v>
      </c>
      <c r="C19" s="108"/>
      <c r="D19" s="12"/>
      <c r="E19" s="12"/>
      <c r="F19" s="12"/>
      <c r="G19" s="157"/>
      <c r="H19" s="13"/>
      <c r="L19" s="115"/>
      <c r="M19" s="2"/>
      <c r="S19" s="115"/>
      <c r="T19" s="155"/>
      <c r="U19" s="155"/>
    </row>
    <row r="20" spans="2:21" x14ac:dyDescent="0.25">
      <c r="B20" s="11" t="s">
        <v>151</v>
      </c>
      <c r="C20" s="108"/>
      <c r="D20" s="12"/>
      <c r="E20" s="12"/>
      <c r="F20" s="12"/>
      <c r="G20" s="157"/>
      <c r="H20" s="13"/>
      <c r="L20" s="115"/>
      <c r="M20" s="2"/>
      <c r="S20" s="115"/>
      <c r="T20" s="155"/>
      <c r="U20" s="155"/>
    </row>
    <row r="21" spans="2:21" x14ac:dyDescent="0.25">
      <c r="B21" s="11" t="s">
        <v>152</v>
      </c>
      <c r="C21" s="108"/>
      <c r="D21" s="12"/>
      <c r="E21" s="12"/>
      <c r="F21" s="12"/>
      <c r="G21" s="157"/>
      <c r="H21" s="13"/>
      <c r="L21" s="115"/>
      <c r="M21" s="2"/>
      <c r="S21" s="115"/>
      <c r="T21" s="155"/>
      <c r="U21" s="155"/>
    </row>
    <row r="22" spans="2:21" x14ac:dyDescent="0.25">
      <c r="B22" s="11" t="s">
        <v>153</v>
      </c>
      <c r="C22" s="108"/>
      <c r="D22" s="12"/>
      <c r="E22" s="12"/>
      <c r="F22" s="12"/>
      <c r="G22" s="157"/>
      <c r="H22" s="13"/>
      <c r="L22" s="115"/>
      <c r="M22" s="2"/>
      <c r="S22" s="115"/>
      <c r="T22" s="155"/>
      <c r="U22" s="155"/>
    </row>
    <row r="23" spans="2:21" x14ac:dyDescent="0.25">
      <c r="B23" s="11" t="s">
        <v>154</v>
      </c>
      <c r="C23" s="108"/>
      <c r="D23" s="12"/>
      <c r="E23" s="12"/>
      <c r="F23" s="12"/>
      <c r="G23" s="157"/>
      <c r="H23" s="13"/>
      <c r="L23" s="115"/>
      <c r="M23" s="2"/>
      <c r="S23" s="115"/>
      <c r="T23" s="155"/>
      <c r="U23" s="155"/>
    </row>
    <row r="24" spans="2:21" x14ac:dyDescent="0.25">
      <c r="B24" s="11" t="s">
        <v>155</v>
      </c>
      <c r="C24" s="108"/>
      <c r="D24" s="12"/>
      <c r="E24" s="12"/>
      <c r="F24" s="12"/>
      <c r="G24" s="157"/>
      <c r="H24" s="13"/>
      <c r="L24" s="115"/>
      <c r="M24" s="2"/>
      <c r="S24" s="115"/>
      <c r="T24" s="155"/>
      <c r="U24" s="155"/>
    </row>
    <row r="25" spans="2:21" x14ac:dyDescent="0.25">
      <c r="B25" s="11" t="s">
        <v>156</v>
      </c>
      <c r="C25" s="108"/>
      <c r="D25" s="12"/>
      <c r="E25" s="12"/>
      <c r="F25" s="12"/>
      <c r="G25" s="157"/>
      <c r="H25" s="13"/>
      <c r="L25" s="115"/>
      <c r="M25" s="2"/>
      <c r="S25" s="115"/>
      <c r="T25" s="155"/>
      <c r="U25" s="155"/>
    </row>
    <row r="26" spans="2:21" x14ac:dyDescent="0.25">
      <c r="B26" s="11" t="s">
        <v>157</v>
      </c>
      <c r="C26" s="108"/>
      <c r="D26" s="12"/>
      <c r="E26" s="12"/>
      <c r="F26" s="12"/>
      <c r="G26" s="157"/>
      <c r="H26" s="13"/>
      <c r="L26" s="115"/>
      <c r="M26" s="2"/>
      <c r="S26" s="115"/>
      <c r="T26" s="155"/>
      <c r="U26" s="155"/>
    </row>
    <row r="27" spans="2:21" x14ac:dyDescent="0.25">
      <c r="B27" s="11" t="s">
        <v>158</v>
      </c>
      <c r="C27" s="108"/>
      <c r="D27" s="12"/>
      <c r="E27" s="12"/>
      <c r="F27" s="12"/>
      <c r="G27" s="157"/>
      <c r="H27" s="13"/>
      <c r="L27" s="115"/>
      <c r="M27" s="2"/>
      <c r="S27" s="115"/>
      <c r="T27" s="155"/>
      <c r="U27" s="155"/>
    </row>
    <row r="28" spans="2:21" x14ac:dyDescent="0.25">
      <c r="B28" s="11" t="s">
        <v>159</v>
      </c>
      <c r="C28" s="108"/>
      <c r="D28" s="12"/>
      <c r="E28" s="12"/>
      <c r="F28" s="12"/>
      <c r="G28" s="157"/>
      <c r="H28" s="13"/>
      <c r="L28" s="115"/>
      <c r="M28" s="2"/>
      <c r="S28" s="115"/>
      <c r="T28" s="155"/>
      <c r="U28" s="155"/>
    </row>
    <row r="29" spans="2:21" x14ac:dyDescent="0.25">
      <c r="B29" s="11" t="s">
        <v>160</v>
      </c>
      <c r="C29" s="108"/>
      <c r="D29" s="12"/>
      <c r="E29" s="12"/>
      <c r="F29" s="12"/>
      <c r="G29" s="157"/>
      <c r="H29" s="13"/>
      <c r="L29" s="115"/>
      <c r="M29" s="2"/>
      <c r="S29" s="115"/>
      <c r="T29" s="155"/>
      <c r="U29" s="155"/>
    </row>
    <row r="30" spans="2:21" x14ac:dyDescent="0.25">
      <c r="B30" s="120" t="s">
        <v>161</v>
      </c>
      <c r="C30" s="108"/>
      <c r="D30" s="12"/>
      <c r="E30" s="12"/>
      <c r="F30" s="12"/>
      <c r="G30" s="157"/>
      <c r="H30" s="13"/>
      <c r="L30" s="115"/>
      <c r="M30" s="2"/>
      <c r="S30" s="115"/>
      <c r="T30" s="155"/>
      <c r="U30" s="155"/>
    </row>
    <row r="31" spans="2:21" x14ac:dyDescent="0.25">
      <c r="B31" s="120" t="s">
        <v>162</v>
      </c>
      <c r="C31" s="108"/>
      <c r="D31" s="12"/>
      <c r="E31" s="12"/>
      <c r="F31" s="12"/>
      <c r="G31" s="157"/>
      <c r="H31" s="13"/>
      <c r="L31" s="115"/>
      <c r="M31" s="2"/>
      <c r="S31" s="115"/>
      <c r="T31" s="155"/>
      <c r="U31" s="155"/>
    </row>
    <row r="32" spans="2:21" x14ac:dyDescent="0.25">
      <c r="B32" s="120" t="s">
        <v>163</v>
      </c>
      <c r="C32" s="108"/>
      <c r="D32" s="12"/>
      <c r="E32" s="12"/>
      <c r="F32" s="12"/>
      <c r="G32" s="157"/>
      <c r="H32" s="13"/>
      <c r="L32" s="115"/>
      <c r="M32" s="2"/>
      <c r="S32" s="115"/>
      <c r="T32" s="155"/>
      <c r="U32" s="155"/>
    </row>
    <row r="33" spans="1:27" x14ac:dyDescent="0.25">
      <c r="B33" s="11" t="s">
        <v>164</v>
      </c>
      <c r="C33" s="108"/>
      <c r="D33" s="12"/>
      <c r="E33" s="12"/>
      <c r="F33" s="12"/>
      <c r="G33" s="157"/>
      <c r="H33" s="13"/>
      <c r="L33" s="115"/>
      <c r="M33" s="2"/>
      <c r="S33" s="115"/>
      <c r="T33" s="155"/>
      <c r="U33" s="155"/>
    </row>
    <row r="34" spans="1:27" x14ac:dyDescent="0.25">
      <c r="B34" s="11" t="s">
        <v>83</v>
      </c>
      <c r="C34" s="108"/>
      <c r="D34" s="12"/>
      <c r="E34" s="12"/>
      <c r="F34" s="12"/>
      <c r="G34" s="157"/>
      <c r="H34" s="13"/>
      <c r="L34" s="115"/>
      <c r="M34" s="2"/>
      <c r="S34" s="115"/>
      <c r="T34" s="155"/>
      <c r="U34" s="155"/>
    </row>
    <row r="35" spans="1:27" x14ac:dyDescent="0.25">
      <c r="B35" s="11" t="s">
        <v>165</v>
      </c>
      <c r="C35" s="108"/>
      <c r="D35" s="12"/>
      <c r="E35" s="12"/>
      <c r="F35" s="12"/>
      <c r="G35" s="157"/>
      <c r="H35" s="13"/>
      <c r="L35" s="115"/>
      <c r="M35" s="2"/>
      <c r="S35" s="115"/>
      <c r="T35" s="155"/>
      <c r="U35" s="155"/>
    </row>
    <row r="36" spans="1:27" x14ac:dyDescent="0.25">
      <c r="B36" s="120" t="s">
        <v>161</v>
      </c>
      <c r="C36" s="108"/>
      <c r="D36" s="12"/>
      <c r="E36" s="12"/>
      <c r="F36" s="12"/>
      <c r="G36" s="157"/>
      <c r="H36" s="13"/>
      <c r="L36" s="115"/>
      <c r="M36" s="2"/>
      <c r="S36" s="115"/>
      <c r="T36" s="155"/>
      <c r="U36" s="155"/>
    </row>
    <row r="37" spans="1:27" x14ac:dyDescent="0.25">
      <c r="B37" s="120" t="s">
        <v>166</v>
      </c>
      <c r="C37" s="108"/>
      <c r="D37" s="12"/>
      <c r="E37" s="12"/>
      <c r="F37" s="12"/>
      <c r="G37" s="157"/>
      <c r="H37" s="13"/>
      <c r="L37" s="115"/>
      <c r="M37" s="2"/>
      <c r="S37" s="115"/>
      <c r="T37" s="155"/>
      <c r="U37" s="155"/>
    </row>
    <row r="38" spans="1:27" x14ac:dyDescent="0.25">
      <c r="B38" s="120" t="s">
        <v>167</v>
      </c>
      <c r="C38" s="108"/>
      <c r="D38" s="12"/>
      <c r="E38" s="12"/>
      <c r="F38" s="12"/>
      <c r="G38" s="157"/>
      <c r="H38" s="13"/>
      <c r="L38" s="115"/>
      <c r="M38" s="2"/>
      <c r="S38" s="115"/>
      <c r="T38" s="155"/>
      <c r="U38" s="155"/>
    </row>
    <row r="39" spans="1:27" x14ac:dyDescent="0.25">
      <c r="B39" s="11" t="s">
        <v>168</v>
      </c>
      <c r="C39" s="108"/>
      <c r="D39" s="12"/>
      <c r="E39" s="12"/>
      <c r="F39" s="12"/>
      <c r="G39" s="157"/>
      <c r="H39" s="13"/>
      <c r="L39" s="115"/>
      <c r="M39" s="2"/>
      <c r="S39" s="115"/>
      <c r="T39" s="155"/>
      <c r="U39" s="155"/>
    </row>
    <row r="40" spans="1:27" x14ac:dyDescent="0.25">
      <c r="B40" s="11" t="s">
        <v>169</v>
      </c>
      <c r="C40" s="108"/>
      <c r="D40" s="12"/>
      <c r="E40" s="12"/>
      <c r="F40" s="12"/>
      <c r="G40" s="157"/>
      <c r="H40" s="13"/>
      <c r="L40" s="115"/>
      <c r="M40" s="2"/>
      <c r="S40" s="115"/>
      <c r="T40" s="155"/>
      <c r="U40" s="155"/>
    </row>
    <row r="41" spans="1:27" ht="3.75" customHeight="1" x14ac:dyDescent="0.25">
      <c r="B41" s="14"/>
      <c r="C41" s="110"/>
      <c r="D41" s="15"/>
      <c r="E41" s="15"/>
      <c r="F41" s="15"/>
      <c r="G41" s="158"/>
      <c r="H41" s="15"/>
      <c r="I41" s="261"/>
      <c r="L41" s="115"/>
      <c r="M41" s="2"/>
      <c r="S41" s="115"/>
      <c r="T41" s="155"/>
      <c r="U41" s="155"/>
    </row>
    <row r="42" spans="1:27" ht="15.75" thickBot="1" x14ac:dyDescent="0.3">
      <c r="B42" s="85"/>
      <c r="C42" s="111"/>
      <c r="I42" s="262"/>
      <c r="L42" s="115"/>
      <c r="M42" s="2"/>
      <c r="S42" s="115"/>
      <c r="T42" s="155"/>
      <c r="U42" s="155"/>
    </row>
    <row r="43" spans="1:27" ht="36" customHeight="1" thickBot="1" x14ac:dyDescent="0.3">
      <c r="A43" s="64"/>
      <c r="B43" s="327" t="s">
        <v>177</v>
      </c>
      <c r="C43" s="328"/>
      <c r="D43" s="328"/>
      <c r="E43" s="324"/>
      <c r="F43" s="324" t="s">
        <v>59</v>
      </c>
      <c r="G43" s="336" t="s">
        <v>170</v>
      </c>
      <c r="H43" s="334" t="s">
        <v>171</v>
      </c>
      <c r="I43" s="324"/>
      <c r="J43" s="340" t="s">
        <v>172</v>
      </c>
      <c r="K43" s="310"/>
      <c r="L43" s="310"/>
      <c r="M43" s="310"/>
      <c r="N43" s="310"/>
      <c r="O43" s="310"/>
      <c r="P43" s="310"/>
      <c r="Q43" s="310"/>
      <c r="R43" s="310"/>
      <c r="S43" s="310"/>
      <c r="T43" s="310"/>
      <c r="U43" s="310"/>
      <c r="V43" s="310"/>
      <c r="W43" s="310"/>
      <c r="X43" s="310"/>
      <c r="Y43" s="310"/>
      <c r="Z43" s="341"/>
      <c r="AA43" s="331" t="s">
        <v>82</v>
      </c>
    </row>
    <row r="44" spans="1:27" ht="36" customHeight="1" thickBot="1" x14ac:dyDescent="0.3">
      <c r="A44" s="64"/>
      <c r="B44" s="329"/>
      <c r="C44" s="330"/>
      <c r="D44" s="330"/>
      <c r="E44" s="326"/>
      <c r="F44" s="325"/>
      <c r="G44" s="337"/>
      <c r="H44" s="335"/>
      <c r="I44" s="326"/>
      <c r="J44" s="340" t="s">
        <v>51</v>
      </c>
      <c r="K44" s="310"/>
      <c r="L44" s="310"/>
      <c r="M44" s="310"/>
      <c r="N44" s="310"/>
      <c r="O44" s="310"/>
      <c r="P44" s="310"/>
      <c r="Q44" s="341"/>
      <c r="R44" s="340" t="s">
        <v>173</v>
      </c>
      <c r="S44" s="310"/>
      <c r="T44" s="310"/>
      <c r="U44" s="310"/>
      <c r="V44" s="338" t="s">
        <v>174</v>
      </c>
      <c r="W44" s="339"/>
      <c r="X44" s="340" t="s">
        <v>175</v>
      </c>
      <c r="Y44" s="310"/>
      <c r="Z44" s="341"/>
      <c r="AA44" s="332"/>
    </row>
    <row r="45" spans="1:27" ht="36" customHeight="1" thickBot="1" x14ac:dyDescent="0.3">
      <c r="A45" s="64"/>
      <c r="B45" s="18" t="s">
        <v>57</v>
      </c>
      <c r="C45" s="19" t="s">
        <v>48</v>
      </c>
      <c r="D45" s="19" t="s">
        <v>49</v>
      </c>
      <c r="E45" s="86" t="s">
        <v>50</v>
      </c>
      <c r="F45" s="326"/>
      <c r="G45" s="180" t="s">
        <v>60</v>
      </c>
      <c r="H45" s="250" t="s">
        <v>61</v>
      </c>
      <c r="I45" s="251" t="s">
        <v>62</v>
      </c>
      <c r="J45" s="86" t="s">
        <v>63</v>
      </c>
      <c r="K45" s="252" t="s">
        <v>64</v>
      </c>
      <c r="L45" s="119" t="s">
        <v>101</v>
      </c>
      <c r="M45" s="119" t="s">
        <v>65</v>
      </c>
      <c r="N45" s="86" t="s">
        <v>176</v>
      </c>
      <c r="O45" s="86" t="s">
        <v>125</v>
      </c>
      <c r="P45" s="86" t="s">
        <v>66</v>
      </c>
      <c r="Q45" s="160" t="s">
        <v>72</v>
      </c>
      <c r="R45" s="252" t="s">
        <v>73</v>
      </c>
      <c r="S45" s="86" t="s">
        <v>74</v>
      </c>
      <c r="T45" s="253" t="s">
        <v>75</v>
      </c>
      <c r="U45" s="254" t="s">
        <v>78</v>
      </c>
      <c r="V45" s="254" t="s">
        <v>76</v>
      </c>
      <c r="W45" s="255" t="s">
        <v>77</v>
      </c>
      <c r="X45" s="119" t="s">
        <v>79</v>
      </c>
      <c r="Y45" s="254" t="s">
        <v>80</v>
      </c>
      <c r="Z45" s="255" t="s">
        <v>81</v>
      </c>
      <c r="AA45" s="333"/>
    </row>
    <row r="46" spans="1:27" ht="15.75" thickBot="1" x14ac:dyDescent="0.3">
      <c r="A46" s="64">
        <v>1</v>
      </c>
      <c r="B46" s="87" t="s">
        <v>54</v>
      </c>
      <c r="C46" s="88" t="s">
        <v>53</v>
      </c>
      <c r="D46" s="88" t="s">
        <v>34</v>
      </c>
      <c r="E46" s="88" t="s">
        <v>29</v>
      </c>
      <c r="F46" s="123" t="e" cm="1">
        <f t="array" ref="F46">_xlfn.IFS(E46=Hulptabel!$B$4,V46,E46=Hulptabel!$B$5,Y46,E46=Hulptabel!$B$6,W46+Z46,E46=Hulptabel!$B$7,G46,E46=Hulptabel!$B$8,H46,E46=Hulptabel!$B$9,I46)</f>
        <v>#N/A</v>
      </c>
      <c r="G46" s="181"/>
      <c r="H46" s="121"/>
      <c r="I46" s="121"/>
      <c r="J46" s="89"/>
      <c r="K46" s="145"/>
      <c r="L46" s="89"/>
      <c r="M46" s="137"/>
      <c r="N46" s="98"/>
      <c r="O46" s="123">
        <f>M46+N46</f>
        <v>0</v>
      </c>
      <c r="P46" s="5" t="s">
        <v>55</v>
      </c>
      <c r="Q46" s="145"/>
      <c r="R46" s="145"/>
      <c r="S46" s="89"/>
      <c r="T46" s="305"/>
      <c r="U46" s="307"/>
      <c r="V46" s="183"/>
      <c r="W46" s="183"/>
      <c r="X46" s="89"/>
      <c r="Y46" s="183"/>
      <c r="Z46" s="167"/>
      <c r="AA46" s="90"/>
    </row>
    <row r="47" spans="1:27" ht="15.75" thickBot="1" x14ac:dyDescent="0.3">
      <c r="A47" s="64">
        <v>2</v>
      </c>
      <c r="B47" s="91" t="s">
        <v>54</v>
      </c>
      <c r="C47" s="88" t="s">
        <v>53</v>
      </c>
      <c r="D47" s="84" t="s">
        <v>34</v>
      </c>
      <c r="E47" s="84" t="s">
        <v>29</v>
      </c>
      <c r="F47" s="123" t="e" cm="1">
        <f t="array" ref="F47">_xlfn.IFS(E47=Hulptabel!$B$4,V47,E47=Hulptabel!$B$5,Y47,E47=Hulptabel!$B$6,W47+Z47,E47=Hulptabel!$B$7,G47,E47=Hulptabel!$B$8,H47,E47=Hulptabel!$B$9,I47)</f>
        <v>#N/A</v>
      </c>
      <c r="G47" s="181"/>
      <c r="H47" s="121"/>
      <c r="I47" s="121"/>
      <c r="J47" s="92"/>
      <c r="K47" s="147"/>
      <c r="L47" s="92"/>
      <c r="M47" s="138"/>
      <c r="N47" s="100"/>
      <c r="O47" s="123">
        <f>M47+N47</f>
        <v>0</v>
      </c>
      <c r="P47" s="5" t="s">
        <v>55</v>
      </c>
      <c r="Q47" s="147"/>
      <c r="R47" s="147"/>
      <c r="S47" s="92"/>
      <c r="T47" s="184"/>
      <c r="U47" s="306"/>
      <c r="V47" s="186"/>
      <c r="W47" s="186"/>
      <c r="X47" s="92"/>
      <c r="Y47" s="186"/>
      <c r="Z47" s="168"/>
      <c r="AA47" s="93"/>
    </row>
    <row r="48" spans="1:27" x14ac:dyDescent="0.25">
      <c r="A48" s="64">
        <v>3</v>
      </c>
      <c r="B48" s="91" t="s">
        <v>54</v>
      </c>
      <c r="C48" s="88" t="s">
        <v>53</v>
      </c>
      <c r="D48" s="84" t="s">
        <v>34</v>
      </c>
      <c r="E48" s="84" t="s">
        <v>29</v>
      </c>
      <c r="F48" s="123" t="e" cm="1">
        <f t="array" ref="F48">_xlfn.IFS(E48=Hulptabel!$B$4,V48,E48=Hulptabel!$B$5,Y48,E48=Hulptabel!$B$6,W48+Z48,E48=Hulptabel!$B$7,G48,E48=Hulptabel!$B$8,H48,E48=Hulptabel!$B$9,I48)</f>
        <v>#N/A</v>
      </c>
      <c r="G48" s="181"/>
      <c r="H48" s="121"/>
      <c r="I48" s="121"/>
      <c r="J48" s="92"/>
      <c r="K48" s="147"/>
      <c r="L48" s="92"/>
      <c r="M48" s="138"/>
      <c r="N48" s="100"/>
      <c r="O48" s="123">
        <f>M48+N48</f>
        <v>0</v>
      </c>
      <c r="P48" s="5" t="s">
        <v>55</v>
      </c>
      <c r="Q48" s="147"/>
      <c r="R48" s="147"/>
      <c r="S48" s="92"/>
      <c r="T48" s="184"/>
      <c r="U48" s="185"/>
      <c r="V48" s="186"/>
      <c r="W48" s="186"/>
      <c r="X48" s="92"/>
      <c r="Y48" s="186"/>
      <c r="Z48" s="168"/>
      <c r="AA48" s="93"/>
    </row>
    <row r="49" spans="1:27" x14ac:dyDescent="0.25">
      <c r="A49" s="64">
        <v>4</v>
      </c>
      <c r="B49" s="91" t="s">
        <v>54</v>
      </c>
      <c r="C49" s="84" t="s">
        <v>53</v>
      </c>
      <c r="D49" s="84" t="s">
        <v>34</v>
      </c>
      <c r="E49" s="84" t="s">
        <v>29</v>
      </c>
      <c r="F49" s="123" t="e" cm="1">
        <f t="array" ref="F49">_xlfn.IFS(E49=Hulptabel!$B$4,V49,E49=Hulptabel!$B$5,Y49,E49=Hulptabel!$B$6,W49+Z49,E49=Hulptabel!$B$7,G49,E49=Hulptabel!$B$8,H49,E49=Hulptabel!$B$9,I49)</f>
        <v>#N/A</v>
      </c>
      <c r="G49" s="181"/>
      <c r="H49" s="121"/>
      <c r="I49" s="121"/>
      <c r="J49" s="92"/>
      <c r="K49" s="147"/>
      <c r="L49" s="92"/>
      <c r="M49" s="138"/>
      <c r="N49" s="100"/>
      <c r="O49" s="123">
        <f t="shared" ref="O49:O56" si="0">M49+N49</f>
        <v>0</v>
      </c>
      <c r="P49" s="5" t="s">
        <v>55</v>
      </c>
      <c r="Q49" s="147"/>
      <c r="R49" s="147"/>
      <c r="S49" s="92"/>
      <c r="T49" s="184"/>
      <c r="U49" s="185"/>
      <c r="V49" s="186"/>
      <c r="W49" s="186"/>
      <c r="X49" s="92"/>
      <c r="Y49" s="186"/>
      <c r="Z49" s="168"/>
      <c r="AA49" s="93"/>
    </row>
    <row r="50" spans="1:27" x14ac:dyDescent="0.25">
      <c r="A50" s="64">
        <v>5</v>
      </c>
      <c r="B50" s="91" t="s">
        <v>54</v>
      </c>
      <c r="C50" s="84" t="s">
        <v>53</v>
      </c>
      <c r="D50" s="84" t="s">
        <v>34</v>
      </c>
      <c r="E50" s="84" t="s">
        <v>29</v>
      </c>
      <c r="F50" s="123" t="e" cm="1">
        <f t="array" ref="F50">_xlfn.IFS(E50=Hulptabel!$B$4,V50,E50=Hulptabel!$B$5,Y50,E50=Hulptabel!$B$6,W50+Z50,E50=Hulptabel!$B$7,G50,E50=Hulptabel!$B$8,H50,E50=Hulptabel!$B$9,I50)</f>
        <v>#N/A</v>
      </c>
      <c r="G50" s="181"/>
      <c r="H50" s="121"/>
      <c r="I50" s="121"/>
      <c r="J50" s="92"/>
      <c r="K50" s="147"/>
      <c r="L50" s="92"/>
      <c r="M50" s="138"/>
      <c r="N50" s="100"/>
      <c r="O50" s="123">
        <f t="shared" si="0"/>
        <v>0</v>
      </c>
      <c r="P50" s="5" t="s">
        <v>55</v>
      </c>
      <c r="Q50" s="147"/>
      <c r="R50" s="147"/>
      <c r="S50" s="92"/>
      <c r="T50" s="184"/>
      <c r="U50" s="185"/>
      <c r="V50" s="186"/>
      <c r="W50" s="186"/>
      <c r="X50" s="92"/>
      <c r="Y50" s="186"/>
      <c r="Z50" s="168"/>
      <c r="AA50" s="93"/>
    </row>
    <row r="51" spans="1:27" x14ac:dyDescent="0.25">
      <c r="A51" s="64">
        <v>6</v>
      </c>
      <c r="B51" s="91" t="s">
        <v>54</v>
      </c>
      <c r="C51" s="84" t="s">
        <v>53</v>
      </c>
      <c r="D51" s="84" t="s">
        <v>34</v>
      </c>
      <c r="E51" s="84" t="s">
        <v>29</v>
      </c>
      <c r="F51" s="123" t="e" cm="1">
        <f t="array" ref="F51">_xlfn.IFS(E51=Hulptabel!$B$4,V51,E51=Hulptabel!$B$5,Y51,E51=Hulptabel!$B$6,W51+Z51,E51=Hulptabel!$B$7,G51,E51=Hulptabel!$B$8,H51,E51=Hulptabel!$B$9,I51)</f>
        <v>#N/A</v>
      </c>
      <c r="G51" s="181"/>
      <c r="H51" s="121"/>
      <c r="I51" s="121"/>
      <c r="J51" s="92"/>
      <c r="K51" s="147"/>
      <c r="L51" s="92"/>
      <c r="M51" s="138"/>
      <c r="N51" s="100"/>
      <c r="O51" s="123">
        <f>M51+N51</f>
        <v>0</v>
      </c>
      <c r="P51" s="5" t="s">
        <v>55</v>
      </c>
      <c r="Q51" s="147"/>
      <c r="R51" s="147"/>
      <c r="S51" s="92"/>
      <c r="T51" s="184"/>
      <c r="U51" s="185"/>
      <c r="V51" s="186"/>
      <c r="W51" s="186"/>
      <c r="X51" s="92"/>
      <c r="Y51" s="186"/>
      <c r="Z51" s="168"/>
      <c r="AA51" s="93"/>
    </row>
    <row r="52" spans="1:27" x14ac:dyDescent="0.25">
      <c r="A52" s="64">
        <v>7</v>
      </c>
      <c r="B52" s="91" t="s">
        <v>54</v>
      </c>
      <c r="C52" s="84" t="s">
        <v>53</v>
      </c>
      <c r="D52" s="84" t="s">
        <v>34</v>
      </c>
      <c r="E52" s="84" t="s">
        <v>29</v>
      </c>
      <c r="F52" s="123" t="e" cm="1">
        <f t="array" ref="F52">_xlfn.IFS(E52=Hulptabel!$B$4,V52,E52=Hulptabel!$B$5,Y52,E52=Hulptabel!$B$6,W52+Z52,E52=Hulptabel!$B$7,G52,E52=Hulptabel!$B$8,H52,E52=Hulptabel!$B$9,I52)</f>
        <v>#N/A</v>
      </c>
      <c r="G52" s="181"/>
      <c r="H52" s="121"/>
      <c r="I52" s="121"/>
      <c r="J52" s="92"/>
      <c r="K52" s="147"/>
      <c r="L52" s="92"/>
      <c r="M52" s="138"/>
      <c r="N52" s="100"/>
      <c r="O52" s="123">
        <f t="shared" si="0"/>
        <v>0</v>
      </c>
      <c r="P52" s="5" t="s">
        <v>55</v>
      </c>
      <c r="Q52" s="147"/>
      <c r="R52" s="147"/>
      <c r="S52" s="92"/>
      <c r="T52" s="184"/>
      <c r="U52" s="185"/>
      <c r="V52" s="186"/>
      <c r="W52" s="186"/>
      <c r="X52" s="92"/>
      <c r="Y52" s="186"/>
      <c r="Z52" s="168"/>
      <c r="AA52" s="93"/>
    </row>
    <row r="53" spans="1:27" x14ac:dyDescent="0.25">
      <c r="A53" s="64">
        <v>8</v>
      </c>
      <c r="B53" s="91" t="s">
        <v>54</v>
      </c>
      <c r="C53" s="84" t="s">
        <v>53</v>
      </c>
      <c r="D53" s="84" t="s">
        <v>34</v>
      </c>
      <c r="E53" s="84" t="s">
        <v>29</v>
      </c>
      <c r="F53" s="123" t="e" cm="1">
        <f t="array" ref="F53">_xlfn.IFS(E53=Hulptabel!$B$4,V53,E53=Hulptabel!$B$5,Y53,E53=Hulptabel!$B$6,W53+Z53,E53=Hulptabel!$B$7,G53,E53=Hulptabel!$B$8,H53,E53=Hulptabel!$B$9,I53)</f>
        <v>#N/A</v>
      </c>
      <c r="G53" s="181"/>
      <c r="H53" s="121"/>
      <c r="I53" s="121"/>
      <c r="J53" s="92"/>
      <c r="K53" s="147"/>
      <c r="L53" s="92"/>
      <c r="M53" s="138"/>
      <c r="N53" s="100"/>
      <c r="O53" s="123">
        <f t="shared" si="0"/>
        <v>0</v>
      </c>
      <c r="P53" s="5" t="s">
        <v>55</v>
      </c>
      <c r="Q53" s="147"/>
      <c r="R53" s="147"/>
      <c r="S53" s="92"/>
      <c r="T53" s="184"/>
      <c r="U53" s="185"/>
      <c r="V53" s="186"/>
      <c r="W53" s="186"/>
      <c r="X53" s="92"/>
      <c r="Y53" s="186"/>
      <c r="Z53" s="168"/>
      <c r="AA53" s="93"/>
    </row>
    <row r="54" spans="1:27" x14ac:dyDescent="0.25">
      <c r="A54" s="64">
        <v>9</v>
      </c>
      <c r="B54" s="91" t="s">
        <v>54</v>
      </c>
      <c r="C54" s="84" t="s">
        <v>53</v>
      </c>
      <c r="D54" s="84" t="s">
        <v>30</v>
      </c>
      <c r="E54" s="84" t="s">
        <v>29</v>
      </c>
      <c r="F54" s="123" t="e" cm="1">
        <f t="array" ref="F54">_xlfn.IFS(E54=Hulptabel!$B$4,V54,E54=Hulptabel!$B$5,Y54,E54=Hulptabel!$B$6,W54+Z54,E54=Hulptabel!$B$7,G54,E54=Hulptabel!$B$8,H54,E54=Hulptabel!$B$9,I54)</f>
        <v>#N/A</v>
      </c>
      <c r="G54" s="181"/>
      <c r="H54" s="121"/>
      <c r="I54" s="121"/>
      <c r="J54" s="92"/>
      <c r="K54" s="147"/>
      <c r="L54" s="92"/>
      <c r="M54" s="138"/>
      <c r="N54" s="100"/>
      <c r="O54" s="123">
        <f t="shared" si="0"/>
        <v>0</v>
      </c>
      <c r="P54" s="5" t="s">
        <v>55</v>
      </c>
      <c r="Q54" s="147"/>
      <c r="R54" s="147"/>
      <c r="S54" s="92"/>
      <c r="T54" s="184"/>
      <c r="U54" s="185"/>
      <c r="V54" s="186"/>
      <c r="W54" s="186"/>
      <c r="X54" s="92"/>
      <c r="Y54" s="186"/>
      <c r="Z54" s="168"/>
      <c r="AA54" s="93"/>
    </row>
    <row r="55" spans="1:27" x14ac:dyDescent="0.25">
      <c r="A55" s="64">
        <v>10</v>
      </c>
      <c r="B55" s="91" t="s">
        <v>54</v>
      </c>
      <c r="C55" s="84" t="s">
        <v>53</v>
      </c>
      <c r="D55" s="84" t="s">
        <v>30</v>
      </c>
      <c r="E55" s="84" t="s">
        <v>29</v>
      </c>
      <c r="F55" s="123" t="e" cm="1">
        <f t="array" ref="F55">_xlfn.IFS(E55=Hulptabel!$B$4,V55,E55=Hulptabel!$B$5,Y55,E55=Hulptabel!$B$6,W55+Z55,E55=Hulptabel!$B$7,G55,E55=Hulptabel!$B$8,H55,E55=Hulptabel!$B$9,I55)</f>
        <v>#N/A</v>
      </c>
      <c r="G55" s="181"/>
      <c r="H55" s="121"/>
      <c r="I55" s="121"/>
      <c r="J55" s="92"/>
      <c r="K55" s="147"/>
      <c r="L55" s="92"/>
      <c r="M55" s="138"/>
      <c r="N55" s="100"/>
      <c r="O55" s="123">
        <f t="shared" si="0"/>
        <v>0</v>
      </c>
      <c r="P55" s="5" t="s">
        <v>55</v>
      </c>
      <c r="Q55" s="147"/>
      <c r="R55" s="147"/>
      <c r="S55" s="92"/>
      <c r="T55" s="184"/>
      <c r="U55" s="185"/>
      <c r="V55" s="186"/>
      <c r="W55" s="186"/>
      <c r="X55" s="92"/>
      <c r="Y55" s="186"/>
      <c r="Z55" s="168"/>
      <c r="AA55" s="93"/>
    </row>
    <row r="56" spans="1:27" x14ac:dyDescent="0.25">
      <c r="A56" s="64">
        <v>11</v>
      </c>
      <c r="B56" s="91" t="s">
        <v>54</v>
      </c>
      <c r="C56" s="84" t="s">
        <v>53</v>
      </c>
      <c r="D56" s="84" t="s">
        <v>30</v>
      </c>
      <c r="E56" s="84" t="s">
        <v>29</v>
      </c>
      <c r="F56" s="123" t="e" cm="1">
        <f t="array" ref="F56">_xlfn.IFS(E56=Hulptabel!$B$4,V56,E56=Hulptabel!$B$5,Y56,E56=Hulptabel!$B$6,W56+Z56,E56=Hulptabel!$B$7,G56,E56=Hulptabel!$B$8,H56,E56=Hulptabel!$B$9,I56)</f>
        <v>#N/A</v>
      </c>
      <c r="G56" s="181"/>
      <c r="H56" s="121"/>
      <c r="I56" s="121"/>
      <c r="J56" s="92"/>
      <c r="K56" s="147"/>
      <c r="L56" s="92"/>
      <c r="M56" s="138"/>
      <c r="N56" s="100"/>
      <c r="O56" s="123">
        <f t="shared" si="0"/>
        <v>0</v>
      </c>
      <c r="P56" s="5" t="s">
        <v>55</v>
      </c>
      <c r="Q56" s="147"/>
      <c r="R56" s="147"/>
      <c r="S56" s="92"/>
      <c r="T56" s="184"/>
      <c r="U56" s="185"/>
      <c r="V56" s="186"/>
      <c r="W56" s="186"/>
      <c r="X56" s="92"/>
      <c r="Y56" s="186"/>
      <c r="Z56" s="168"/>
      <c r="AA56" s="93"/>
    </row>
    <row r="57" spans="1:27" x14ac:dyDescent="0.25">
      <c r="A57" s="64">
        <v>12</v>
      </c>
      <c r="B57" s="91" t="s">
        <v>54</v>
      </c>
      <c r="C57" s="84" t="s">
        <v>53</v>
      </c>
      <c r="D57" s="84" t="s">
        <v>30</v>
      </c>
      <c r="E57" s="84" t="s">
        <v>29</v>
      </c>
      <c r="F57" s="123" t="e" cm="1">
        <f t="array" ref="F57">_xlfn.IFS(E57=Hulptabel!$B$4,V57,E57=Hulptabel!$B$5,Y57,E57=Hulptabel!$B$6,W57+Z57,E57=Hulptabel!$B$7,G57,E57=Hulptabel!$B$8,H57,E57=Hulptabel!$B$9,I57)</f>
        <v>#N/A</v>
      </c>
      <c r="G57" s="181"/>
      <c r="H57" s="121"/>
      <c r="I57" s="121"/>
      <c r="J57" s="92"/>
      <c r="K57" s="147"/>
      <c r="L57" s="92"/>
      <c r="M57" s="138"/>
      <c r="N57" s="100"/>
      <c r="O57" s="123">
        <f>M57+N57</f>
        <v>0</v>
      </c>
      <c r="P57" s="5" t="s">
        <v>55</v>
      </c>
      <c r="Q57" s="147"/>
      <c r="R57" s="147"/>
      <c r="S57" s="92"/>
      <c r="T57" s="184"/>
      <c r="U57" s="185"/>
      <c r="V57" s="186"/>
      <c r="W57" s="186"/>
      <c r="X57" s="92"/>
      <c r="Y57" s="186"/>
      <c r="Z57" s="168"/>
      <c r="AA57" s="93"/>
    </row>
    <row r="58" spans="1:27" x14ac:dyDescent="0.25">
      <c r="A58" s="64">
        <v>13</v>
      </c>
      <c r="B58" s="91" t="s">
        <v>54</v>
      </c>
      <c r="C58" s="84" t="s">
        <v>53</v>
      </c>
      <c r="D58" s="84" t="s">
        <v>30</v>
      </c>
      <c r="E58" s="84" t="s">
        <v>29</v>
      </c>
      <c r="F58" s="123" t="e" cm="1">
        <f t="array" ref="F58">_xlfn.IFS(E58=Hulptabel!$B$4,V58,E58=Hulptabel!$B$5,Y58,E58=Hulptabel!$B$6,W58+Z58,E58=Hulptabel!$B$7,G58,E58=Hulptabel!$B$8,H58,E58=Hulptabel!$B$9,I58)</f>
        <v>#N/A</v>
      </c>
      <c r="G58" s="181"/>
      <c r="H58" s="121"/>
      <c r="I58" s="121"/>
      <c r="J58" s="92"/>
      <c r="K58" s="147"/>
      <c r="L58" s="92"/>
      <c r="M58" s="138"/>
      <c r="N58" s="100"/>
      <c r="O58" s="123">
        <f t="shared" ref="O58:O121" si="1">M58+N58</f>
        <v>0</v>
      </c>
      <c r="P58" s="5" t="s">
        <v>55</v>
      </c>
      <c r="Q58" s="147"/>
      <c r="R58" s="147"/>
      <c r="S58" s="92"/>
      <c r="T58" s="184"/>
      <c r="U58" s="185"/>
      <c r="V58" s="186"/>
      <c r="W58" s="186"/>
      <c r="X58" s="92"/>
      <c r="Y58" s="186"/>
      <c r="Z58" s="168"/>
      <c r="AA58" s="93"/>
    </row>
    <row r="59" spans="1:27" x14ac:dyDescent="0.25">
      <c r="A59" s="64">
        <v>14</v>
      </c>
      <c r="B59" s="91" t="s">
        <v>54</v>
      </c>
      <c r="C59" s="84" t="s">
        <v>53</v>
      </c>
      <c r="D59" s="84" t="s">
        <v>30</v>
      </c>
      <c r="E59" s="84" t="s">
        <v>29</v>
      </c>
      <c r="F59" s="123" t="e" cm="1">
        <f t="array" ref="F59">_xlfn.IFS(E59=Hulptabel!$B$4,V59,E59=Hulptabel!$B$5,Y59,E59=Hulptabel!$B$6,W59+Z59,E59=Hulptabel!$B$7,G59,E59=Hulptabel!$B$8,H59,E59=Hulptabel!$B$9,I59)</f>
        <v>#N/A</v>
      </c>
      <c r="G59" s="181"/>
      <c r="H59" s="121"/>
      <c r="I59" s="121"/>
      <c r="J59" s="92"/>
      <c r="K59" s="147"/>
      <c r="L59" s="92"/>
      <c r="M59" s="138"/>
      <c r="N59" s="100"/>
      <c r="O59" s="123">
        <f t="shared" si="1"/>
        <v>0</v>
      </c>
      <c r="P59" s="5" t="s">
        <v>55</v>
      </c>
      <c r="Q59" s="147"/>
      <c r="R59" s="147"/>
      <c r="S59" s="92"/>
      <c r="T59" s="184"/>
      <c r="U59" s="185"/>
      <c r="V59" s="186"/>
      <c r="W59" s="186"/>
      <c r="X59" s="92"/>
      <c r="Y59" s="186"/>
      <c r="Z59" s="168"/>
      <c r="AA59" s="93"/>
    </row>
    <row r="60" spans="1:27" x14ac:dyDescent="0.25">
      <c r="A60" s="64">
        <v>15</v>
      </c>
      <c r="B60" s="91" t="s">
        <v>54</v>
      </c>
      <c r="C60" s="84" t="s">
        <v>53</v>
      </c>
      <c r="D60" s="84" t="s">
        <v>30</v>
      </c>
      <c r="E60" s="84" t="s">
        <v>29</v>
      </c>
      <c r="F60" s="123" t="e" cm="1">
        <f t="array" ref="F60">_xlfn.IFS(E60=Hulptabel!$B$4,V60,E60=Hulptabel!$B$5,Y60,E60=Hulptabel!$B$6,W60+Z60,E60=Hulptabel!$B$7,G60,E60=Hulptabel!$B$8,H60,E60=Hulptabel!$B$9,I60)</f>
        <v>#N/A</v>
      </c>
      <c r="G60" s="181"/>
      <c r="H60" s="121"/>
      <c r="I60" s="121"/>
      <c r="J60" s="92"/>
      <c r="K60" s="147"/>
      <c r="L60" s="92"/>
      <c r="M60" s="138"/>
      <c r="N60" s="100"/>
      <c r="O60" s="123">
        <f t="shared" si="1"/>
        <v>0</v>
      </c>
      <c r="P60" s="5" t="s">
        <v>55</v>
      </c>
      <c r="Q60" s="147"/>
      <c r="R60" s="147"/>
      <c r="S60" s="92"/>
      <c r="T60" s="184"/>
      <c r="U60" s="185"/>
      <c r="V60" s="186"/>
      <c r="W60" s="186"/>
      <c r="X60" s="92"/>
      <c r="Y60" s="186"/>
      <c r="Z60" s="168"/>
      <c r="AA60" s="93"/>
    </row>
    <row r="61" spans="1:27" x14ac:dyDescent="0.25">
      <c r="A61" s="64">
        <v>16</v>
      </c>
      <c r="B61" s="91" t="s">
        <v>54</v>
      </c>
      <c r="C61" s="84" t="s">
        <v>53</v>
      </c>
      <c r="D61" s="84" t="s">
        <v>30</v>
      </c>
      <c r="E61" s="84" t="s">
        <v>29</v>
      </c>
      <c r="F61" s="123" t="e" cm="1">
        <f t="array" ref="F61">_xlfn.IFS(E61=Hulptabel!$B$4,V61,E61=Hulptabel!$B$5,Y61,E61=Hulptabel!$B$6,W61+Z61,E61=Hulptabel!$B$7,G61,E61=Hulptabel!$B$8,H61,E61=Hulptabel!$B$9,I61)</f>
        <v>#N/A</v>
      </c>
      <c r="G61" s="181"/>
      <c r="H61" s="121"/>
      <c r="I61" s="121"/>
      <c r="J61" s="92"/>
      <c r="K61" s="147"/>
      <c r="L61" s="92"/>
      <c r="M61" s="138"/>
      <c r="N61" s="100"/>
      <c r="O61" s="123">
        <f t="shared" si="1"/>
        <v>0</v>
      </c>
      <c r="P61" s="5" t="s">
        <v>55</v>
      </c>
      <c r="Q61" s="147"/>
      <c r="R61" s="147"/>
      <c r="S61" s="92"/>
      <c r="T61" s="184"/>
      <c r="U61" s="185"/>
      <c r="V61" s="186"/>
      <c r="W61" s="186"/>
      <c r="X61" s="92"/>
      <c r="Y61" s="186"/>
      <c r="Z61" s="168"/>
      <c r="AA61" s="93"/>
    </row>
    <row r="62" spans="1:27" x14ac:dyDescent="0.25">
      <c r="A62" s="64">
        <v>17</v>
      </c>
      <c r="B62" s="91" t="s">
        <v>54</v>
      </c>
      <c r="C62" s="84" t="s">
        <v>53</v>
      </c>
      <c r="D62" s="84" t="s">
        <v>30</v>
      </c>
      <c r="E62" s="84" t="s">
        <v>29</v>
      </c>
      <c r="F62" s="123" t="e" cm="1">
        <f t="array" ref="F62">_xlfn.IFS(E62=Hulptabel!$B$4,V62,E62=Hulptabel!$B$5,Y62,E62=Hulptabel!$B$6,W62+Z62,E62=Hulptabel!$B$7,G62,E62=Hulptabel!$B$8,H62,E62=Hulptabel!$B$9,I62)</f>
        <v>#N/A</v>
      </c>
      <c r="G62" s="181"/>
      <c r="H62" s="121"/>
      <c r="I62" s="121"/>
      <c r="J62" s="92"/>
      <c r="K62" s="147"/>
      <c r="L62" s="92"/>
      <c r="M62" s="138"/>
      <c r="N62" s="100"/>
      <c r="O62" s="123">
        <f t="shared" si="1"/>
        <v>0</v>
      </c>
      <c r="P62" s="5" t="s">
        <v>55</v>
      </c>
      <c r="Q62" s="147"/>
      <c r="R62" s="147"/>
      <c r="S62" s="92"/>
      <c r="T62" s="184"/>
      <c r="U62" s="185"/>
      <c r="V62" s="186"/>
      <c r="W62" s="186"/>
      <c r="X62" s="92"/>
      <c r="Y62" s="186"/>
      <c r="Z62" s="168"/>
      <c r="AA62" s="93"/>
    </row>
    <row r="63" spans="1:27" x14ac:dyDescent="0.25">
      <c r="A63" s="64">
        <v>18</v>
      </c>
      <c r="B63" s="91" t="s">
        <v>54</v>
      </c>
      <c r="C63" s="84" t="s">
        <v>53</v>
      </c>
      <c r="D63" s="84" t="s">
        <v>30</v>
      </c>
      <c r="E63" s="84" t="s">
        <v>29</v>
      </c>
      <c r="F63" s="123" t="e" cm="1">
        <f t="array" ref="F63">_xlfn.IFS(E63=Hulptabel!$B$4,V63,E63=Hulptabel!$B$5,Y63,E63=Hulptabel!$B$6,W63+Z63,E63=Hulptabel!$B$7,G63,E63=Hulptabel!$B$8,H63,E63=Hulptabel!$B$9,I63)</f>
        <v>#N/A</v>
      </c>
      <c r="G63" s="181"/>
      <c r="H63" s="121"/>
      <c r="I63" s="121"/>
      <c r="J63" s="92"/>
      <c r="K63" s="147"/>
      <c r="L63" s="92"/>
      <c r="M63" s="138"/>
      <c r="N63" s="100"/>
      <c r="O63" s="123">
        <f t="shared" si="1"/>
        <v>0</v>
      </c>
      <c r="P63" s="5" t="s">
        <v>55</v>
      </c>
      <c r="Q63" s="147"/>
      <c r="R63" s="147"/>
      <c r="S63" s="92"/>
      <c r="T63" s="184"/>
      <c r="U63" s="185"/>
      <c r="V63" s="186"/>
      <c r="W63" s="186"/>
      <c r="X63" s="92"/>
      <c r="Y63" s="186"/>
      <c r="Z63" s="168"/>
      <c r="AA63" s="93"/>
    </row>
    <row r="64" spans="1:27" x14ac:dyDescent="0.25">
      <c r="A64" s="64">
        <v>19</v>
      </c>
      <c r="B64" s="91" t="s">
        <v>54</v>
      </c>
      <c r="C64" s="84" t="s">
        <v>53</v>
      </c>
      <c r="D64" s="84" t="s">
        <v>30</v>
      </c>
      <c r="E64" s="84" t="s">
        <v>29</v>
      </c>
      <c r="F64" s="123" t="e" cm="1">
        <f t="array" ref="F64">_xlfn.IFS(E64=Hulptabel!$B$4,V64,E64=Hulptabel!$B$5,Y64,E64=Hulptabel!$B$6,W64+Z64,E64=Hulptabel!$B$7,G64,E64=Hulptabel!$B$8,H64,E64=Hulptabel!$B$9,I64)</f>
        <v>#N/A</v>
      </c>
      <c r="G64" s="181"/>
      <c r="H64" s="121"/>
      <c r="I64" s="121"/>
      <c r="J64" s="92"/>
      <c r="K64" s="147"/>
      <c r="L64" s="92"/>
      <c r="M64" s="138"/>
      <c r="N64" s="100"/>
      <c r="O64" s="123">
        <f t="shared" si="1"/>
        <v>0</v>
      </c>
      <c r="P64" s="5" t="s">
        <v>55</v>
      </c>
      <c r="Q64" s="147"/>
      <c r="R64" s="147"/>
      <c r="S64" s="92"/>
      <c r="T64" s="184"/>
      <c r="U64" s="185"/>
      <c r="V64" s="186"/>
      <c r="W64" s="186"/>
      <c r="X64" s="92"/>
      <c r="Y64" s="186"/>
      <c r="Z64" s="168"/>
      <c r="AA64" s="93"/>
    </row>
    <row r="65" spans="1:27" x14ac:dyDescent="0.25">
      <c r="A65" s="64">
        <v>20</v>
      </c>
      <c r="B65" s="91" t="s">
        <v>54</v>
      </c>
      <c r="C65" s="84" t="s">
        <v>53</v>
      </c>
      <c r="D65" s="84" t="s">
        <v>30</v>
      </c>
      <c r="E65" s="84" t="s">
        <v>29</v>
      </c>
      <c r="F65" s="123" t="e" cm="1">
        <f t="array" ref="F65">_xlfn.IFS(E65=Hulptabel!$B$4,V65,E65=Hulptabel!$B$5,Y65,E65=Hulptabel!$B$6,W65+Z65,E65=Hulptabel!$B$7,G65,E65=Hulptabel!$B$8,H65,E65=Hulptabel!$B$9,I65)</f>
        <v>#N/A</v>
      </c>
      <c r="G65" s="181"/>
      <c r="H65" s="121"/>
      <c r="I65" s="121"/>
      <c r="J65" s="92"/>
      <c r="K65" s="147"/>
      <c r="L65" s="92"/>
      <c r="M65" s="138"/>
      <c r="N65" s="100"/>
      <c r="O65" s="123">
        <f t="shared" si="1"/>
        <v>0</v>
      </c>
      <c r="P65" s="5" t="s">
        <v>55</v>
      </c>
      <c r="Q65" s="147"/>
      <c r="R65" s="147"/>
      <c r="S65" s="92"/>
      <c r="T65" s="184"/>
      <c r="U65" s="185"/>
      <c r="V65" s="186"/>
      <c r="W65" s="186"/>
      <c r="X65" s="92"/>
      <c r="Y65" s="186"/>
      <c r="Z65" s="168"/>
      <c r="AA65" s="93"/>
    </row>
    <row r="66" spans="1:27" x14ac:dyDescent="0.25">
      <c r="A66" s="64">
        <v>21</v>
      </c>
      <c r="B66" s="91" t="s">
        <v>54</v>
      </c>
      <c r="C66" s="84" t="s">
        <v>53</v>
      </c>
      <c r="D66" s="84" t="s">
        <v>30</v>
      </c>
      <c r="E66" s="84" t="s">
        <v>29</v>
      </c>
      <c r="F66" s="123" t="e" cm="1">
        <f t="array" ref="F66">_xlfn.IFS(E66=Hulptabel!$B$4,V66,E66=Hulptabel!$B$5,Y66,E66=Hulptabel!$B$6,W66+Z66,E66=Hulptabel!$B$7,G66,E66=Hulptabel!$B$8,H66,E66=Hulptabel!$B$9,I66)</f>
        <v>#N/A</v>
      </c>
      <c r="G66" s="181"/>
      <c r="H66" s="121"/>
      <c r="I66" s="121"/>
      <c r="J66" s="92"/>
      <c r="K66" s="147"/>
      <c r="L66" s="92"/>
      <c r="M66" s="138"/>
      <c r="N66" s="100"/>
      <c r="O66" s="123">
        <f t="shared" si="1"/>
        <v>0</v>
      </c>
      <c r="P66" s="5" t="s">
        <v>55</v>
      </c>
      <c r="Q66" s="147"/>
      <c r="R66" s="147"/>
      <c r="S66" s="92"/>
      <c r="T66" s="184"/>
      <c r="U66" s="185"/>
      <c r="V66" s="186"/>
      <c r="W66" s="186"/>
      <c r="X66" s="92"/>
      <c r="Y66" s="186"/>
      <c r="Z66" s="168"/>
      <c r="AA66" s="93"/>
    </row>
    <row r="67" spans="1:27" x14ac:dyDescent="0.25">
      <c r="A67" s="64">
        <v>22</v>
      </c>
      <c r="B67" s="91" t="s">
        <v>54</v>
      </c>
      <c r="C67" s="84" t="s">
        <v>53</v>
      </c>
      <c r="D67" s="84" t="s">
        <v>30</v>
      </c>
      <c r="E67" s="84" t="s">
        <v>29</v>
      </c>
      <c r="F67" s="123" t="e" cm="1">
        <f t="array" ref="F67">_xlfn.IFS(E67=Hulptabel!$B$4,V67,E67=Hulptabel!$B$5,Y67,E67=Hulptabel!$B$6,W67+Z67,E67=Hulptabel!$B$7,G67,E67=Hulptabel!$B$8,H67,E67=Hulptabel!$B$9,I67)</f>
        <v>#N/A</v>
      </c>
      <c r="G67" s="181"/>
      <c r="H67" s="121"/>
      <c r="I67" s="121"/>
      <c r="J67" s="92"/>
      <c r="K67" s="147"/>
      <c r="L67" s="92"/>
      <c r="M67" s="138"/>
      <c r="N67" s="100"/>
      <c r="O67" s="123">
        <f t="shared" si="1"/>
        <v>0</v>
      </c>
      <c r="P67" s="5" t="s">
        <v>55</v>
      </c>
      <c r="Q67" s="147"/>
      <c r="R67" s="147"/>
      <c r="S67" s="92"/>
      <c r="T67" s="184"/>
      <c r="U67" s="185"/>
      <c r="V67" s="186"/>
      <c r="W67" s="186"/>
      <c r="X67" s="92"/>
      <c r="Y67" s="186"/>
      <c r="Z67" s="168"/>
      <c r="AA67" s="93"/>
    </row>
    <row r="68" spans="1:27" x14ac:dyDescent="0.25">
      <c r="A68" s="64">
        <v>23</v>
      </c>
      <c r="B68" s="91" t="s">
        <v>54</v>
      </c>
      <c r="C68" s="84" t="s">
        <v>53</v>
      </c>
      <c r="D68" s="84" t="s">
        <v>30</v>
      </c>
      <c r="E68" s="84" t="s">
        <v>29</v>
      </c>
      <c r="F68" s="123" t="e" cm="1">
        <f t="array" ref="F68">_xlfn.IFS(E68=Hulptabel!$B$4,V68,E68=Hulptabel!$B$5,Y68,E68=Hulptabel!$B$6,W68+Z68,E68=Hulptabel!$B$7,G68,E68=Hulptabel!$B$8,H68,E68=Hulptabel!$B$9,I68)</f>
        <v>#N/A</v>
      </c>
      <c r="G68" s="181"/>
      <c r="H68" s="121"/>
      <c r="I68" s="121"/>
      <c r="J68" s="92"/>
      <c r="K68" s="147"/>
      <c r="L68" s="92"/>
      <c r="M68" s="138"/>
      <c r="N68" s="100"/>
      <c r="O68" s="123">
        <f t="shared" si="1"/>
        <v>0</v>
      </c>
      <c r="P68" s="5" t="s">
        <v>55</v>
      </c>
      <c r="Q68" s="147"/>
      <c r="R68" s="147"/>
      <c r="S68" s="92"/>
      <c r="T68" s="184"/>
      <c r="U68" s="185"/>
      <c r="V68" s="186"/>
      <c r="W68" s="186"/>
      <c r="X68" s="92"/>
      <c r="Y68" s="186"/>
      <c r="Z68" s="168"/>
      <c r="AA68" s="93"/>
    </row>
    <row r="69" spans="1:27" x14ac:dyDescent="0.25">
      <c r="A69" s="64">
        <v>24</v>
      </c>
      <c r="B69" s="91" t="s">
        <v>54</v>
      </c>
      <c r="C69" s="84" t="s">
        <v>53</v>
      </c>
      <c r="D69" s="84" t="s">
        <v>30</v>
      </c>
      <c r="E69" s="84" t="s">
        <v>29</v>
      </c>
      <c r="F69" s="123" t="e" cm="1">
        <f t="array" ref="F69">_xlfn.IFS(E69=Hulptabel!$B$4,V69,E69=Hulptabel!$B$5,Y69,E69=Hulptabel!$B$6,W69+Z69,E69=Hulptabel!$B$7,G69,E69=Hulptabel!$B$8,H69,E69=Hulptabel!$B$9,I69)</f>
        <v>#N/A</v>
      </c>
      <c r="G69" s="181"/>
      <c r="H69" s="121"/>
      <c r="I69" s="121"/>
      <c r="J69" s="92"/>
      <c r="K69" s="147"/>
      <c r="L69" s="92"/>
      <c r="M69" s="138"/>
      <c r="N69" s="100"/>
      <c r="O69" s="123">
        <f t="shared" si="1"/>
        <v>0</v>
      </c>
      <c r="P69" s="5" t="s">
        <v>55</v>
      </c>
      <c r="Q69" s="147"/>
      <c r="R69" s="147"/>
      <c r="S69" s="92"/>
      <c r="T69" s="184"/>
      <c r="U69" s="185"/>
      <c r="V69" s="186"/>
      <c r="W69" s="186"/>
      <c r="X69" s="92"/>
      <c r="Y69" s="186"/>
      <c r="Z69" s="168"/>
      <c r="AA69" s="93"/>
    </row>
    <row r="70" spans="1:27" x14ac:dyDescent="0.25">
      <c r="A70" s="64">
        <v>25</v>
      </c>
      <c r="B70" s="91" t="s">
        <v>54</v>
      </c>
      <c r="C70" s="84" t="s">
        <v>53</v>
      </c>
      <c r="D70" s="84" t="s">
        <v>30</v>
      </c>
      <c r="E70" s="84" t="s">
        <v>29</v>
      </c>
      <c r="F70" s="123" t="e" cm="1">
        <f t="array" ref="F70">_xlfn.IFS(E70=Hulptabel!$B$4,V70,E70=Hulptabel!$B$5,Y70,E70=Hulptabel!$B$6,W70+Z70,E70=Hulptabel!$B$7,G70,E70=Hulptabel!$B$8,H70,E70=Hulptabel!$B$9,I70)</f>
        <v>#N/A</v>
      </c>
      <c r="G70" s="181"/>
      <c r="H70" s="121"/>
      <c r="I70" s="121"/>
      <c r="J70" s="92"/>
      <c r="K70" s="147"/>
      <c r="L70" s="92"/>
      <c r="M70" s="138"/>
      <c r="N70" s="100"/>
      <c r="O70" s="123">
        <f t="shared" si="1"/>
        <v>0</v>
      </c>
      <c r="P70" s="5" t="s">
        <v>55</v>
      </c>
      <c r="Q70" s="147"/>
      <c r="R70" s="147"/>
      <c r="S70" s="92"/>
      <c r="T70" s="184"/>
      <c r="U70" s="185"/>
      <c r="V70" s="186"/>
      <c r="W70" s="186"/>
      <c r="X70" s="92"/>
      <c r="Y70" s="186"/>
      <c r="Z70" s="168"/>
      <c r="AA70" s="93"/>
    </row>
    <row r="71" spans="1:27" x14ac:dyDescent="0.25">
      <c r="A71" s="64">
        <v>26</v>
      </c>
      <c r="B71" s="91" t="s">
        <v>54</v>
      </c>
      <c r="C71" s="84" t="s">
        <v>53</v>
      </c>
      <c r="D71" s="84" t="s">
        <v>30</v>
      </c>
      <c r="E71" s="84" t="s">
        <v>29</v>
      </c>
      <c r="F71" s="123" t="e" cm="1">
        <f t="array" ref="F71">_xlfn.IFS(E71=Hulptabel!$B$4,V71,E71=Hulptabel!$B$5,Y71,E71=Hulptabel!$B$6,W71+Z71,E71=Hulptabel!$B$7,G71,E71=Hulptabel!$B$8,H71,E71=Hulptabel!$B$9,I71)</f>
        <v>#N/A</v>
      </c>
      <c r="G71" s="181"/>
      <c r="H71" s="121"/>
      <c r="I71" s="121"/>
      <c r="J71" s="92"/>
      <c r="K71" s="147"/>
      <c r="L71" s="92"/>
      <c r="M71" s="138"/>
      <c r="N71" s="100"/>
      <c r="O71" s="123">
        <f t="shared" si="1"/>
        <v>0</v>
      </c>
      <c r="P71" s="5" t="s">
        <v>55</v>
      </c>
      <c r="Q71" s="147"/>
      <c r="R71" s="147"/>
      <c r="S71" s="92"/>
      <c r="T71" s="184"/>
      <c r="U71" s="185"/>
      <c r="V71" s="186"/>
      <c r="W71" s="186"/>
      <c r="X71" s="92"/>
      <c r="Y71" s="186"/>
      <c r="Z71" s="168"/>
      <c r="AA71" s="93"/>
    </row>
    <row r="72" spans="1:27" x14ac:dyDescent="0.25">
      <c r="A72" s="64">
        <v>27</v>
      </c>
      <c r="B72" s="91" t="s">
        <v>54</v>
      </c>
      <c r="C72" s="84" t="s">
        <v>53</v>
      </c>
      <c r="D72" s="84" t="s">
        <v>30</v>
      </c>
      <c r="E72" s="84" t="s">
        <v>29</v>
      </c>
      <c r="F72" s="123" t="e" cm="1">
        <f t="array" ref="F72">_xlfn.IFS(E72=Hulptabel!$B$4,V72,E72=Hulptabel!$B$5,Y72,E72=Hulptabel!$B$6,W72+Z72,E72=Hulptabel!$B$7,G72,E72=Hulptabel!$B$8,H72,E72=Hulptabel!$B$9,I72)</f>
        <v>#N/A</v>
      </c>
      <c r="G72" s="181"/>
      <c r="H72" s="121"/>
      <c r="I72" s="121"/>
      <c r="J72" s="92"/>
      <c r="K72" s="147"/>
      <c r="L72" s="92"/>
      <c r="M72" s="138"/>
      <c r="N72" s="100"/>
      <c r="O72" s="123">
        <f t="shared" si="1"/>
        <v>0</v>
      </c>
      <c r="P72" s="5" t="s">
        <v>55</v>
      </c>
      <c r="Q72" s="147"/>
      <c r="R72" s="147"/>
      <c r="S72" s="92"/>
      <c r="T72" s="184"/>
      <c r="U72" s="185"/>
      <c r="V72" s="186"/>
      <c r="W72" s="186"/>
      <c r="X72" s="92"/>
      <c r="Y72" s="186"/>
      <c r="Z72" s="168"/>
      <c r="AA72" s="93"/>
    </row>
    <row r="73" spans="1:27" x14ac:dyDescent="0.25">
      <c r="A73" s="64">
        <v>28</v>
      </c>
      <c r="B73" s="91" t="s">
        <v>54</v>
      </c>
      <c r="C73" s="84" t="s">
        <v>53</v>
      </c>
      <c r="D73" s="84" t="s">
        <v>30</v>
      </c>
      <c r="E73" s="84" t="s">
        <v>29</v>
      </c>
      <c r="F73" s="123" t="e" cm="1">
        <f t="array" ref="F73">_xlfn.IFS(E73=Hulptabel!$B$4,V73,E73=Hulptabel!$B$5,Y73,E73=Hulptabel!$B$6,W73+Z73,E73=Hulptabel!$B$7,G73,E73=Hulptabel!$B$8,H73,E73=Hulptabel!$B$9,I73)</f>
        <v>#N/A</v>
      </c>
      <c r="G73" s="181"/>
      <c r="H73" s="121"/>
      <c r="I73" s="121"/>
      <c r="J73" s="92"/>
      <c r="K73" s="147"/>
      <c r="L73" s="92"/>
      <c r="M73" s="138"/>
      <c r="N73" s="100"/>
      <c r="O73" s="123">
        <f t="shared" si="1"/>
        <v>0</v>
      </c>
      <c r="P73" s="5" t="s">
        <v>55</v>
      </c>
      <c r="Q73" s="147"/>
      <c r="R73" s="147"/>
      <c r="S73" s="92"/>
      <c r="T73" s="184"/>
      <c r="U73" s="185"/>
      <c r="V73" s="186"/>
      <c r="W73" s="186"/>
      <c r="X73" s="92"/>
      <c r="Y73" s="186"/>
      <c r="Z73" s="168"/>
      <c r="AA73" s="93"/>
    </row>
    <row r="74" spans="1:27" x14ac:dyDescent="0.25">
      <c r="A74" s="64">
        <v>29</v>
      </c>
      <c r="B74" s="91" t="s">
        <v>54</v>
      </c>
      <c r="C74" s="84" t="s">
        <v>53</v>
      </c>
      <c r="D74" s="84" t="s">
        <v>30</v>
      </c>
      <c r="E74" s="84" t="s">
        <v>29</v>
      </c>
      <c r="F74" s="123" t="e" cm="1">
        <f t="array" ref="F74">_xlfn.IFS(E74=Hulptabel!$B$4,V74,E74=Hulptabel!$B$5,Y74,E74=Hulptabel!$B$6,W74+Z74,E74=Hulptabel!$B$7,G74,E74=Hulptabel!$B$8,H74,E74=Hulptabel!$B$9,I74)</f>
        <v>#N/A</v>
      </c>
      <c r="G74" s="181"/>
      <c r="H74" s="121"/>
      <c r="I74" s="121"/>
      <c r="J74" s="92"/>
      <c r="K74" s="147"/>
      <c r="L74" s="92"/>
      <c r="M74" s="138"/>
      <c r="N74" s="100"/>
      <c r="O74" s="123">
        <f t="shared" si="1"/>
        <v>0</v>
      </c>
      <c r="P74" s="5" t="s">
        <v>55</v>
      </c>
      <c r="Q74" s="147"/>
      <c r="R74" s="147"/>
      <c r="S74" s="92"/>
      <c r="T74" s="184"/>
      <c r="U74" s="185"/>
      <c r="V74" s="186"/>
      <c r="W74" s="186"/>
      <c r="X74" s="92"/>
      <c r="Y74" s="186"/>
      <c r="Z74" s="168"/>
      <c r="AA74" s="93"/>
    </row>
    <row r="75" spans="1:27" x14ac:dyDescent="0.25">
      <c r="A75" s="64">
        <v>30</v>
      </c>
      <c r="B75" s="91" t="s">
        <v>54</v>
      </c>
      <c r="C75" s="84" t="s">
        <v>53</v>
      </c>
      <c r="D75" s="84" t="s">
        <v>30</v>
      </c>
      <c r="E75" s="84" t="s">
        <v>29</v>
      </c>
      <c r="F75" s="123" t="e" cm="1">
        <f t="array" ref="F75">_xlfn.IFS(E75=Hulptabel!$B$4,V75,E75=Hulptabel!$B$5,Y75,E75=Hulptabel!$B$6,W75+Z75,E75=Hulptabel!$B$7,G75,E75=Hulptabel!$B$8,H75,E75=Hulptabel!$B$9,I75)</f>
        <v>#N/A</v>
      </c>
      <c r="G75" s="181"/>
      <c r="H75" s="121"/>
      <c r="I75" s="121"/>
      <c r="J75" s="92"/>
      <c r="K75" s="147"/>
      <c r="L75" s="92"/>
      <c r="M75" s="138"/>
      <c r="N75" s="100"/>
      <c r="O75" s="123">
        <f t="shared" si="1"/>
        <v>0</v>
      </c>
      <c r="P75" s="5" t="s">
        <v>55</v>
      </c>
      <c r="Q75" s="147"/>
      <c r="R75" s="147"/>
      <c r="S75" s="92"/>
      <c r="T75" s="184"/>
      <c r="U75" s="185"/>
      <c r="V75" s="186"/>
      <c r="W75" s="186"/>
      <c r="X75" s="92"/>
      <c r="Y75" s="186"/>
      <c r="Z75" s="168"/>
      <c r="AA75" s="93"/>
    </row>
    <row r="76" spans="1:27" x14ac:dyDescent="0.25">
      <c r="A76" s="64">
        <v>31</v>
      </c>
      <c r="B76" s="91" t="s">
        <v>54</v>
      </c>
      <c r="C76" s="84" t="s">
        <v>53</v>
      </c>
      <c r="D76" s="84" t="s">
        <v>30</v>
      </c>
      <c r="E76" s="84" t="s">
        <v>29</v>
      </c>
      <c r="F76" s="123" t="e" cm="1">
        <f t="array" ref="F76">_xlfn.IFS(E76=Hulptabel!$B$4,V76,E76=Hulptabel!$B$5,Y76,E76=Hulptabel!$B$6,W76+Z76,E76=Hulptabel!$B$7,G76,E76=Hulptabel!$B$8,H76,E76=Hulptabel!$B$9,I76)</f>
        <v>#N/A</v>
      </c>
      <c r="G76" s="181"/>
      <c r="H76" s="121"/>
      <c r="I76" s="121"/>
      <c r="J76" s="92"/>
      <c r="K76" s="147"/>
      <c r="L76" s="92"/>
      <c r="M76" s="138"/>
      <c r="N76" s="100"/>
      <c r="O76" s="123">
        <f t="shared" si="1"/>
        <v>0</v>
      </c>
      <c r="P76" s="5" t="s">
        <v>55</v>
      </c>
      <c r="Q76" s="147"/>
      <c r="R76" s="147"/>
      <c r="S76" s="92"/>
      <c r="T76" s="184"/>
      <c r="U76" s="185"/>
      <c r="V76" s="186"/>
      <c r="W76" s="186"/>
      <c r="X76" s="92"/>
      <c r="Y76" s="186"/>
      <c r="Z76" s="168"/>
      <c r="AA76" s="93"/>
    </row>
    <row r="77" spans="1:27" x14ac:dyDescent="0.25">
      <c r="A77" s="64">
        <v>32</v>
      </c>
      <c r="B77" s="91" t="s">
        <v>54</v>
      </c>
      <c r="C77" s="84" t="s">
        <v>53</v>
      </c>
      <c r="D77" s="84" t="s">
        <v>30</v>
      </c>
      <c r="E77" s="84" t="s">
        <v>29</v>
      </c>
      <c r="F77" s="123" t="e" cm="1">
        <f t="array" ref="F77">_xlfn.IFS(E77=Hulptabel!$B$4,V77,E77=Hulptabel!$B$5,Y77,E77=Hulptabel!$B$6,W77+Z77,E77=Hulptabel!$B$7,G77,E77=Hulptabel!$B$8,H77,E77=Hulptabel!$B$9,I77)</f>
        <v>#N/A</v>
      </c>
      <c r="G77" s="181"/>
      <c r="H77" s="121"/>
      <c r="I77" s="121"/>
      <c r="J77" s="92"/>
      <c r="K77" s="147"/>
      <c r="L77" s="92"/>
      <c r="M77" s="138"/>
      <c r="N77" s="100"/>
      <c r="O77" s="123">
        <f t="shared" si="1"/>
        <v>0</v>
      </c>
      <c r="P77" s="5" t="s">
        <v>55</v>
      </c>
      <c r="Q77" s="147"/>
      <c r="R77" s="147"/>
      <c r="S77" s="92"/>
      <c r="T77" s="184"/>
      <c r="U77" s="185"/>
      <c r="V77" s="186"/>
      <c r="W77" s="186"/>
      <c r="X77" s="92"/>
      <c r="Y77" s="186"/>
      <c r="Z77" s="168"/>
      <c r="AA77" s="93"/>
    </row>
    <row r="78" spans="1:27" x14ac:dyDescent="0.25">
      <c r="A78" s="64">
        <v>33</v>
      </c>
      <c r="B78" s="91" t="s">
        <v>54</v>
      </c>
      <c r="C78" s="84" t="s">
        <v>53</v>
      </c>
      <c r="D78" s="84" t="s">
        <v>30</v>
      </c>
      <c r="E78" s="84" t="s">
        <v>29</v>
      </c>
      <c r="F78" s="123" t="e" cm="1">
        <f t="array" ref="F78">_xlfn.IFS(E78=Hulptabel!$B$4,V78,E78=Hulptabel!$B$5,Y78,E78=Hulptabel!$B$6,W78+Z78,E78=Hulptabel!$B$7,G78,E78=Hulptabel!$B$8,H78,E78=Hulptabel!$B$9,I78)</f>
        <v>#N/A</v>
      </c>
      <c r="G78" s="181"/>
      <c r="H78" s="121"/>
      <c r="I78" s="121"/>
      <c r="J78" s="92"/>
      <c r="K78" s="147"/>
      <c r="L78" s="92"/>
      <c r="M78" s="138"/>
      <c r="N78" s="100"/>
      <c r="O78" s="123">
        <f t="shared" si="1"/>
        <v>0</v>
      </c>
      <c r="P78" s="5" t="s">
        <v>55</v>
      </c>
      <c r="Q78" s="147"/>
      <c r="R78" s="147"/>
      <c r="S78" s="92"/>
      <c r="T78" s="184"/>
      <c r="U78" s="185"/>
      <c r="V78" s="186"/>
      <c r="W78" s="186"/>
      <c r="X78" s="92"/>
      <c r="Y78" s="186"/>
      <c r="Z78" s="168"/>
      <c r="AA78" s="93"/>
    </row>
    <row r="79" spans="1:27" x14ac:dyDescent="0.25">
      <c r="A79" s="64">
        <v>34</v>
      </c>
      <c r="B79" s="91" t="s">
        <v>54</v>
      </c>
      <c r="C79" s="84" t="s">
        <v>53</v>
      </c>
      <c r="D79" s="84" t="s">
        <v>30</v>
      </c>
      <c r="E79" s="84" t="s">
        <v>29</v>
      </c>
      <c r="F79" s="123" t="e" cm="1">
        <f t="array" ref="F79">_xlfn.IFS(E79=Hulptabel!$B$4,V79,E79=Hulptabel!$B$5,Y79,E79=Hulptabel!$B$6,W79+Z79,E79=Hulptabel!$B$7,G79,E79=Hulptabel!$B$8,H79,E79=Hulptabel!$B$9,I79)</f>
        <v>#N/A</v>
      </c>
      <c r="G79" s="181"/>
      <c r="H79" s="121"/>
      <c r="I79" s="121"/>
      <c r="J79" s="92"/>
      <c r="K79" s="147"/>
      <c r="L79" s="92"/>
      <c r="M79" s="138"/>
      <c r="N79" s="100"/>
      <c r="O79" s="123">
        <f t="shared" si="1"/>
        <v>0</v>
      </c>
      <c r="P79" s="5" t="s">
        <v>55</v>
      </c>
      <c r="Q79" s="147"/>
      <c r="R79" s="147"/>
      <c r="S79" s="92"/>
      <c r="T79" s="184"/>
      <c r="U79" s="185"/>
      <c r="V79" s="186"/>
      <c r="W79" s="186"/>
      <c r="X79" s="92"/>
      <c r="Y79" s="186"/>
      <c r="Z79" s="168"/>
      <c r="AA79" s="93"/>
    </row>
    <row r="80" spans="1:27" x14ac:dyDescent="0.25">
      <c r="A80" s="64">
        <v>35</v>
      </c>
      <c r="B80" s="91" t="s">
        <v>54</v>
      </c>
      <c r="C80" s="84" t="s">
        <v>53</v>
      </c>
      <c r="D80" s="84" t="s">
        <v>30</v>
      </c>
      <c r="E80" s="84" t="s">
        <v>29</v>
      </c>
      <c r="F80" s="123" t="e" cm="1">
        <f t="array" ref="F80">_xlfn.IFS(E80=Hulptabel!$B$4,V80,E80=Hulptabel!$B$5,Y80,E80=Hulptabel!$B$6,W80+Z80,E80=Hulptabel!$B$7,G80,E80=Hulptabel!$B$8,H80,E80=Hulptabel!$B$9,I80)</f>
        <v>#N/A</v>
      </c>
      <c r="G80" s="181"/>
      <c r="H80" s="121"/>
      <c r="I80" s="121"/>
      <c r="J80" s="92"/>
      <c r="K80" s="147"/>
      <c r="L80" s="92"/>
      <c r="M80" s="138"/>
      <c r="N80" s="100"/>
      <c r="O80" s="123">
        <f t="shared" si="1"/>
        <v>0</v>
      </c>
      <c r="P80" s="5" t="s">
        <v>55</v>
      </c>
      <c r="Q80" s="147"/>
      <c r="R80" s="147"/>
      <c r="S80" s="92"/>
      <c r="T80" s="184"/>
      <c r="U80" s="185"/>
      <c r="V80" s="186"/>
      <c r="W80" s="186"/>
      <c r="X80" s="92"/>
      <c r="Y80" s="186"/>
      <c r="Z80" s="168"/>
      <c r="AA80" s="93"/>
    </row>
    <row r="81" spans="1:27" x14ac:dyDescent="0.25">
      <c r="A81" s="64">
        <v>36</v>
      </c>
      <c r="B81" s="91" t="s">
        <v>54</v>
      </c>
      <c r="C81" s="84" t="s">
        <v>53</v>
      </c>
      <c r="D81" s="84" t="s">
        <v>30</v>
      </c>
      <c r="E81" s="84" t="s">
        <v>29</v>
      </c>
      <c r="F81" s="123" t="e" cm="1">
        <f t="array" ref="F81">_xlfn.IFS(E81=Hulptabel!$B$4,V81,E81=Hulptabel!$B$5,Y81,E81=Hulptabel!$B$6,W81+Z81,E81=Hulptabel!$B$7,G81,E81=Hulptabel!$B$8,H81,E81=Hulptabel!$B$9,I81)</f>
        <v>#N/A</v>
      </c>
      <c r="G81" s="181"/>
      <c r="H81" s="121"/>
      <c r="I81" s="121"/>
      <c r="J81" s="92"/>
      <c r="K81" s="147"/>
      <c r="L81" s="92"/>
      <c r="M81" s="138"/>
      <c r="N81" s="100"/>
      <c r="O81" s="123">
        <f t="shared" si="1"/>
        <v>0</v>
      </c>
      <c r="P81" s="5" t="s">
        <v>55</v>
      </c>
      <c r="Q81" s="147"/>
      <c r="R81" s="147"/>
      <c r="S81" s="92"/>
      <c r="T81" s="184"/>
      <c r="U81" s="185"/>
      <c r="V81" s="186"/>
      <c r="W81" s="186"/>
      <c r="X81" s="92"/>
      <c r="Y81" s="186"/>
      <c r="Z81" s="168"/>
      <c r="AA81" s="93"/>
    </row>
    <row r="82" spans="1:27" x14ac:dyDescent="0.25">
      <c r="A82" s="64">
        <v>37</v>
      </c>
      <c r="B82" s="91" t="s">
        <v>54</v>
      </c>
      <c r="C82" s="84" t="s">
        <v>53</v>
      </c>
      <c r="D82" s="84" t="s">
        <v>30</v>
      </c>
      <c r="E82" s="84" t="s">
        <v>29</v>
      </c>
      <c r="F82" s="123" t="e" cm="1">
        <f t="array" ref="F82">_xlfn.IFS(E82=Hulptabel!$B$4,V82,E82=Hulptabel!$B$5,Y82,E82=Hulptabel!$B$6,W82+Z82,E82=Hulptabel!$B$7,G82,E82=Hulptabel!$B$8,H82,E82=Hulptabel!$B$9,I82)</f>
        <v>#N/A</v>
      </c>
      <c r="G82" s="181"/>
      <c r="H82" s="121"/>
      <c r="I82" s="121"/>
      <c r="J82" s="92"/>
      <c r="K82" s="147"/>
      <c r="L82" s="92"/>
      <c r="M82" s="138"/>
      <c r="N82" s="100"/>
      <c r="O82" s="123">
        <f t="shared" si="1"/>
        <v>0</v>
      </c>
      <c r="P82" s="5" t="s">
        <v>55</v>
      </c>
      <c r="Q82" s="147"/>
      <c r="R82" s="147"/>
      <c r="S82" s="92"/>
      <c r="T82" s="184"/>
      <c r="U82" s="185"/>
      <c r="V82" s="186"/>
      <c r="W82" s="186"/>
      <c r="X82" s="92"/>
      <c r="Y82" s="186"/>
      <c r="Z82" s="168"/>
      <c r="AA82" s="93"/>
    </row>
    <row r="83" spans="1:27" x14ac:dyDescent="0.25">
      <c r="A83" s="64">
        <v>38</v>
      </c>
      <c r="B83" s="91" t="s">
        <v>54</v>
      </c>
      <c r="C83" s="84" t="s">
        <v>53</v>
      </c>
      <c r="D83" s="84" t="s">
        <v>30</v>
      </c>
      <c r="E83" s="84" t="s">
        <v>29</v>
      </c>
      <c r="F83" s="123" t="e" cm="1">
        <f t="array" ref="F83">_xlfn.IFS(E83=Hulptabel!$B$4,V83,E83=Hulptabel!$B$5,Y83,E83=Hulptabel!$B$6,W83+Z83,E83=Hulptabel!$B$7,G83,E83=Hulptabel!$B$8,H83,E83=Hulptabel!$B$9,I83)</f>
        <v>#N/A</v>
      </c>
      <c r="G83" s="181"/>
      <c r="H83" s="121"/>
      <c r="I83" s="121"/>
      <c r="J83" s="92"/>
      <c r="K83" s="147"/>
      <c r="L83" s="92"/>
      <c r="M83" s="138"/>
      <c r="N83" s="100"/>
      <c r="O83" s="123">
        <f t="shared" si="1"/>
        <v>0</v>
      </c>
      <c r="P83" s="5" t="s">
        <v>55</v>
      </c>
      <c r="Q83" s="147"/>
      <c r="R83" s="147"/>
      <c r="S83" s="92"/>
      <c r="T83" s="184"/>
      <c r="U83" s="185"/>
      <c r="V83" s="186"/>
      <c r="W83" s="186"/>
      <c r="X83" s="92"/>
      <c r="Y83" s="186"/>
      <c r="Z83" s="168"/>
      <c r="AA83" s="93"/>
    </row>
    <row r="84" spans="1:27" x14ac:dyDescent="0.25">
      <c r="A84" s="64">
        <v>39</v>
      </c>
      <c r="B84" s="91" t="s">
        <v>54</v>
      </c>
      <c r="C84" s="84" t="s">
        <v>53</v>
      </c>
      <c r="D84" s="84" t="s">
        <v>30</v>
      </c>
      <c r="E84" s="84" t="s">
        <v>29</v>
      </c>
      <c r="F84" s="123" t="e" cm="1">
        <f t="array" ref="F84">_xlfn.IFS(E84=Hulptabel!$B$4,V84,E84=Hulptabel!$B$5,Y84,E84=Hulptabel!$B$6,W84+Z84,E84=Hulptabel!$B$7,G84,E84=Hulptabel!$B$8,H84,E84=Hulptabel!$B$9,I84)</f>
        <v>#N/A</v>
      </c>
      <c r="G84" s="181"/>
      <c r="H84" s="121"/>
      <c r="I84" s="121"/>
      <c r="J84" s="92"/>
      <c r="K84" s="147"/>
      <c r="L84" s="92"/>
      <c r="M84" s="138"/>
      <c r="N84" s="100"/>
      <c r="O84" s="123">
        <f t="shared" si="1"/>
        <v>0</v>
      </c>
      <c r="P84" s="5" t="s">
        <v>55</v>
      </c>
      <c r="Q84" s="147"/>
      <c r="R84" s="147"/>
      <c r="S84" s="92"/>
      <c r="T84" s="184"/>
      <c r="U84" s="185"/>
      <c r="V84" s="186"/>
      <c r="W84" s="186"/>
      <c r="X84" s="92"/>
      <c r="Y84" s="186"/>
      <c r="Z84" s="168"/>
      <c r="AA84" s="93"/>
    </row>
    <row r="85" spans="1:27" x14ac:dyDescent="0.25">
      <c r="A85" s="64">
        <v>40</v>
      </c>
      <c r="B85" s="91" t="s">
        <v>54</v>
      </c>
      <c r="C85" s="84" t="s">
        <v>53</v>
      </c>
      <c r="D85" s="84" t="s">
        <v>30</v>
      </c>
      <c r="E85" s="84" t="s">
        <v>29</v>
      </c>
      <c r="F85" s="123" t="e" cm="1">
        <f t="array" ref="F85">_xlfn.IFS(E85=Hulptabel!$B$4,V85,E85=Hulptabel!$B$5,Y85,E85=Hulptabel!$B$6,W85+Z85,E85=Hulptabel!$B$7,G85,E85=Hulptabel!$B$8,H85,E85=Hulptabel!$B$9,I85)</f>
        <v>#N/A</v>
      </c>
      <c r="G85" s="181"/>
      <c r="H85" s="121"/>
      <c r="I85" s="121"/>
      <c r="J85" s="92"/>
      <c r="K85" s="147"/>
      <c r="L85" s="92"/>
      <c r="M85" s="138"/>
      <c r="N85" s="100"/>
      <c r="O85" s="123">
        <f t="shared" si="1"/>
        <v>0</v>
      </c>
      <c r="P85" s="5" t="s">
        <v>55</v>
      </c>
      <c r="Q85" s="147"/>
      <c r="R85" s="147"/>
      <c r="S85" s="92"/>
      <c r="T85" s="184"/>
      <c r="U85" s="185"/>
      <c r="V85" s="186"/>
      <c r="W85" s="186"/>
      <c r="X85" s="92"/>
      <c r="Y85" s="186"/>
      <c r="Z85" s="168"/>
      <c r="AA85" s="93"/>
    </row>
    <row r="86" spans="1:27" x14ac:dyDescent="0.25">
      <c r="A86" s="64">
        <v>41</v>
      </c>
      <c r="B86" s="91" t="s">
        <v>54</v>
      </c>
      <c r="C86" s="84" t="s">
        <v>53</v>
      </c>
      <c r="D86" s="84" t="s">
        <v>30</v>
      </c>
      <c r="E86" s="84" t="s">
        <v>29</v>
      </c>
      <c r="F86" s="123" t="e" cm="1">
        <f t="array" ref="F86">_xlfn.IFS(E86=Hulptabel!$B$4,V86,E86=Hulptabel!$B$5,Y86,E86=Hulptabel!$B$6,W86+Z86,E86=Hulptabel!$B$7,G86,E86=Hulptabel!$B$8,H86,E86=Hulptabel!$B$9,I86)</f>
        <v>#N/A</v>
      </c>
      <c r="G86" s="181"/>
      <c r="H86" s="121"/>
      <c r="I86" s="121"/>
      <c r="J86" s="92"/>
      <c r="K86" s="147"/>
      <c r="L86" s="92"/>
      <c r="M86" s="138"/>
      <c r="N86" s="100"/>
      <c r="O86" s="123">
        <f t="shared" si="1"/>
        <v>0</v>
      </c>
      <c r="P86" s="5" t="s">
        <v>55</v>
      </c>
      <c r="Q86" s="147"/>
      <c r="R86" s="147"/>
      <c r="S86" s="92"/>
      <c r="T86" s="184"/>
      <c r="U86" s="185"/>
      <c r="V86" s="186"/>
      <c r="W86" s="186"/>
      <c r="X86" s="92"/>
      <c r="Y86" s="186"/>
      <c r="Z86" s="168"/>
      <c r="AA86" s="93"/>
    </row>
    <row r="87" spans="1:27" x14ac:dyDescent="0.25">
      <c r="A87" s="64">
        <v>42</v>
      </c>
      <c r="B87" s="91" t="s">
        <v>54</v>
      </c>
      <c r="C87" s="84" t="s">
        <v>53</v>
      </c>
      <c r="D87" s="84" t="s">
        <v>30</v>
      </c>
      <c r="E87" s="84" t="s">
        <v>29</v>
      </c>
      <c r="F87" s="123" t="e" cm="1">
        <f t="array" ref="F87">_xlfn.IFS(E87=Hulptabel!$B$4,V87,E87=Hulptabel!$B$5,Y87,E87=Hulptabel!$B$6,W87+Z87,E87=Hulptabel!$B$7,G87,E87=Hulptabel!$B$8,H87,E87=Hulptabel!$B$9,I87)</f>
        <v>#N/A</v>
      </c>
      <c r="G87" s="181"/>
      <c r="H87" s="121"/>
      <c r="I87" s="121"/>
      <c r="J87" s="92"/>
      <c r="K87" s="147"/>
      <c r="L87" s="92"/>
      <c r="M87" s="138"/>
      <c r="N87" s="100"/>
      <c r="O87" s="123">
        <f t="shared" si="1"/>
        <v>0</v>
      </c>
      <c r="P87" s="5" t="s">
        <v>55</v>
      </c>
      <c r="Q87" s="147"/>
      <c r="R87" s="147"/>
      <c r="S87" s="92"/>
      <c r="T87" s="184"/>
      <c r="U87" s="185"/>
      <c r="V87" s="186"/>
      <c r="W87" s="186"/>
      <c r="X87" s="92"/>
      <c r="Y87" s="186"/>
      <c r="Z87" s="168"/>
      <c r="AA87" s="93"/>
    </row>
    <row r="88" spans="1:27" x14ac:dyDescent="0.25">
      <c r="A88" s="64">
        <v>43</v>
      </c>
      <c r="B88" s="91" t="s">
        <v>54</v>
      </c>
      <c r="C88" s="84" t="s">
        <v>53</v>
      </c>
      <c r="D88" s="84" t="s">
        <v>30</v>
      </c>
      <c r="E88" s="84" t="s">
        <v>29</v>
      </c>
      <c r="F88" s="123" t="e" cm="1">
        <f t="array" ref="F88">_xlfn.IFS(E88=Hulptabel!$B$4,V88,E88=Hulptabel!$B$5,Y88,E88=Hulptabel!$B$6,W88+Z88,E88=Hulptabel!$B$7,G88,E88=Hulptabel!$B$8,H88,E88=Hulptabel!$B$9,I88)</f>
        <v>#N/A</v>
      </c>
      <c r="G88" s="181"/>
      <c r="H88" s="121"/>
      <c r="I88" s="121"/>
      <c r="J88" s="92"/>
      <c r="K88" s="147"/>
      <c r="L88" s="92"/>
      <c r="M88" s="138"/>
      <c r="N88" s="100"/>
      <c r="O88" s="123">
        <f t="shared" si="1"/>
        <v>0</v>
      </c>
      <c r="P88" s="5" t="s">
        <v>55</v>
      </c>
      <c r="Q88" s="147"/>
      <c r="R88" s="147"/>
      <c r="S88" s="92"/>
      <c r="T88" s="184"/>
      <c r="U88" s="185"/>
      <c r="V88" s="186"/>
      <c r="W88" s="186"/>
      <c r="X88" s="92"/>
      <c r="Y88" s="186"/>
      <c r="Z88" s="168"/>
      <c r="AA88" s="93"/>
    </row>
    <row r="89" spans="1:27" x14ac:dyDescent="0.25">
      <c r="A89" s="64">
        <v>44</v>
      </c>
      <c r="B89" s="91" t="s">
        <v>54</v>
      </c>
      <c r="C89" s="84" t="s">
        <v>53</v>
      </c>
      <c r="D89" s="84" t="s">
        <v>30</v>
      </c>
      <c r="E89" s="84" t="s">
        <v>29</v>
      </c>
      <c r="F89" s="123" t="e" cm="1">
        <f t="array" ref="F89">_xlfn.IFS(E89=Hulptabel!$B$4,V89,E89=Hulptabel!$B$5,Y89,E89=Hulptabel!$B$6,W89+Z89,E89=Hulptabel!$B$7,G89,E89=Hulptabel!$B$8,H89,E89=Hulptabel!$B$9,I89)</f>
        <v>#N/A</v>
      </c>
      <c r="G89" s="181"/>
      <c r="H89" s="121"/>
      <c r="I89" s="121"/>
      <c r="J89" s="92"/>
      <c r="K89" s="147"/>
      <c r="L89" s="92"/>
      <c r="M89" s="138"/>
      <c r="N89" s="100"/>
      <c r="O89" s="123">
        <f t="shared" si="1"/>
        <v>0</v>
      </c>
      <c r="P89" s="5" t="s">
        <v>55</v>
      </c>
      <c r="Q89" s="147"/>
      <c r="R89" s="147"/>
      <c r="S89" s="92"/>
      <c r="T89" s="184"/>
      <c r="U89" s="185"/>
      <c r="V89" s="186"/>
      <c r="W89" s="186"/>
      <c r="X89" s="92"/>
      <c r="Y89" s="186"/>
      <c r="Z89" s="168"/>
      <c r="AA89" s="93"/>
    </row>
    <row r="90" spans="1:27" x14ac:dyDescent="0.25">
      <c r="A90" s="64">
        <v>45</v>
      </c>
      <c r="B90" s="91" t="s">
        <v>54</v>
      </c>
      <c r="C90" s="84" t="s">
        <v>53</v>
      </c>
      <c r="D90" s="84" t="s">
        <v>30</v>
      </c>
      <c r="E90" s="84" t="s">
        <v>29</v>
      </c>
      <c r="F90" s="123" t="e" cm="1">
        <f t="array" ref="F90">_xlfn.IFS(E90=Hulptabel!$B$4,V90,E90=Hulptabel!$B$5,Y90,E90=Hulptabel!$B$6,W90+Z90,E90=Hulptabel!$B$7,G90,E90=Hulptabel!$B$8,H90,E90=Hulptabel!$B$9,I90)</f>
        <v>#N/A</v>
      </c>
      <c r="G90" s="181"/>
      <c r="H90" s="121"/>
      <c r="I90" s="121"/>
      <c r="J90" s="92"/>
      <c r="K90" s="147"/>
      <c r="L90" s="92"/>
      <c r="M90" s="138"/>
      <c r="N90" s="100"/>
      <c r="O90" s="123">
        <f t="shared" si="1"/>
        <v>0</v>
      </c>
      <c r="P90" s="5" t="s">
        <v>55</v>
      </c>
      <c r="Q90" s="147"/>
      <c r="R90" s="147"/>
      <c r="S90" s="92"/>
      <c r="T90" s="184"/>
      <c r="U90" s="185"/>
      <c r="V90" s="186"/>
      <c r="W90" s="186"/>
      <c r="X90" s="92"/>
      <c r="Y90" s="186"/>
      <c r="Z90" s="168"/>
      <c r="AA90" s="93"/>
    </row>
    <row r="91" spans="1:27" x14ac:dyDescent="0.25">
      <c r="A91" s="64">
        <v>46</v>
      </c>
      <c r="B91" s="91" t="s">
        <v>54</v>
      </c>
      <c r="C91" s="84" t="s">
        <v>53</v>
      </c>
      <c r="D91" s="84" t="s">
        <v>30</v>
      </c>
      <c r="E91" s="84" t="s">
        <v>29</v>
      </c>
      <c r="F91" s="123" t="e" cm="1">
        <f t="array" ref="F91">_xlfn.IFS(E91=Hulptabel!$B$4,V91,E91=Hulptabel!$B$5,Y91,E91=Hulptabel!$B$6,W91+Z91,E91=Hulptabel!$B$7,G91,E91=Hulptabel!$B$8,H91,E91=Hulptabel!$B$9,I91)</f>
        <v>#N/A</v>
      </c>
      <c r="G91" s="181"/>
      <c r="H91" s="121"/>
      <c r="I91" s="121"/>
      <c r="J91" s="92"/>
      <c r="K91" s="147"/>
      <c r="L91" s="92"/>
      <c r="M91" s="138"/>
      <c r="N91" s="100"/>
      <c r="O91" s="123">
        <f t="shared" si="1"/>
        <v>0</v>
      </c>
      <c r="P91" s="5" t="s">
        <v>55</v>
      </c>
      <c r="Q91" s="147"/>
      <c r="R91" s="147"/>
      <c r="S91" s="92"/>
      <c r="T91" s="184"/>
      <c r="U91" s="185"/>
      <c r="V91" s="186"/>
      <c r="W91" s="186"/>
      <c r="X91" s="92"/>
      <c r="Y91" s="186"/>
      <c r="Z91" s="168"/>
      <c r="AA91" s="93"/>
    </row>
    <row r="92" spans="1:27" x14ac:dyDescent="0.25">
      <c r="A92" s="64">
        <v>47</v>
      </c>
      <c r="B92" s="91" t="s">
        <v>54</v>
      </c>
      <c r="C92" s="84" t="s">
        <v>53</v>
      </c>
      <c r="D92" s="84" t="s">
        <v>30</v>
      </c>
      <c r="E92" s="84" t="s">
        <v>29</v>
      </c>
      <c r="F92" s="123" t="e" cm="1">
        <f t="array" ref="F92">_xlfn.IFS(E92=Hulptabel!$B$4,V92,E92=Hulptabel!$B$5,Y92,E92=Hulptabel!$B$6,W92+Z92,E92=Hulptabel!$B$7,G92,E92=Hulptabel!$B$8,H92,E92=Hulptabel!$B$9,I92)</f>
        <v>#N/A</v>
      </c>
      <c r="G92" s="181"/>
      <c r="H92" s="121"/>
      <c r="I92" s="121"/>
      <c r="J92" s="92"/>
      <c r="K92" s="147"/>
      <c r="L92" s="92"/>
      <c r="M92" s="138"/>
      <c r="N92" s="100"/>
      <c r="O92" s="123">
        <f t="shared" si="1"/>
        <v>0</v>
      </c>
      <c r="P92" s="5" t="s">
        <v>55</v>
      </c>
      <c r="Q92" s="147"/>
      <c r="R92" s="147"/>
      <c r="S92" s="92"/>
      <c r="T92" s="184"/>
      <c r="U92" s="185"/>
      <c r="V92" s="186"/>
      <c r="W92" s="186"/>
      <c r="X92" s="92"/>
      <c r="Y92" s="186"/>
      <c r="Z92" s="168"/>
      <c r="AA92" s="93"/>
    </row>
    <row r="93" spans="1:27" x14ac:dyDescent="0.25">
      <c r="A93" s="64">
        <v>48</v>
      </c>
      <c r="B93" s="91" t="s">
        <v>54</v>
      </c>
      <c r="C93" s="84" t="s">
        <v>53</v>
      </c>
      <c r="D93" s="84" t="s">
        <v>30</v>
      </c>
      <c r="E93" s="84" t="s">
        <v>29</v>
      </c>
      <c r="F93" s="123" t="e" cm="1">
        <f t="array" ref="F93">_xlfn.IFS(E93=Hulptabel!$B$4,V93,E93=Hulptabel!$B$5,Y93,E93=Hulptabel!$B$6,W93+Z93,E93=Hulptabel!$B$7,G93,E93=Hulptabel!$B$8,H93,E93=Hulptabel!$B$9,I93)</f>
        <v>#N/A</v>
      </c>
      <c r="G93" s="181"/>
      <c r="H93" s="121"/>
      <c r="I93" s="121"/>
      <c r="J93" s="92"/>
      <c r="K93" s="147"/>
      <c r="L93" s="92"/>
      <c r="M93" s="138"/>
      <c r="N93" s="100"/>
      <c r="O93" s="123">
        <f t="shared" si="1"/>
        <v>0</v>
      </c>
      <c r="P93" s="5" t="s">
        <v>55</v>
      </c>
      <c r="Q93" s="147"/>
      <c r="R93" s="147"/>
      <c r="S93" s="92"/>
      <c r="T93" s="184"/>
      <c r="U93" s="185"/>
      <c r="V93" s="186"/>
      <c r="W93" s="186"/>
      <c r="X93" s="92"/>
      <c r="Y93" s="186"/>
      <c r="Z93" s="168"/>
      <c r="AA93" s="93"/>
    </row>
    <row r="94" spans="1:27" x14ac:dyDescent="0.25">
      <c r="A94" s="64">
        <v>49</v>
      </c>
      <c r="B94" s="91" t="s">
        <v>54</v>
      </c>
      <c r="C94" s="84" t="s">
        <v>53</v>
      </c>
      <c r="D94" s="84" t="s">
        <v>30</v>
      </c>
      <c r="E94" s="84" t="s">
        <v>29</v>
      </c>
      <c r="F94" s="123" t="e" cm="1">
        <f t="array" ref="F94">_xlfn.IFS(E94=Hulptabel!$B$4,V94,E94=Hulptabel!$B$5,Y94,E94=Hulptabel!$B$6,W94+Z94,E94=Hulptabel!$B$7,G94,E94=Hulptabel!$B$8,H94,E94=Hulptabel!$B$9,I94)</f>
        <v>#N/A</v>
      </c>
      <c r="G94" s="181"/>
      <c r="H94" s="121"/>
      <c r="I94" s="121"/>
      <c r="J94" s="92"/>
      <c r="K94" s="147"/>
      <c r="L94" s="92"/>
      <c r="M94" s="138"/>
      <c r="N94" s="100"/>
      <c r="O94" s="123">
        <f t="shared" si="1"/>
        <v>0</v>
      </c>
      <c r="P94" s="5" t="s">
        <v>55</v>
      </c>
      <c r="Q94" s="147"/>
      <c r="R94" s="147"/>
      <c r="S94" s="92"/>
      <c r="T94" s="184"/>
      <c r="U94" s="185"/>
      <c r="V94" s="186"/>
      <c r="W94" s="186"/>
      <c r="X94" s="92"/>
      <c r="Y94" s="186"/>
      <c r="Z94" s="168"/>
      <c r="AA94" s="93"/>
    </row>
    <row r="95" spans="1:27" x14ac:dyDescent="0.25">
      <c r="A95" s="64">
        <v>50</v>
      </c>
      <c r="B95" s="91" t="s">
        <v>54</v>
      </c>
      <c r="C95" s="84" t="s">
        <v>53</v>
      </c>
      <c r="D95" s="84" t="s">
        <v>30</v>
      </c>
      <c r="E95" s="84" t="s">
        <v>29</v>
      </c>
      <c r="F95" s="123" t="e" cm="1">
        <f t="array" ref="F95">_xlfn.IFS(E95=Hulptabel!$B$4,V95,E95=Hulptabel!$B$5,Y95,E95=Hulptabel!$B$6,W95+Z95,E95=Hulptabel!$B$7,G95,E95=Hulptabel!$B$8,H95,E95=Hulptabel!$B$9,I95)</f>
        <v>#N/A</v>
      </c>
      <c r="G95" s="181"/>
      <c r="H95" s="121"/>
      <c r="I95" s="121"/>
      <c r="J95" s="92"/>
      <c r="K95" s="147"/>
      <c r="L95" s="92"/>
      <c r="M95" s="138"/>
      <c r="N95" s="100"/>
      <c r="O95" s="123">
        <f t="shared" si="1"/>
        <v>0</v>
      </c>
      <c r="P95" s="5" t="s">
        <v>55</v>
      </c>
      <c r="Q95" s="147"/>
      <c r="R95" s="147"/>
      <c r="S95" s="92"/>
      <c r="T95" s="184"/>
      <c r="U95" s="185"/>
      <c r="V95" s="186"/>
      <c r="W95" s="186"/>
      <c r="X95" s="92"/>
      <c r="Y95" s="186"/>
      <c r="Z95" s="168"/>
      <c r="AA95" s="93"/>
    </row>
    <row r="96" spans="1:27" x14ac:dyDescent="0.25">
      <c r="A96" s="64">
        <v>51</v>
      </c>
      <c r="B96" s="91" t="s">
        <v>54</v>
      </c>
      <c r="C96" s="84" t="s">
        <v>53</v>
      </c>
      <c r="D96" s="84" t="s">
        <v>30</v>
      </c>
      <c r="E96" s="84" t="s">
        <v>29</v>
      </c>
      <c r="F96" s="123" t="e" cm="1">
        <f t="array" ref="F96">_xlfn.IFS(E96=Hulptabel!$B$4,V96,E96=Hulptabel!$B$5,Y96,E96=Hulptabel!$B$6,W96+Z96,E96=Hulptabel!$B$7,G96,E96=Hulptabel!$B$8,H96,E96=Hulptabel!$B$9,I96)</f>
        <v>#N/A</v>
      </c>
      <c r="G96" s="181"/>
      <c r="H96" s="121"/>
      <c r="I96" s="121"/>
      <c r="J96" s="92"/>
      <c r="K96" s="147"/>
      <c r="L96" s="92"/>
      <c r="M96" s="138"/>
      <c r="N96" s="100"/>
      <c r="O96" s="123">
        <f t="shared" si="1"/>
        <v>0</v>
      </c>
      <c r="P96" s="5" t="s">
        <v>55</v>
      </c>
      <c r="Q96" s="147"/>
      <c r="R96" s="147"/>
      <c r="S96" s="92"/>
      <c r="T96" s="184"/>
      <c r="U96" s="185"/>
      <c r="V96" s="186"/>
      <c r="W96" s="186"/>
      <c r="X96" s="92"/>
      <c r="Y96" s="186"/>
      <c r="Z96" s="168"/>
      <c r="AA96" s="93"/>
    </row>
    <row r="97" spans="1:27" x14ac:dyDescent="0.25">
      <c r="A97" s="64">
        <v>52</v>
      </c>
      <c r="B97" s="91" t="s">
        <v>54</v>
      </c>
      <c r="C97" s="84" t="s">
        <v>53</v>
      </c>
      <c r="D97" s="84" t="s">
        <v>30</v>
      </c>
      <c r="E97" s="84" t="s">
        <v>29</v>
      </c>
      <c r="F97" s="123" t="e" cm="1">
        <f t="array" ref="F97">_xlfn.IFS(E97=Hulptabel!$B$4,V97,E97=Hulptabel!$B$5,Y97,E97=Hulptabel!$B$6,W97+Z97,E97=Hulptabel!$B$7,G97,E97=Hulptabel!$B$8,H97,E97=Hulptabel!$B$9,I97)</f>
        <v>#N/A</v>
      </c>
      <c r="G97" s="181"/>
      <c r="H97" s="121"/>
      <c r="I97" s="121"/>
      <c r="J97" s="92"/>
      <c r="K97" s="147"/>
      <c r="L97" s="92"/>
      <c r="M97" s="138"/>
      <c r="N97" s="100"/>
      <c r="O97" s="123">
        <f t="shared" si="1"/>
        <v>0</v>
      </c>
      <c r="P97" s="5" t="s">
        <v>55</v>
      </c>
      <c r="Q97" s="147"/>
      <c r="R97" s="147"/>
      <c r="S97" s="92"/>
      <c r="T97" s="184"/>
      <c r="U97" s="185"/>
      <c r="V97" s="186"/>
      <c r="W97" s="186"/>
      <c r="X97" s="92"/>
      <c r="Y97" s="186"/>
      <c r="Z97" s="168"/>
      <c r="AA97" s="93"/>
    </row>
    <row r="98" spans="1:27" x14ac:dyDescent="0.25">
      <c r="A98" s="64">
        <v>53</v>
      </c>
      <c r="B98" s="91" t="s">
        <v>54</v>
      </c>
      <c r="C98" s="84" t="s">
        <v>53</v>
      </c>
      <c r="D98" s="84" t="s">
        <v>30</v>
      </c>
      <c r="E98" s="84" t="s">
        <v>29</v>
      </c>
      <c r="F98" s="123" t="e" cm="1">
        <f t="array" ref="F98">_xlfn.IFS(E98=Hulptabel!$B$4,V98,E98=Hulptabel!$B$5,Y98,E98=Hulptabel!$B$6,W98+Z98,E98=Hulptabel!$B$7,G98,E98=Hulptabel!$B$8,H98,E98=Hulptabel!$B$9,I98)</f>
        <v>#N/A</v>
      </c>
      <c r="G98" s="181"/>
      <c r="H98" s="121"/>
      <c r="I98" s="121"/>
      <c r="J98" s="92"/>
      <c r="K98" s="147"/>
      <c r="L98" s="92"/>
      <c r="M98" s="138"/>
      <c r="N98" s="100"/>
      <c r="O98" s="123">
        <f t="shared" si="1"/>
        <v>0</v>
      </c>
      <c r="P98" s="5" t="s">
        <v>55</v>
      </c>
      <c r="Q98" s="147"/>
      <c r="R98" s="147"/>
      <c r="S98" s="92"/>
      <c r="T98" s="184"/>
      <c r="U98" s="185"/>
      <c r="V98" s="186"/>
      <c r="W98" s="186"/>
      <c r="X98" s="92"/>
      <c r="Y98" s="186"/>
      <c r="Z98" s="168"/>
      <c r="AA98" s="93"/>
    </row>
    <row r="99" spans="1:27" x14ac:dyDescent="0.25">
      <c r="A99" s="64">
        <v>54</v>
      </c>
      <c r="B99" s="91" t="s">
        <v>54</v>
      </c>
      <c r="C99" s="84" t="s">
        <v>53</v>
      </c>
      <c r="D99" s="84" t="s">
        <v>30</v>
      </c>
      <c r="E99" s="84" t="s">
        <v>29</v>
      </c>
      <c r="F99" s="123" t="e" cm="1">
        <f t="array" ref="F99">_xlfn.IFS(E99=Hulptabel!$B$4,V99,E99=Hulptabel!$B$5,Y99,E99=Hulptabel!$B$6,W99+Z99,E99=Hulptabel!$B$7,G99,E99=Hulptabel!$B$8,H99,E99=Hulptabel!$B$9,I99)</f>
        <v>#N/A</v>
      </c>
      <c r="G99" s="181"/>
      <c r="H99" s="121"/>
      <c r="I99" s="121"/>
      <c r="J99" s="92"/>
      <c r="K99" s="147"/>
      <c r="L99" s="92"/>
      <c r="M99" s="138"/>
      <c r="N99" s="100"/>
      <c r="O99" s="123">
        <f t="shared" si="1"/>
        <v>0</v>
      </c>
      <c r="P99" s="5" t="s">
        <v>55</v>
      </c>
      <c r="Q99" s="147"/>
      <c r="R99" s="147"/>
      <c r="S99" s="92"/>
      <c r="T99" s="184"/>
      <c r="U99" s="185"/>
      <c r="V99" s="186"/>
      <c r="W99" s="186"/>
      <c r="X99" s="92"/>
      <c r="Y99" s="186"/>
      <c r="Z99" s="168"/>
      <c r="AA99" s="93"/>
    </row>
    <row r="100" spans="1:27" x14ac:dyDescent="0.25">
      <c r="A100" s="64">
        <v>55</v>
      </c>
      <c r="B100" s="91" t="s">
        <v>54</v>
      </c>
      <c r="C100" s="84" t="s">
        <v>53</v>
      </c>
      <c r="D100" s="84" t="s">
        <v>30</v>
      </c>
      <c r="E100" s="84" t="s">
        <v>29</v>
      </c>
      <c r="F100" s="123" t="e" cm="1">
        <f t="array" ref="F100">_xlfn.IFS(E100=Hulptabel!$B$4,V100,E100=Hulptabel!$B$5,Y100,E100=Hulptabel!$B$6,W100+Z100,E100=Hulptabel!$B$7,G100,E100=Hulptabel!$B$8,H100,E100=Hulptabel!$B$9,I100)</f>
        <v>#N/A</v>
      </c>
      <c r="G100" s="181"/>
      <c r="H100" s="121"/>
      <c r="I100" s="121"/>
      <c r="J100" s="92"/>
      <c r="K100" s="147"/>
      <c r="L100" s="92"/>
      <c r="M100" s="138"/>
      <c r="N100" s="100"/>
      <c r="O100" s="123">
        <f t="shared" si="1"/>
        <v>0</v>
      </c>
      <c r="P100" s="5" t="s">
        <v>55</v>
      </c>
      <c r="Q100" s="147"/>
      <c r="R100" s="147"/>
      <c r="S100" s="92"/>
      <c r="T100" s="184"/>
      <c r="U100" s="185"/>
      <c r="V100" s="186"/>
      <c r="W100" s="186"/>
      <c r="X100" s="92"/>
      <c r="Y100" s="186"/>
      <c r="Z100" s="168"/>
      <c r="AA100" s="93"/>
    </row>
    <row r="101" spans="1:27" x14ac:dyDescent="0.25">
      <c r="A101" s="64">
        <v>56</v>
      </c>
      <c r="B101" s="91" t="s">
        <v>54</v>
      </c>
      <c r="C101" s="84" t="s">
        <v>53</v>
      </c>
      <c r="D101" s="84" t="s">
        <v>30</v>
      </c>
      <c r="E101" s="84" t="s">
        <v>29</v>
      </c>
      <c r="F101" s="123" t="e" cm="1">
        <f t="array" ref="F101">_xlfn.IFS(E101=Hulptabel!$B$4,V101,E101=Hulptabel!$B$5,Y101,E101=Hulptabel!$B$6,W101+Z101,E101=Hulptabel!$B$7,G101,E101=Hulptabel!$B$8,H101,E101=Hulptabel!$B$9,I101)</f>
        <v>#N/A</v>
      </c>
      <c r="G101" s="181"/>
      <c r="H101" s="121"/>
      <c r="I101" s="121"/>
      <c r="J101" s="92"/>
      <c r="K101" s="147"/>
      <c r="L101" s="92"/>
      <c r="M101" s="138"/>
      <c r="N101" s="100"/>
      <c r="O101" s="123">
        <f t="shared" si="1"/>
        <v>0</v>
      </c>
      <c r="P101" s="5" t="s">
        <v>55</v>
      </c>
      <c r="Q101" s="147"/>
      <c r="R101" s="147"/>
      <c r="S101" s="92"/>
      <c r="T101" s="184"/>
      <c r="U101" s="185"/>
      <c r="V101" s="186"/>
      <c r="W101" s="186"/>
      <c r="X101" s="92"/>
      <c r="Y101" s="186"/>
      <c r="Z101" s="168"/>
      <c r="AA101" s="93"/>
    </row>
    <row r="102" spans="1:27" x14ac:dyDescent="0.25">
      <c r="A102" s="64">
        <v>57</v>
      </c>
      <c r="B102" s="91" t="s">
        <v>54</v>
      </c>
      <c r="C102" s="84" t="s">
        <v>53</v>
      </c>
      <c r="D102" s="84" t="s">
        <v>30</v>
      </c>
      <c r="E102" s="84" t="s">
        <v>29</v>
      </c>
      <c r="F102" s="123" t="e" cm="1">
        <f t="array" ref="F102">_xlfn.IFS(E102=Hulptabel!$B$4,V102,E102=Hulptabel!$B$5,Y102,E102=Hulptabel!$B$6,W102+Z102,E102=Hulptabel!$B$7,G102,E102=Hulptabel!$B$8,H102,E102=Hulptabel!$B$9,I102)</f>
        <v>#N/A</v>
      </c>
      <c r="G102" s="181"/>
      <c r="H102" s="121"/>
      <c r="I102" s="121"/>
      <c r="J102" s="92"/>
      <c r="K102" s="147"/>
      <c r="L102" s="92"/>
      <c r="M102" s="138"/>
      <c r="N102" s="100"/>
      <c r="O102" s="123">
        <f t="shared" si="1"/>
        <v>0</v>
      </c>
      <c r="P102" s="5" t="s">
        <v>55</v>
      </c>
      <c r="Q102" s="147"/>
      <c r="R102" s="147"/>
      <c r="S102" s="92"/>
      <c r="T102" s="184"/>
      <c r="U102" s="185"/>
      <c r="V102" s="186"/>
      <c r="W102" s="186"/>
      <c r="X102" s="92"/>
      <c r="Y102" s="186"/>
      <c r="Z102" s="168"/>
      <c r="AA102" s="93"/>
    </row>
    <row r="103" spans="1:27" x14ac:dyDescent="0.25">
      <c r="A103" s="64">
        <v>58</v>
      </c>
      <c r="B103" s="91" t="s">
        <v>54</v>
      </c>
      <c r="C103" s="84" t="s">
        <v>53</v>
      </c>
      <c r="D103" s="84" t="s">
        <v>30</v>
      </c>
      <c r="E103" s="84" t="s">
        <v>29</v>
      </c>
      <c r="F103" s="123" t="e" cm="1">
        <f t="array" ref="F103">_xlfn.IFS(E103=Hulptabel!$B$4,V103,E103=Hulptabel!$B$5,Y103,E103=Hulptabel!$B$6,W103+Z103,E103=Hulptabel!$B$7,G103,E103=Hulptabel!$B$8,H103,E103=Hulptabel!$B$9,I103)</f>
        <v>#N/A</v>
      </c>
      <c r="G103" s="181"/>
      <c r="H103" s="121"/>
      <c r="I103" s="121"/>
      <c r="J103" s="92"/>
      <c r="K103" s="147"/>
      <c r="L103" s="92"/>
      <c r="M103" s="138"/>
      <c r="N103" s="100"/>
      <c r="O103" s="123">
        <f t="shared" si="1"/>
        <v>0</v>
      </c>
      <c r="P103" s="5" t="s">
        <v>55</v>
      </c>
      <c r="Q103" s="147"/>
      <c r="R103" s="147"/>
      <c r="S103" s="92"/>
      <c r="T103" s="184"/>
      <c r="U103" s="185"/>
      <c r="V103" s="186"/>
      <c r="W103" s="186"/>
      <c r="X103" s="92"/>
      <c r="Y103" s="186"/>
      <c r="Z103" s="168"/>
      <c r="AA103" s="93"/>
    </row>
    <row r="104" spans="1:27" x14ac:dyDescent="0.25">
      <c r="A104" s="64">
        <v>59</v>
      </c>
      <c r="B104" s="91" t="s">
        <v>54</v>
      </c>
      <c r="C104" s="84" t="s">
        <v>53</v>
      </c>
      <c r="D104" s="84" t="s">
        <v>30</v>
      </c>
      <c r="E104" s="84" t="s">
        <v>29</v>
      </c>
      <c r="F104" s="123" t="e" cm="1">
        <f t="array" ref="F104">_xlfn.IFS(E104=Hulptabel!$B$4,V104,E104=Hulptabel!$B$5,Y104,E104=Hulptabel!$B$6,W104+Z104,E104=Hulptabel!$B$7,G104,E104=Hulptabel!$B$8,H104,E104=Hulptabel!$B$9,I104)</f>
        <v>#N/A</v>
      </c>
      <c r="G104" s="181"/>
      <c r="H104" s="121"/>
      <c r="I104" s="121"/>
      <c r="J104" s="92"/>
      <c r="K104" s="147"/>
      <c r="L104" s="92"/>
      <c r="M104" s="138"/>
      <c r="N104" s="100"/>
      <c r="O104" s="123">
        <f t="shared" si="1"/>
        <v>0</v>
      </c>
      <c r="P104" s="5" t="s">
        <v>55</v>
      </c>
      <c r="Q104" s="147"/>
      <c r="R104" s="147"/>
      <c r="S104" s="92"/>
      <c r="T104" s="184"/>
      <c r="U104" s="185"/>
      <c r="V104" s="186"/>
      <c r="W104" s="186"/>
      <c r="X104" s="92"/>
      <c r="Y104" s="186"/>
      <c r="Z104" s="168"/>
      <c r="AA104" s="93"/>
    </row>
    <row r="105" spans="1:27" x14ac:dyDescent="0.25">
      <c r="A105" s="64">
        <v>60</v>
      </c>
      <c r="B105" s="91" t="s">
        <v>54</v>
      </c>
      <c r="C105" s="84" t="s">
        <v>53</v>
      </c>
      <c r="D105" s="84" t="s">
        <v>30</v>
      </c>
      <c r="E105" s="84" t="s">
        <v>29</v>
      </c>
      <c r="F105" s="123" t="e" cm="1">
        <f t="array" ref="F105">_xlfn.IFS(E105=Hulptabel!$B$4,V105,E105=Hulptabel!$B$5,Y105,E105=Hulptabel!$B$6,W105+Z105,E105=Hulptabel!$B$7,G105,E105=Hulptabel!$B$8,H105,E105=Hulptabel!$B$9,I105)</f>
        <v>#N/A</v>
      </c>
      <c r="G105" s="181"/>
      <c r="H105" s="121"/>
      <c r="I105" s="121"/>
      <c r="J105" s="92"/>
      <c r="K105" s="147"/>
      <c r="L105" s="92"/>
      <c r="M105" s="138"/>
      <c r="N105" s="100"/>
      <c r="O105" s="123">
        <f t="shared" si="1"/>
        <v>0</v>
      </c>
      <c r="P105" s="5" t="s">
        <v>55</v>
      </c>
      <c r="Q105" s="147"/>
      <c r="R105" s="147"/>
      <c r="S105" s="92"/>
      <c r="T105" s="184"/>
      <c r="U105" s="185"/>
      <c r="V105" s="186"/>
      <c r="W105" s="186"/>
      <c r="X105" s="92"/>
      <c r="Y105" s="186"/>
      <c r="Z105" s="168"/>
      <c r="AA105" s="93"/>
    </row>
    <row r="106" spans="1:27" x14ac:dyDescent="0.25">
      <c r="A106" s="64">
        <v>61</v>
      </c>
      <c r="B106" s="91" t="s">
        <v>54</v>
      </c>
      <c r="C106" s="84" t="s">
        <v>53</v>
      </c>
      <c r="D106" s="84" t="s">
        <v>30</v>
      </c>
      <c r="E106" s="84" t="s">
        <v>29</v>
      </c>
      <c r="F106" s="123" t="e" cm="1">
        <f t="array" ref="F106">_xlfn.IFS(E106=Hulptabel!$B$4,V106,E106=Hulptabel!$B$5,Y106,E106=Hulptabel!$B$6,W106+Z106,E106=Hulptabel!$B$7,G106,E106=Hulptabel!$B$8,H106,E106=Hulptabel!$B$9,I106)</f>
        <v>#N/A</v>
      </c>
      <c r="G106" s="181"/>
      <c r="H106" s="121"/>
      <c r="I106" s="121"/>
      <c r="J106" s="92"/>
      <c r="K106" s="147"/>
      <c r="L106" s="92"/>
      <c r="M106" s="138"/>
      <c r="N106" s="100"/>
      <c r="O106" s="123">
        <f t="shared" si="1"/>
        <v>0</v>
      </c>
      <c r="P106" s="5" t="s">
        <v>55</v>
      </c>
      <c r="Q106" s="147"/>
      <c r="R106" s="147"/>
      <c r="S106" s="92"/>
      <c r="T106" s="184"/>
      <c r="U106" s="185"/>
      <c r="V106" s="186"/>
      <c r="W106" s="186"/>
      <c r="X106" s="92"/>
      <c r="Y106" s="186"/>
      <c r="Z106" s="168"/>
      <c r="AA106" s="93"/>
    </row>
    <row r="107" spans="1:27" x14ac:dyDescent="0.25">
      <c r="A107" s="64">
        <v>62</v>
      </c>
      <c r="B107" s="91" t="s">
        <v>54</v>
      </c>
      <c r="C107" s="84" t="s">
        <v>53</v>
      </c>
      <c r="D107" s="84" t="s">
        <v>30</v>
      </c>
      <c r="E107" s="84" t="s">
        <v>29</v>
      </c>
      <c r="F107" s="123" t="e" cm="1">
        <f t="array" ref="F107">_xlfn.IFS(E107=Hulptabel!$B$4,V107,E107=Hulptabel!$B$5,Y107,E107=Hulptabel!$B$6,W107+Z107,E107=Hulptabel!$B$7,G107,E107=Hulptabel!$B$8,H107,E107=Hulptabel!$B$9,I107)</f>
        <v>#N/A</v>
      </c>
      <c r="G107" s="181"/>
      <c r="H107" s="121"/>
      <c r="I107" s="121"/>
      <c r="J107" s="92"/>
      <c r="K107" s="147"/>
      <c r="L107" s="92"/>
      <c r="M107" s="138"/>
      <c r="N107" s="100"/>
      <c r="O107" s="123">
        <f t="shared" si="1"/>
        <v>0</v>
      </c>
      <c r="P107" s="5" t="s">
        <v>55</v>
      </c>
      <c r="Q107" s="147"/>
      <c r="R107" s="147"/>
      <c r="S107" s="92"/>
      <c r="T107" s="184"/>
      <c r="U107" s="185"/>
      <c r="V107" s="186"/>
      <c r="W107" s="186"/>
      <c r="X107" s="92"/>
      <c r="Y107" s="186"/>
      <c r="Z107" s="168"/>
      <c r="AA107" s="93"/>
    </row>
    <row r="108" spans="1:27" x14ac:dyDescent="0.25">
      <c r="A108" s="64">
        <v>63</v>
      </c>
      <c r="B108" s="91" t="s">
        <v>54</v>
      </c>
      <c r="C108" s="84" t="s">
        <v>53</v>
      </c>
      <c r="D108" s="84" t="s">
        <v>30</v>
      </c>
      <c r="E108" s="84" t="s">
        <v>29</v>
      </c>
      <c r="F108" s="123" t="e" cm="1">
        <f t="array" ref="F108">_xlfn.IFS(E108=Hulptabel!$B$4,V108,E108=Hulptabel!$B$5,Y108,E108=Hulptabel!$B$6,W108+Z108,E108=Hulptabel!$B$7,G108,E108=Hulptabel!$B$8,H108,E108=Hulptabel!$B$9,I108)</f>
        <v>#N/A</v>
      </c>
      <c r="G108" s="181"/>
      <c r="H108" s="121"/>
      <c r="I108" s="121"/>
      <c r="J108" s="92"/>
      <c r="K108" s="147"/>
      <c r="L108" s="92"/>
      <c r="M108" s="138"/>
      <c r="N108" s="100"/>
      <c r="O108" s="123">
        <f t="shared" si="1"/>
        <v>0</v>
      </c>
      <c r="P108" s="5" t="s">
        <v>55</v>
      </c>
      <c r="Q108" s="147"/>
      <c r="R108" s="147"/>
      <c r="S108" s="92"/>
      <c r="T108" s="184"/>
      <c r="U108" s="185"/>
      <c r="V108" s="186"/>
      <c r="W108" s="186"/>
      <c r="X108" s="92"/>
      <c r="Y108" s="186"/>
      <c r="Z108" s="168"/>
      <c r="AA108" s="93"/>
    </row>
    <row r="109" spans="1:27" x14ac:dyDescent="0.25">
      <c r="A109" s="64">
        <v>64</v>
      </c>
      <c r="B109" s="91" t="s">
        <v>54</v>
      </c>
      <c r="C109" s="84" t="s">
        <v>53</v>
      </c>
      <c r="D109" s="84" t="s">
        <v>30</v>
      </c>
      <c r="E109" s="84" t="s">
        <v>29</v>
      </c>
      <c r="F109" s="123" t="e" cm="1">
        <f t="array" ref="F109">_xlfn.IFS(E109=Hulptabel!$B$4,V109,E109=Hulptabel!$B$5,Y109,E109=Hulptabel!$B$6,W109+Z109,E109=Hulptabel!$B$7,G109,E109=Hulptabel!$B$8,H109,E109=Hulptabel!$B$9,I109)</f>
        <v>#N/A</v>
      </c>
      <c r="G109" s="181"/>
      <c r="H109" s="121"/>
      <c r="I109" s="121"/>
      <c r="J109" s="92"/>
      <c r="K109" s="147"/>
      <c r="L109" s="92"/>
      <c r="M109" s="138"/>
      <c r="N109" s="100"/>
      <c r="O109" s="123">
        <f t="shared" si="1"/>
        <v>0</v>
      </c>
      <c r="P109" s="5" t="s">
        <v>55</v>
      </c>
      <c r="Q109" s="147"/>
      <c r="R109" s="147"/>
      <c r="S109" s="92"/>
      <c r="T109" s="184"/>
      <c r="U109" s="185"/>
      <c r="V109" s="186"/>
      <c r="W109" s="186"/>
      <c r="X109" s="92"/>
      <c r="Y109" s="186"/>
      <c r="Z109" s="168"/>
      <c r="AA109" s="93"/>
    </row>
    <row r="110" spans="1:27" x14ac:dyDescent="0.25">
      <c r="A110" s="64">
        <v>65</v>
      </c>
      <c r="B110" s="91" t="s">
        <v>54</v>
      </c>
      <c r="C110" s="84" t="s">
        <v>53</v>
      </c>
      <c r="D110" s="84" t="s">
        <v>30</v>
      </c>
      <c r="E110" s="84" t="s">
        <v>29</v>
      </c>
      <c r="F110" s="123" t="e" cm="1">
        <f t="array" ref="F110">_xlfn.IFS(E110=Hulptabel!$B$4,V110,E110=Hulptabel!$B$5,Y110,E110=Hulptabel!$B$6,W110+Z110,E110=Hulptabel!$B$7,G110,E110=Hulptabel!$B$8,H110,E110=Hulptabel!$B$9,I110)</f>
        <v>#N/A</v>
      </c>
      <c r="G110" s="181"/>
      <c r="H110" s="121"/>
      <c r="I110" s="121"/>
      <c r="J110" s="92"/>
      <c r="K110" s="147"/>
      <c r="L110" s="92"/>
      <c r="M110" s="138"/>
      <c r="N110" s="100"/>
      <c r="O110" s="123">
        <f t="shared" si="1"/>
        <v>0</v>
      </c>
      <c r="P110" s="5" t="s">
        <v>55</v>
      </c>
      <c r="Q110" s="147"/>
      <c r="R110" s="147"/>
      <c r="S110" s="92"/>
      <c r="T110" s="184"/>
      <c r="U110" s="185"/>
      <c r="V110" s="186"/>
      <c r="W110" s="186"/>
      <c r="X110" s="92"/>
      <c r="Y110" s="186"/>
      <c r="Z110" s="168"/>
      <c r="AA110" s="93"/>
    </row>
    <row r="111" spans="1:27" x14ac:dyDescent="0.25">
      <c r="A111" s="64">
        <v>66</v>
      </c>
      <c r="B111" s="91" t="s">
        <v>54</v>
      </c>
      <c r="C111" s="84" t="s">
        <v>53</v>
      </c>
      <c r="D111" s="84" t="s">
        <v>30</v>
      </c>
      <c r="E111" s="84" t="s">
        <v>29</v>
      </c>
      <c r="F111" s="123" t="e" cm="1">
        <f t="array" ref="F111">_xlfn.IFS(E111=Hulptabel!$B$4,V111,E111=Hulptabel!$B$5,Y111,E111=Hulptabel!$B$6,W111+Z111,E111=Hulptabel!$B$7,G111,E111=Hulptabel!$B$8,H111,E111=Hulptabel!$B$9,I111)</f>
        <v>#N/A</v>
      </c>
      <c r="G111" s="181"/>
      <c r="H111" s="121"/>
      <c r="I111" s="121"/>
      <c r="J111" s="92"/>
      <c r="K111" s="147"/>
      <c r="L111" s="92"/>
      <c r="M111" s="138"/>
      <c r="N111" s="100"/>
      <c r="O111" s="123">
        <f t="shared" si="1"/>
        <v>0</v>
      </c>
      <c r="P111" s="5" t="s">
        <v>55</v>
      </c>
      <c r="Q111" s="147"/>
      <c r="R111" s="147"/>
      <c r="S111" s="92"/>
      <c r="T111" s="184"/>
      <c r="U111" s="185"/>
      <c r="V111" s="186"/>
      <c r="W111" s="186"/>
      <c r="X111" s="92"/>
      <c r="Y111" s="186"/>
      <c r="Z111" s="168"/>
      <c r="AA111" s="93"/>
    </row>
    <row r="112" spans="1:27" x14ac:dyDescent="0.25">
      <c r="A112" s="64">
        <v>67</v>
      </c>
      <c r="B112" s="91" t="s">
        <v>54</v>
      </c>
      <c r="C112" s="84" t="s">
        <v>53</v>
      </c>
      <c r="D112" s="84" t="s">
        <v>30</v>
      </c>
      <c r="E112" s="84" t="s">
        <v>29</v>
      </c>
      <c r="F112" s="123" t="e" cm="1">
        <f t="array" ref="F112">_xlfn.IFS(E112=Hulptabel!$B$4,V112,E112=Hulptabel!$B$5,Y112,E112=Hulptabel!$B$6,W112+Z112,E112=Hulptabel!$B$7,G112,E112=Hulptabel!$B$8,H112,E112=Hulptabel!$B$9,I112)</f>
        <v>#N/A</v>
      </c>
      <c r="G112" s="181"/>
      <c r="H112" s="121"/>
      <c r="I112" s="121"/>
      <c r="J112" s="92"/>
      <c r="K112" s="147"/>
      <c r="L112" s="92"/>
      <c r="M112" s="138"/>
      <c r="N112" s="100"/>
      <c r="O112" s="123">
        <f t="shared" si="1"/>
        <v>0</v>
      </c>
      <c r="P112" s="5" t="s">
        <v>55</v>
      </c>
      <c r="Q112" s="147"/>
      <c r="R112" s="147"/>
      <c r="S112" s="92"/>
      <c r="T112" s="184"/>
      <c r="U112" s="185"/>
      <c r="V112" s="186"/>
      <c r="W112" s="186"/>
      <c r="X112" s="92"/>
      <c r="Y112" s="186"/>
      <c r="Z112" s="168"/>
      <c r="AA112" s="93"/>
    </row>
    <row r="113" spans="1:27" x14ac:dyDescent="0.25">
      <c r="A113" s="64">
        <v>68</v>
      </c>
      <c r="B113" s="91" t="s">
        <v>54</v>
      </c>
      <c r="C113" s="84" t="s">
        <v>53</v>
      </c>
      <c r="D113" s="84" t="s">
        <v>30</v>
      </c>
      <c r="E113" s="84" t="s">
        <v>29</v>
      </c>
      <c r="F113" s="123" t="e" cm="1">
        <f t="array" ref="F113">_xlfn.IFS(E113=Hulptabel!$B$4,V113,E113=Hulptabel!$B$5,Y113,E113=Hulptabel!$B$6,W113+Z113,E113=Hulptabel!$B$7,G113,E113=Hulptabel!$B$8,H113,E113=Hulptabel!$B$9,I113)</f>
        <v>#N/A</v>
      </c>
      <c r="G113" s="181"/>
      <c r="H113" s="121"/>
      <c r="I113" s="121"/>
      <c r="J113" s="92"/>
      <c r="K113" s="147"/>
      <c r="L113" s="92"/>
      <c r="M113" s="138"/>
      <c r="N113" s="100"/>
      <c r="O113" s="123">
        <f t="shared" si="1"/>
        <v>0</v>
      </c>
      <c r="P113" s="5" t="s">
        <v>55</v>
      </c>
      <c r="Q113" s="147"/>
      <c r="R113" s="147"/>
      <c r="S113" s="92"/>
      <c r="T113" s="184"/>
      <c r="U113" s="185"/>
      <c r="V113" s="186"/>
      <c r="W113" s="186"/>
      <c r="X113" s="92"/>
      <c r="Y113" s="186"/>
      <c r="Z113" s="168"/>
      <c r="AA113" s="93"/>
    </row>
    <row r="114" spans="1:27" x14ac:dyDescent="0.25">
      <c r="A114" s="64">
        <v>69</v>
      </c>
      <c r="B114" s="91" t="s">
        <v>54</v>
      </c>
      <c r="C114" s="84" t="s">
        <v>53</v>
      </c>
      <c r="D114" s="84" t="s">
        <v>30</v>
      </c>
      <c r="E114" s="84" t="s">
        <v>29</v>
      </c>
      <c r="F114" s="123" t="e" cm="1">
        <f t="array" ref="F114">_xlfn.IFS(E114=Hulptabel!$B$4,V114,E114=Hulptabel!$B$5,Y114,E114=Hulptabel!$B$6,W114+Z114,E114=Hulptabel!$B$7,G114,E114=Hulptabel!$B$8,H114,E114=Hulptabel!$B$9,I114)</f>
        <v>#N/A</v>
      </c>
      <c r="G114" s="181"/>
      <c r="H114" s="121"/>
      <c r="I114" s="121"/>
      <c r="J114" s="92"/>
      <c r="K114" s="147"/>
      <c r="L114" s="92"/>
      <c r="M114" s="138"/>
      <c r="N114" s="100"/>
      <c r="O114" s="123">
        <f t="shared" si="1"/>
        <v>0</v>
      </c>
      <c r="P114" s="5" t="s">
        <v>55</v>
      </c>
      <c r="Q114" s="147"/>
      <c r="R114" s="147"/>
      <c r="S114" s="92"/>
      <c r="T114" s="184"/>
      <c r="U114" s="185"/>
      <c r="V114" s="186"/>
      <c r="W114" s="186"/>
      <c r="X114" s="92"/>
      <c r="Y114" s="186"/>
      <c r="Z114" s="168"/>
      <c r="AA114" s="93"/>
    </row>
    <row r="115" spans="1:27" x14ac:dyDescent="0.25">
      <c r="A115" s="64">
        <v>70</v>
      </c>
      <c r="B115" s="91" t="s">
        <v>54</v>
      </c>
      <c r="C115" s="84" t="s">
        <v>53</v>
      </c>
      <c r="D115" s="84" t="s">
        <v>30</v>
      </c>
      <c r="E115" s="84" t="s">
        <v>29</v>
      </c>
      <c r="F115" s="123" t="e" cm="1">
        <f t="array" ref="F115">_xlfn.IFS(E115=Hulptabel!$B$4,V115,E115=Hulptabel!$B$5,Y115,E115=Hulptabel!$B$6,W115+Z115,E115=Hulptabel!$B$7,G115,E115=Hulptabel!$B$8,H115,E115=Hulptabel!$B$9,I115)</f>
        <v>#N/A</v>
      </c>
      <c r="G115" s="181"/>
      <c r="H115" s="121"/>
      <c r="I115" s="121"/>
      <c r="J115" s="92"/>
      <c r="K115" s="147"/>
      <c r="L115" s="92"/>
      <c r="M115" s="138"/>
      <c r="N115" s="100"/>
      <c r="O115" s="123">
        <f t="shared" si="1"/>
        <v>0</v>
      </c>
      <c r="P115" s="5" t="s">
        <v>55</v>
      </c>
      <c r="Q115" s="147"/>
      <c r="R115" s="147"/>
      <c r="S115" s="92"/>
      <c r="T115" s="184"/>
      <c r="U115" s="185"/>
      <c r="V115" s="186"/>
      <c r="W115" s="186"/>
      <c r="X115" s="92"/>
      <c r="Y115" s="186"/>
      <c r="Z115" s="168"/>
      <c r="AA115" s="93"/>
    </row>
    <row r="116" spans="1:27" x14ac:dyDescent="0.25">
      <c r="A116" s="64">
        <v>71</v>
      </c>
      <c r="B116" s="91" t="s">
        <v>54</v>
      </c>
      <c r="C116" s="84" t="s">
        <v>53</v>
      </c>
      <c r="D116" s="84" t="s">
        <v>30</v>
      </c>
      <c r="E116" s="84" t="s">
        <v>29</v>
      </c>
      <c r="F116" s="123" t="e" cm="1">
        <f t="array" ref="F116">_xlfn.IFS(E116=Hulptabel!$B$4,V116,E116=Hulptabel!$B$5,Y116,E116=Hulptabel!$B$6,W116+Z116,E116=Hulptabel!$B$7,G116,E116=Hulptabel!$B$8,H116,E116=Hulptabel!$B$9,I116)</f>
        <v>#N/A</v>
      </c>
      <c r="G116" s="181"/>
      <c r="H116" s="121"/>
      <c r="I116" s="121"/>
      <c r="J116" s="92"/>
      <c r="K116" s="147"/>
      <c r="L116" s="92"/>
      <c r="M116" s="138"/>
      <c r="N116" s="100"/>
      <c r="O116" s="123">
        <f t="shared" si="1"/>
        <v>0</v>
      </c>
      <c r="P116" s="5" t="s">
        <v>55</v>
      </c>
      <c r="Q116" s="147"/>
      <c r="R116" s="147"/>
      <c r="S116" s="92"/>
      <c r="T116" s="184"/>
      <c r="U116" s="185"/>
      <c r="V116" s="186"/>
      <c r="W116" s="186"/>
      <c r="X116" s="92"/>
      <c r="Y116" s="186"/>
      <c r="Z116" s="168"/>
      <c r="AA116" s="93"/>
    </row>
    <row r="117" spans="1:27" x14ac:dyDescent="0.25">
      <c r="A117" s="64">
        <v>72</v>
      </c>
      <c r="B117" s="91" t="s">
        <v>54</v>
      </c>
      <c r="C117" s="84" t="s">
        <v>53</v>
      </c>
      <c r="D117" s="84" t="s">
        <v>30</v>
      </c>
      <c r="E117" s="84" t="s">
        <v>29</v>
      </c>
      <c r="F117" s="123" t="e" cm="1">
        <f t="array" ref="F117">_xlfn.IFS(E117=Hulptabel!$B$4,V117,E117=Hulptabel!$B$5,Y117,E117=Hulptabel!$B$6,W117+Z117,E117=Hulptabel!$B$7,G117,E117=Hulptabel!$B$8,H117,E117=Hulptabel!$B$9,I117)</f>
        <v>#N/A</v>
      </c>
      <c r="G117" s="181"/>
      <c r="H117" s="121"/>
      <c r="I117" s="121"/>
      <c r="J117" s="92"/>
      <c r="K117" s="147"/>
      <c r="L117" s="92"/>
      <c r="M117" s="138"/>
      <c r="N117" s="100"/>
      <c r="O117" s="123">
        <f t="shared" si="1"/>
        <v>0</v>
      </c>
      <c r="P117" s="5" t="s">
        <v>55</v>
      </c>
      <c r="Q117" s="147"/>
      <c r="R117" s="147"/>
      <c r="S117" s="92"/>
      <c r="T117" s="184"/>
      <c r="U117" s="185"/>
      <c r="V117" s="186"/>
      <c r="W117" s="186"/>
      <c r="X117" s="92"/>
      <c r="Y117" s="186"/>
      <c r="Z117" s="168"/>
      <c r="AA117" s="93"/>
    </row>
    <row r="118" spans="1:27" x14ac:dyDescent="0.25">
      <c r="A118" s="64">
        <v>73</v>
      </c>
      <c r="B118" s="91" t="s">
        <v>54</v>
      </c>
      <c r="C118" s="84" t="s">
        <v>53</v>
      </c>
      <c r="D118" s="84" t="s">
        <v>30</v>
      </c>
      <c r="E118" s="84" t="s">
        <v>29</v>
      </c>
      <c r="F118" s="123" t="e" cm="1">
        <f t="array" ref="F118">_xlfn.IFS(E118=Hulptabel!$B$4,V118,E118=Hulptabel!$B$5,Y118,E118=Hulptabel!$B$6,W118+Z118,E118=Hulptabel!$B$7,G118,E118=Hulptabel!$B$8,H118,E118=Hulptabel!$B$9,I118)</f>
        <v>#N/A</v>
      </c>
      <c r="G118" s="181"/>
      <c r="H118" s="121"/>
      <c r="I118" s="121"/>
      <c r="J118" s="92"/>
      <c r="K118" s="147"/>
      <c r="L118" s="92"/>
      <c r="M118" s="138"/>
      <c r="N118" s="100"/>
      <c r="O118" s="123">
        <f t="shared" si="1"/>
        <v>0</v>
      </c>
      <c r="P118" s="5" t="s">
        <v>55</v>
      </c>
      <c r="Q118" s="147"/>
      <c r="R118" s="147"/>
      <c r="S118" s="92"/>
      <c r="T118" s="184"/>
      <c r="U118" s="185"/>
      <c r="V118" s="186"/>
      <c r="W118" s="186"/>
      <c r="X118" s="92"/>
      <c r="Y118" s="186"/>
      <c r="Z118" s="168"/>
      <c r="AA118" s="93"/>
    </row>
    <row r="119" spans="1:27" x14ac:dyDescent="0.25">
      <c r="A119" s="64">
        <v>74</v>
      </c>
      <c r="B119" s="91" t="s">
        <v>54</v>
      </c>
      <c r="C119" s="84" t="s">
        <v>53</v>
      </c>
      <c r="D119" s="84" t="s">
        <v>30</v>
      </c>
      <c r="E119" s="84" t="s">
        <v>29</v>
      </c>
      <c r="F119" s="123" t="e" cm="1">
        <f t="array" ref="F119">_xlfn.IFS(E119=Hulptabel!$B$4,V119,E119=Hulptabel!$B$5,Y119,E119=Hulptabel!$B$6,W119+Z119,E119=Hulptabel!$B$7,G119,E119=Hulptabel!$B$8,H119,E119=Hulptabel!$B$9,I119)</f>
        <v>#N/A</v>
      </c>
      <c r="G119" s="181"/>
      <c r="H119" s="121"/>
      <c r="I119" s="121"/>
      <c r="J119" s="92"/>
      <c r="K119" s="147"/>
      <c r="L119" s="92"/>
      <c r="M119" s="138"/>
      <c r="N119" s="100"/>
      <c r="O119" s="123">
        <f t="shared" si="1"/>
        <v>0</v>
      </c>
      <c r="P119" s="5" t="s">
        <v>55</v>
      </c>
      <c r="Q119" s="147"/>
      <c r="R119" s="147"/>
      <c r="S119" s="92"/>
      <c r="T119" s="184"/>
      <c r="U119" s="185"/>
      <c r="V119" s="186"/>
      <c r="W119" s="186"/>
      <c r="X119" s="92"/>
      <c r="Y119" s="186"/>
      <c r="Z119" s="168"/>
      <c r="AA119" s="93"/>
    </row>
    <row r="120" spans="1:27" x14ac:dyDescent="0.25">
      <c r="A120" s="64">
        <v>75</v>
      </c>
      <c r="B120" s="91" t="s">
        <v>54</v>
      </c>
      <c r="C120" s="84" t="s">
        <v>53</v>
      </c>
      <c r="D120" s="84" t="s">
        <v>30</v>
      </c>
      <c r="E120" s="84" t="s">
        <v>29</v>
      </c>
      <c r="F120" s="123" t="e" cm="1">
        <f t="array" ref="F120">_xlfn.IFS(E120=Hulptabel!$B$4,V120,E120=Hulptabel!$B$5,Y120,E120=Hulptabel!$B$6,W120+Z120,E120=Hulptabel!$B$7,G120,E120=Hulptabel!$B$8,H120,E120=Hulptabel!$B$9,I120)</f>
        <v>#N/A</v>
      </c>
      <c r="G120" s="181"/>
      <c r="H120" s="121"/>
      <c r="I120" s="121"/>
      <c r="J120" s="92"/>
      <c r="K120" s="147"/>
      <c r="L120" s="92"/>
      <c r="M120" s="138"/>
      <c r="N120" s="100"/>
      <c r="O120" s="123">
        <f t="shared" si="1"/>
        <v>0</v>
      </c>
      <c r="P120" s="5" t="s">
        <v>55</v>
      </c>
      <c r="Q120" s="147"/>
      <c r="R120" s="147"/>
      <c r="S120" s="92"/>
      <c r="T120" s="184"/>
      <c r="U120" s="185"/>
      <c r="V120" s="186"/>
      <c r="W120" s="186"/>
      <c r="X120" s="92"/>
      <c r="Y120" s="186"/>
      <c r="Z120" s="168"/>
      <c r="AA120" s="93"/>
    </row>
    <row r="121" spans="1:27" x14ac:dyDescent="0.25">
      <c r="A121" s="64">
        <v>76</v>
      </c>
      <c r="B121" s="91" t="s">
        <v>54</v>
      </c>
      <c r="C121" s="84" t="s">
        <v>53</v>
      </c>
      <c r="D121" s="84" t="s">
        <v>30</v>
      </c>
      <c r="E121" s="84" t="s">
        <v>29</v>
      </c>
      <c r="F121" s="123" t="e" cm="1">
        <f t="array" ref="F121">_xlfn.IFS(E121=Hulptabel!$B$4,V121,E121=Hulptabel!$B$5,Y121,E121=Hulptabel!$B$6,W121+Z121,E121=Hulptabel!$B$7,G121,E121=Hulptabel!$B$8,H121,E121=Hulptabel!$B$9,I121)</f>
        <v>#N/A</v>
      </c>
      <c r="G121" s="181"/>
      <c r="H121" s="121"/>
      <c r="I121" s="121"/>
      <c r="J121" s="92"/>
      <c r="K121" s="147"/>
      <c r="L121" s="92"/>
      <c r="M121" s="138"/>
      <c r="N121" s="100"/>
      <c r="O121" s="123">
        <f t="shared" si="1"/>
        <v>0</v>
      </c>
      <c r="P121" s="5" t="s">
        <v>55</v>
      </c>
      <c r="Q121" s="147"/>
      <c r="R121" s="147"/>
      <c r="S121" s="92"/>
      <c r="T121" s="184"/>
      <c r="U121" s="185"/>
      <c r="V121" s="186"/>
      <c r="W121" s="186"/>
      <c r="X121" s="92"/>
      <c r="Y121" s="186"/>
      <c r="Z121" s="168"/>
      <c r="AA121" s="93"/>
    </row>
    <row r="122" spans="1:27" x14ac:dyDescent="0.25">
      <c r="A122" s="64">
        <v>77</v>
      </c>
      <c r="B122" s="91" t="s">
        <v>54</v>
      </c>
      <c r="C122" s="84" t="s">
        <v>53</v>
      </c>
      <c r="D122" s="84" t="s">
        <v>30</v>
      </c>
      <c r="E122" s="84" t="s">
        <v>29</v>
      </c>
      <c r="F122" s="123" t="e" cm="1">
        <f t="array" ref="F122">_xlfn.IFS(E122=Hulptabel!$B$4,V122,E122=Hulptabel!$B$5,Y122,E122=Hulptabel!$B$6,W122+Z122,E122=Hulptabel!$B$7,G122,E122=Hulptabel!$B$8,H122,E122=Hulptabel!$B$9,I122)</f>
        <v>#N/A</v>
      </c>
      <c r="G122" s="181"/>
      <c r="H122" s="121"/>
      <c r="I122" s="121"/>
      <c r="J122" s="92"/>
      <c r="K122" s="147"/>
      <c r="L122" s="92"/>
      <c r="M122" s="138"/>
      <c r="N122" s="100"/>
      <c r="O122" s="123">
        <f t="shared" ref="O122:O185" si="2">M122+N122</f>
        <v>0</v>
      </c>
      <c r="P122" s="5" t="s">
        <v>55</v>
      </c>
      <c r="Q122" s="147"/>
      <c r="R122" s="147"/>
      <c r="S122" s="92"/>
      <c r="T122" s="184"/>
      <c r="U122" s="185"/>
      <c r="V122" s="186"/>
      <c r="W122" s="186"/>
      <c r="X122" s="92"/>
      <c r="Y122" s="186"/>
      <c r="Z122" s="168"/>
      <c r="AA122" s="93"/>
    </row>
    <row r="123" spans="1:27" x14ac:dyDescent="0.25">
      <c r="A123" s="64">
        <v>78</v>
      </c>
      <c r="B123" s="91" t="s">
        <v>54</v>
      </c>
      <c r="C123" s="84" t="s">
        <v>53</v>
      </c>
      <c r="D123" s="84" t="s">
        <v>30</v>
      </c>
      <c r="E123" s="84" t="s">
        <v>29</v>
      </c>
      <c r="F123" s="123" t="e" cm="1">
        <f t="array" ref="F123">_xlfn.IFS(E123=Hulptabel!$B$4,V123,E123=Hulptabel!$B$5,Y123,E123=Hulptabel!$B$6,W123+Z123,E123=Hulptabel!$B$7,G123,E123=Hulptabel!$B$8,H123,E123=Hulptabel!$B$9,I123)</f>
        <v>#N/A</v>
      </c>
      <c r="G123" s="181"/>
      <c r="H123" s="121"/>
      <c r="I123" s="121"/>
      <c r="J123" s="92"/>
      <c r="K123" s="147"/>
      <c r="L123" s="92"/>
      <c r="M123" s="138"/>
      <c r="N123" s="100"/>
      <c r="O123" s="123">
        <f t="shared" si="2"/>
        <v>0</v>
      </c>
      <c r="P123" s="5" t="s">
        <v>55</v>
      </c>
      <c r="Q123" s="147"/>
      <c r="R123" s="147"/>
      <c r="S123" s="92"/>
      <c r="T123" s="184"/>
      <c r="U123" s="185"/>
      <c r="V123" s="186"/>
      <c r="W123" s="186"/>
      <c r="X123" s="92"/>
      <c r="Y123" s="186"/>
      <c r="Z123" s="168"/>
      <c r="AA123" s="93"/>
    </row>
    <row r="124" spans="1:27" x14ac:dyDescent="0.25">
      <c r="A124" s="64">
        <v>79</v>
      </c>
      <c r="B124" s="91" t="s">
        <v>54</v>
      </c>
      <c r="C124" s="84" t="s">
        <v>53</v>
      </c>
      <c r="D124" s="84" t="s">
        <v>30</v>
      </c>
      <c r="E124" s="84" t="s">
        <v>29</v>
      </c>
      <c r="F124" s="123" t="e" cm="1">
        <f t="array" ref="F124">_xlfn.IFS(E124=Hulptabel!$B$4,V124,E124=Hulptabel!$B$5,Y124,E124=Hulptabel!$B$6,W124+Z124,E124=Hulptabel!$B$7,G124,E124=Hulptabel!$B$8,H124,E124=Hulptabel!$B$9,I124)</f>
        <v>#N/A</v>
      </c>
      <c r="G124" s="181"/>
      <c r="H124" s="121"/>
      <c r="I124" s="121"/>
      <c r="J124" s="92"/>
      <c r="K124" s="147"/>
      <c r="L124" s="92"/>
      <c r="M124" s="138"/>
      <c r="N124" s="100"/>
      <c r="O124" s="123">
        <f t="shared" si="2"/>
        <v>0</v>
      </c>
      <c r="P124" s="5" t="s">
        <v>55</v>
      </c>
      <c r="Q124" s="147"/>
      <c r="R124" s="147"/>
      <c r="S124" s="92"/>
      <c r="T124" s="184"/>
      <c r="U124" s="185"/>
      <c r="V124" s="186"/>
      <c r="W124" s="186"/>
      <c r="X124" s="92"/>
      <c r="Y124" s="186"/>
      <c r="Z124" s="168"/>
      <c r="AA124" s="93"/>
    </row>
    <row r="125" spans="1:27" x14ac:dyDescent="0.25">
      <c r="A125" s="64">
        <v>80</v>
      </c>
      <c r="B125" s="91" t="s">
        <v>54</v>
      </c>
      <c r="C125" s="84" t="s">
        <v>53</v>
      </c>
      <c r="D125" s="84" t="s">
        <v>30</v>
      </c>
      <c r="E125" s="84" t="s">
        <v>29</v>
      </c>
      <c r="F125" s="123" t="e" cm="1">
        <f t="array" ref="F125">_xlfn.IFS(E125=Hulptabel!$B$4,V125,E125=Hulptabel!$B$5,Y125,E125=Hulptabel!$B$6,W125+Z125,E125=Hulptabel!$B$7,G125,E125=Hulptabel!$B$8,H125,E125=Hulptabel!$B$9,I125)</f>
        <v>#N/A</v>
      </c>
      <c r="G125" s="181"/>
      <c r="H125" s="121"/>
      <c r="I125" s="121"/>
      <c r="J125" s="92"/>
      <c r="K125" s="147"/>
      <c r="L125" s="92"/>
      <c r="M125" s="138"/>
      <c r="N125" s="100"/>
      <c r="O125" s="123">
        <f t="shared" si="2"/>
        <v>0</v>
      </c>
      <c r="P125" s="5" t="s">
        <v>55</v>
      </c>
      <c r="Q125" s="147"/>
      <c r="R125" s="147"/>
      <c r="S125" s="92"/>
      <c r="T125" s="184"/>
      <c r="U125" s="185"/>
      <c r="V125" s="186"/>
      <c r="W125" s="186"/>
      <c r="X125" s="92"/>
      <c r="Y125" s="186"/>
      <c r="Z125" s="168"/>
      <c r="AA125" s="93"/>
    </row>
    <row r="126" spans="1:27" x14ac:dyDescent="0.25">
      <c r="A126" s="64">
        <v>81</v>
      </c>
      <c r="B126" s="91" t="s">
        <v>54</v>
      </c>
      <c r="C126" s="84" t="s">
        <v>53</v>
      </c>
      <c r="D126" s="84" t="s">
        <v>30</v>
      </c>
      <c r="E126" s="84" t="s">
        <v>29</v>
      </c>
      <c r="F126" s="123" t="e" cm="1">
        <f t="array" ref="F126">_xlfn.IFS(E126=Hulptabel!$B$4,V126,E126=Hulptabel!$B$5,Y126,E126=Hulptabel!$B$6,W126+Z126,E126=Hulptabel!$B$7,G126,E126=Hulptabel!$B$8,H126,E126=Hulptabel!$B$9,I126)</f>
        <v>#N/A</v>
      </c>
      <c r="G126" s="181"/>
      <c r="H126" s="121"/>
      <c r="I126" s="121"/>
      <c r="J126" s="92"/>
      <c r="K126" s="147"/>
      <c r="L126" s="92"/>
      <c r="M126" s="138"/>
      <c r="N126" s="100"/>
      <c r="O126" s="123">
        <f t="shared" si="2"/>
        <v>0</v>
      </c>
      <c r="P126" s="5" t="s">
        <v>55</v>
      </c>
      <c r="Q126" s="147"/>
      <c r="R126" s="147"/>
      <c r="S126" s="92"/>
      <c r="T126" s="184"/>
      <c r="U126" s="185"/>
      <c r="V126" s="186"/>
      <c r="W126" s="186"/>
      <c r="X126" s="92"/>
      <c r="Y126" s="186"/>
      <c r="Z126" s="168"/>
      <c r="AA126" s="93"/>
    </row>
    <row r="127" spans="1:27" x14ac:dyDescent="0.25">
      <c r="A127" s="64">
        <v>82</v>
      </c>
      <c r="B127" s="91" t="s">
        <v>54</v>
      </c>
      <c r="C127" s="84" t="s">
        <v>53</v>
      </c>
      <c r="D127" s="84" t="s">
        <v>30</v>
      </c>
      <c r="E127" s="84" t="s">
        <v>29</v>
      </c>
      <c r="F127" s="123" t="e" cm="1">
        <f t="array" ref="F127">_xlfn.IFS(E127=Hulptabel!$B$4,V127,E127=Hulptabel!$B$5,Y127,E127=Hulptabel!$B$6,W127+Z127,E127=Hulptabel!$B$7,G127,E127=Hulptabel!$B$8,H127,E127=Hulptabel!$B$9,I127)</f>
        <v>#N/A</v>
      </c>
      <c r="G127" s="181"/>
      <c r="H127" s="121"/>
      <c r="I127" s="121"/>
      <c r="J127" s="92"/>
      <c r="K127" s="147"/>
      <c r="L127" s="92"/>
      <c r="M127" s="138"/>
      <c r="N127" s="100"/>
      <c r="O127" s="123">
        <f t="shared" si="2"/>
        <v>0</v>
      </c>
      <c r="P127" s="5" t="s">
        <v>55</v>
      </c>
      <c r="Q127" s="147"/>
      <c r="R127" s="147"/>
      <c r="S127" s="92"/>
      <c r="T127" s="184"/>
      <c r="U127" s="185"/>
      <c r="V127" s="186"/>
      <c r="W127" s="186"/>
      <c r="X127" s="92"/>
      <c r="Y127" s="186"/>
      <c r="Z127" s="168"/>
      <c r="AA127" s="93"/>
    </row>
    <row r="128" spans="1:27" x14ac:dyDescent="0.25">
      <c r="A128" s="64">
        <v>83</v>
      </c>
      <c r="B128" s="91" t="s">
        <v>54</v>
      </c>
      <c r="C128" s="84" t="s">
        <v>53</v>
      </c>
      <c r="D128" s="84" t="s">
        <v>30</v>
      </c>
      <c r="E128" s="84" t="s">
        <v>29</v>
      </c>
      <c r="F128" s="123" t="e" cm="1">
        <f t="array" ref="F128">_xlfn.IFS(E128=Hulptabel!$B$4,V128,E128=Hulptabel!$B$5,Y128,E128=Hulptabel!$B$6,W128+Z128,E128=Hulptabel!$B$7,G128,E128=Hulptabel!$B$8,H128,E128=Hulptabel!$B$9,I128)</f>
        <v>#N/A</v>
      </c>
      <c r="G128" s="181"/>
      <c r="H128" s="121"/>
      <c r="I128" s="121"/>
      <c r="J128" s="92"/>
      <c r="K128" s="147"/>
      <c r="L128" s="92"/>
      <c r="M128" s="138"/>
      <c r="N128" s="100"/>
      <c r="O128" s="123">
        <f t="shared" si="2"/>
        <v>0</v>
      </c>
      <c r="P128" s="5" t="s">
        <v>55</v>
      </c>
      <c r="Q128" s="147"/>
      <c r="R128" s="147"/>
      <c r="S128" s="92"/>
      <c r="T128" s="184"/>
      <c r="U128" s="185"/>
      <c r="V128" s="186"/>
      <c r="W128" s="186"/>
      <c r="X128" s="92"/>
      <c r="Y128" s="186"/>
      <c r="Z128" s="168"/>
      <c r="AA128" s="93"/>
    </row>
    <row r="129" spans="1:27" x14ac:dyDescent="0.25">
      <c r="A129" s="64">
        <v>84</v>
      </c>
      <c r="B129" s="91" t="s">
        <v>54</v>
      </c>
      <c r="C129" s="84" t="s">
        <v>53</v>
      </c>
      <c r="D129" s="84" t="s">
        <v>30</v>
      </c>
      <c r="E129" s="84" t="s">
        <v>29</v>
      </c>
      <c r="F129" s="123" t="e" cm="1">
        <f t="array" ref="F129">_xlfn.IFS(E129=Hulptabel!$B$4,V129,E129=Hulptabel!$B$5,Y129,E129=Hulptabel!$B$6,W129+Z129,E129=Hulptabel!$B$7,G129,E129=Hulptabel!$B$8,H129,E129=Hulptabel!$B$9,I129)</f>
        <v>#N/A</v>
      </c>
      <c r="G129" s="181"/>
      <c r="H129" s="121"/>
      <c r="I129" s="121"/>
      <c r="J129" s="92"/>
      <c r="K129" s="147"/>
      <c r="L129" s="92"/>
      <c r="M129" s="138"/>
      <c r="N129" s="100"/>
      <c r="O129" s="123">
        <f t="shared" si="2"/>
        <v>0</v>
      </c>
      <c r="P129" s="5" t="s">
        <v>55</v>
      </c>
      <c r="Q129" s="147"/>
      <c r="R129" s="147"/>
      <c r="S129" s="92"/>
      <c r="T129" s="184"/>
      <c r="U129" s="185"/>
      <c r="V129" s="186"/>
      <c r="W129" s="186"/>
      <c r="X129" s="92"/>
      <c r="Y129" s="186"/>
      <c r="Z129" s="168"/>
      <c r="AA129" s="93"/>
    </row>
    <row r="130" spans="1:27" x14ac:dyDescent="0.25">
      <c r="A130" s="64">
        <v>85</v>
      </c>
      <c r="B130" s="91" t="s">
        <v>54</v>
      </c>
      <c r="C130" s="84" t="s">
        <v>53</v>
      </c>
      <c r="D130" s="84" t="s">
        <v>30</v>
      </c>
      <c r="E130" s="84" t="s">
        <v>29</v>
      </c>
      <c r="F130" s="123" t="e" cm="1">
        <f t="array" ref="F130">_xlfn.IFS(E130=Hulptabel!$B$4,V130,E130=Hulptabel!$B$5,Y130,E130=Hulptabel!$B$6,W130+Z130,E130=Hulptabel!$B$7,G130,E130=Hulptabel!$B$8,H130,E130=Hulptabel!$B$9,I130)</f>
        <v>#N/A</v>
      </c>
      <c r="G130" s="181"/>
      <c r="H130" s="121"/>
      <c r="I130" s="121"/>
      <c r="J130" s="92"/>
      <c r="K130" s="147"/>
      <c r="L130" s="92"/>
      <c r="M130" s="138"/>
      <c r="N130" s="100"/>
      <c r="O130" s="123">
        <f t="shared" si="2"/>
        <v>0</v>
      </c>
      <c r="P130" s="5" t="s">
        <v>55</v>
      </c>
      <c r="Q130" s="147"/>
      <c r="R130" s="147"/>
      <c r="S130" s="92"/>
      <c r="T130" s="184"/>
      <c r="U130" s="185"/>
      <c r="V130" s="186"/>
      <c r="W130" s="186"/>
      <c r="X130" s="92"/>
      <c r="Y130" s="186"/>
      <c r="Z130" s="168"/>
      <c r="AA130" s="93"/>
    </row>
    <row r="131" spans="1:27" x14ac:dyDescent="0.25">
      <c r="A131" s="64">
        <v>86</v>
      </c>
      <c r="B131" s="91" t="s">
        <v>54</v>
      </c>
      <c r="C131" s="84" t="s">
        <v>53</v>
      </c>
      <c r="D131" s="84" t="s">
        <v>30</v>
      </c>
      <c r="E131" s="84" t="s">
        <v>29</v>
      </c>
      <c r="F131" s="123" t="e" cm="1">
        <f t="array" ref="F131">_xlfn.IFS(E131=Hulptabel!$B$4,V131,E131=Hulptabel!$B$5,Y131,E131=Hulptabel!$B$6,W131+Z131,E131=Hulptabel!$B$7,G131,E131=Hulptabel!$B$8,H131,E131=Hulptabel!$B$9,I131)</f>
        <v>#N/A</v>
      </c>
      <c r="G131" s="181"/>
      <c r="H131" s="121"/>
      <c r="I131" s="121"/>
      <c r="J131" s="92"/>
      <c r="K131" s="147"/>
      <c r="L131" s="92"/>
      <c r="M131" s="138"/>
      <c r="N131" s="100"/>
      <c r="O131" s="123">
        <f t="shared" si="2"/>
        <v>0</v>
      </c>
      <c r="P131" s="5" t="s">
        <v>55</v>
      </c>
      <c r="Q131" s="147"/>
      <c r="R131" s="147"/>
      <c r="S131" s="92"/>
      <c r="T131" s="184"/>
      <c r="U131" s="185"/>
      <c r="V131" s="186"/>
      <c r="W131" s="186"/>
      <c r="X131" s="92"/>
      <c r="Y131" s="186"/>
      <c r="Z131" s="168"/>
      <c r="AA131" s="93"/>
    </row>
    <row r="132" spans="1:27" x14ac:dyDescent="0.25">
      <c r="A132" s="64">
        <v>87</v>
      </c>
      <c r="B132" s="91" t="s">
        <v>54</v>
      </c>
      <c r="C132" s="84" t="s">
        <v>53</v>
      </c>
      <c r="D132" s="84" t="s">
        <v>30</v>
      </c>
      <c r="E132" s="84" t="s">
        <v>29</v>
      </c>
      <c r="F132" s="123" t="e" cm="1">
        <f t="array" ref="F132">_xlfn.IFS(E132=Hulptabel!$B$4,V132,E132=Hulptabel!$B$5,Y132,E132=Hulptabel!$B$6,W132+Z132,E132=Hulptabel!$B$7,G132,E132=Hulptabel!$B$8,H132,E132=Hulptabel!$B$9,I132)</f>
        <v>#N/A</v>
      </c>
      <c r="G132" s="181"/>
      <c r="H132" s="121"/>
      <c r="I132" s="121"/>
      <c r="J132" s="92"/>
      <c r="K132" s="147"/>
      <c r="L132" s="92"/>
      <c r="M132" s="138"/>
      <c r="N132" s="100"/>
      <c r="O132" s="123">
        <f t="shared" si="2"/>
        <v>0</v>
      </c>
      <c r="P132" s="5" t="s">
        <v>55</v>
      </c>
      <c r="Q132" s="147"/>
      <c r="R132" s="147"/>
      <c r="S132" s="92"/>
      <c r="T132" s="184"/>
      <c r="U132" s="185"/>
      <c r="V132" s="186"/>
      <c r="W132" s="186"/>
      <c r="X132" s="92"/>
      <c r="Y132" s="186"/>
      <c r="Z132" s="168"/>
      <c r="AA132" s="93"/>
    </row>
    <row r="133" spans="1:27" x14ac:dyDescent="0.25">
      <c r="A133" s="64">
        <v>88</v>
      </c>
      <c r="B133" s="91" t="s">
        <v>54</v>
      </c>
      <c r="C133" s="84" t="s">
        <v>53</v>
      </c>
      <c r="D133" s="84" t="s">
        <v>30</v>
      </c>
      <c r="E133" s="84" t="s">
        <v>29</v>
      </c>
      <c r="F133" s="123" t="e" cm="1">
        <f t="array" ref="F133">_xlfn.IFS(E133=Hulptabel!$B$4,V133,E133=Hulptabel!$B$5,Y133,E133=Hulptabel!$B$6,W133+Z133,E133=Hulptabel!$B$7,G133,E133=Hulptabel!$B$8,H133,E133=Hulptabel!$B$9,I133)</f>
        <v>#N/A</v>
      </c>
      <c r="G133" s="181"/>
      <c r="H133" s="121"/>
      <c r="I133" s="121"/>
      <c r="J133" s="92"/>
      <c r="K133" s="147"/>
      <c r="L133" s="92"/>
      <c r="M133" s="138"/>
      <c r="N133" s="100"/>
      <c r="O133" s="123">
        <f t="shared" si="2"/>
        <v>0</v>
      </c>
      <c r="P133" s="5" t="s">
        <v>55</v>
      </c>
      <c r="Q133" s="147"/>
      <c r="R133" s="147"/>
      <c r="S133" s="92"/>
      <c r="T133" s="184"/>
      <c r="U133" s="185"/>
      <c r="V133" s="186"/>
      <c r="W133" s="186"/>
      <c r="X133" s="92"/>
      <c r="Y133" s="186"/>
      <c r="Z133" s="168"/>
      <c r="AA133" s="93"/>
    </row>
    <row r="134" spans="1:27" x14ac:dyDescent="0.25">
      <c r="A134" s="64">
        <v>89</v>
      </c>
      <c r="B134" s="91" t="s">
        <v>54</v>
      </c>
      <c r="C134" s="84" t="s">
        <v>53</v>
      </c>
      <c r="D134" s="84" t="s">
        <v>30</v>
      </c>
      <c r="E134" s="84" t="s">
        <v>29</v>
      </c>
      <c r="F134" s="123" t="e" cm="1">
        <f t="array" ref="F134">_xlfn.IFS(E134=Hulptabel!$B$4,V134,E134=Hulptabel!$B$5,Y134,E134=Hulptabel!$B$6,W134+Z134,E134=Hulptabel!$B$7,G134,E134=Hulptabel!$B$8,H134,E134=Hulptabel!$B$9,I134)</f>
        <v>#N/A</v>
      </c>
      <c r="G134" s="181"/>
      <c r="H134" s="121"/>
      <c r="I134" s="121"/>
      <c r="J134" s="92"/>
      <c r="K134" s="147"/>
      <c r="L134" s="92"/>
      <c r="M134" s="138"/>
      <c r="N134" s="100"/>
      <c r="O134" s="123">
        <f t="shared" si="2"/>
        <v>0</v>
      </c>
      <c r="P134" s="5" t="s">
        <v>55</v>
      </c>
      <c r="Q134" s="147"/>
      <c r="R134" s="147"/>
      <c r="S134" s="92"/>
      <c r="T134" s="184"/>
      <c r="U134" s="185"/>
      <c r="V134" s="186"/>
      <c r="W134" s="186"/>
      <c r="X134" s="92"/>
      <c r="Y134" s="186"/>
      <c r="Z134" s="168"/>
      <c r="AA134" s="93"/>
    </row>
    <row r="135" spans="1:27" x14ac:dyDescent="0.25">
      <c r="A135" s="64">
        <v>90</v>
      </c>
      <c r="B135" s="91" t="s">
        <v>54</v>
      </c>
      <c r="C135" s="84" t="s">
        <v>53</v>
      </c>
      <c r="D135" s="84" t="s">
        <v>30</v>
      </c>
      <c r="E135" s="84" t="s">
        <v>29</v>
      </c>
      <c r="F135" s="123" t="e" cm="1">
        <f t="array" ref="F135">_xlfn.IFS(E135=Hulptabel!$B$4,V135,E135=Hulptabel!$B$5,Y135,E135=Hulptabel!$B$6,W135+Z135,E135=Hulptabel!$B$7,G135,E135=Hulptabel!$B$8,H135,E135=Hulptabel!$B$9,I135)</f>
        <v>#N/A</v>
      </c>
      <c r="G135" s="181"/>
      <c r="H135" s="121"/>
      <c r="I135" s="121"/>
      <c r="J135" s="92"/>
      <c r="K135" s="147"/>
      <c r="L135" s="92"/>
      <c r="M135" s="138"/>
      <c r="N135" s="100"/>
      <c r="O135" s="123">
        <f t="shared" si="2"/>
        <v>0</v>
      </c>
      <c r="P135" s="5" t="s">
        <v>55</v>
      </c>
      <c r="Q135" s="147"/>
      <c r="R135" s="147"/>
      <c r="S135" s="92"/>
      <c r="T135" s="184"/>
      <c r="U135" s="185"/>
      <c r="V135" s="186"/>
      <c r="W135" s="186"/>
      <c r="X135" s="92"/>
      <c r="Y135" s="186"/>
      <c r="Z135" s="168"/>
      <c r="AA135" s="93"/>
    </row>
    <row r="136" spans="1:27" x14ac:dyDescent="0.25">
      <c r="A136" s="64">
        <v>91</v>
      </c>
      <c r="B136" s="91" t="s">
        <v>54</v>
      </c>
      <c r="C136" s="84" t="s">
        <v>53</v>
      </c>
      <c r="D136" s="84" t="s">
        <v>30</v>
      </c>
      <c r="E136" s="84" t="s">
        <v>29</v>
      </c>
      <c r="F136" s="123" t="e" cm="1">
        <f t="array" ref="F136">_xlfn.IFS(E136=Hulptabel!$B$4,V136,E136=Hulptabel!$B$5,Y136,E136=Hulptabel!$B$6,W136+Z136,E136=Hulptabel!$B$7,G136,E136=Hulptabel!$B$8,H136,E136=Hulptabel!$B$9,I136)</f>
        <v>#N/A</v>
      </c>
      <c r="G136" s="181"/>
      <c r="H136" s="121"/>
      <c r="I136" s="121"/>
      <c r="J136" s="92"/>
      <c r="K136" s="147"/>
      <c r="L136" s="92"/>
      <c r="M136" s="138"/>
      <c r="N136" s="100"/>
      <c r="O136" s="123">
        <f t="shared" si="2"/>
        <v>0</v>
      </c>
      <c r="P136" s="5" t="s">
        <v>55</v>
      </c>
      <c r="Q136" s="147"/>
      <c r="R136" s="147"/>
      <c r="S136" s="92"/>
      <c r="T136" s="184"/>
      <c r="U136" s="185"/>
      <c r="V136" s="186"/>
      <c r="W136" s="186"/>
      <c r="X136" s="92"/>
      <c r="Y136" s="186"/>
      <c r="Z136" s="168"/>
      <c r="AA136" s="93"/>
    </row>
    <row r="137" spans="1:27" x14ac:dyDescent="0.25">
      <c r="A137" s="64">
        <v>92</v>
      </c>
      <c r="B137" s="91" t="s">
        <v>54</v>
      </c>
      <c r="C137" s="84" t="s">
        <v>53</v>
      </c>
      <c r="D137" s="84" t="s">
        <v>30</v>
      </c>
      <c r="E137" s="84" t="s">
        <v>29</v>
      </c>
      <c r="F137" s="123" t="e" cm="1">
        <f t="array" ref="F137">_xlfn.IFS(E137=Hulptabel!$B$4,V137,E137=Hulptabel!$B$5,Y137,E137=Hulptabel!$B$6,W137+Z137,E137=Hulptabel!$B$7,G137,E137=Hulptabel!$B$8,H137,E137=Hulptabel!$B$9,I137)</f>
        <v>#N/A</v>
      </c>
      <c r="G137" s="181"/>
      <c r="H137" s="121"/>
      <c r="I137" s="121"/>
      <c r="J137" s="92"/>
      <c r="K137" s="147"/>
      <c r="L137" s="92"/>
      <c r="M137" s="138"/>
      <c r="N137" s="100"/>
      <c r="O137" s="123">
        <f t="shared" si="2"/>
        <v>0</v>
      </c>
      <c r="P137" s="5" t="s">
        <v>55</v>
      </c>
      <c r="Q137" s="147"/>
      <c r="R137" s="147"/>
      <c r="S137" s="92"/>
      <c r="T137" s="184"/>
      <c r="U137" s="185"/>
      <c r="V137" s="186"/>
      <c r="W137" s="186"/>
      <c r="X137" s="92"/>
      <c r="Y137" s="186"/>
      <c r="Z137" s="168"/>
      <c r="AA137" s="93"/>
    </row>
    <row r="138" spans="1:27" x14ac:dyDescent="0.25">
      <c r="A138" s="64">
        <v>93</v>
      </c>
      <c r="B138" s="91" t="s">
        <v>54</v>
      </c>
      <c r="C138" s="84" t="s">
        <v>53</v>
      </c>
      <c r="D138" s="84" t="s">
        <v>30</v>
      </c>
      <c r="E138" s="84" t="s">
        <v>29</v>
      </c>
      <c r="F138" s="123" t="e" cm="1">
        <f t="array" ref="F138">_xlfn.IFS(E138=Hulptabel!$B$4,V138,E138=Hulptabel!$B$5,Y138,E138=Hulptabel!$B$6,W138+Z138,E138=Hulptabel!$B$7,G138,E138=Hulptabel!$B$8,H138,E138=Hulptabel!$B$9,I138)</f>
        <v>#N/A</v>
      </c>
      <c r="G138" s="181"/>
      <c r="H138" s="121"/>
      <c r="I138" s="121"/>
      <c r="J138" s="92"/>
      <c r="K138" s="147"/>
      <c r="L138" s="92"/>
      <c r="M138" s="138"/>
      <c r="N138" s="100"/>
      <c r="O138" s="123">
        <f t="shared" si="2"/>
        <v>0</v>
      </c>
      <c r="P138" s="5" t="s">
        <v>55</v>
      </c>
      <c r="Q138" s="147"/>
      <c r="R138" s="147"/>
      <c r="S138" s="92"/>
      <c r="T138" s="184"/>
      <c r="U138" s="185"/>
      <c r="V138" s="186"/>
      <c r="W138" s="186"/>
      <c r="X138" s="92"/>
      <c r="Y138" s="186"/>
      <c r="Z138" s="168"/>
      <c r="AA138" s="93"/>
    </row>
    <row r="139" spans="1:27" x14ac:dyDescent="0.25">
      <c r="A139" s="64">
        <v>94</v>
      </c>
      <c r="B139" s="91" t="s">
        <v>54</v>
      </c>
      <c r="C139" s="84" t="s">
        <v>53</v>
      </c>
      <c r="D139" s="84" t="s">
        <v>30</v>
      </c>
      <c r="E139" s="84" t="s">
        <v>29</v>
      </c>
      <c r="F139" s="123" t="e" cm="1">
        <f t="array" ref="F139">_xlfn.IFS(E139=Hulptabel!$B$4,V139,E139=Hulptabel!$B$5,Y139,E139=Hulptabel!$B$6,W139+Z139,E139=Hulptabel!$B$7,G139,E139=Hulptabel!$B$8,H139,E139=Hulptabel!$B$9,I139)</f>
        <v>#N/A</v>
      </c>
      <c r="G139" s="181"/>
      <c r="H139" s="121"/>
      <c r="I139" s="121"/>
      <c r="J139" s="92"/>
      <c r="K139" s="147"/>
      <c r="L139" s="92"/>
      <c r="M139" s="138"/>
      <c r="N139" s="100"/>
      <c r="O139" s="123">
        <f t="shared" si="2"/>
        <v>0</v>
      </c>
      <c r="P139" s="5" t="s">
        <v>55</v>
      </c>
      <c r="Q139" s="147"/>
      <c r="R139" s="147"/>
      <c r="S139" s="92"/>
      <c r="T139" s="184"/>
      <c r="U139" s="185"/>
      <c r="V139" s="186"/>
      <c r="W139" s="186"/>
      <c r="X139" s="92"/>
      <c r="Y139" s="186"/>
      <c r="Z139" s="168"/>
      <c r="AA139" s="93"/>
    </row>
    <row r="140" spans="1:27" x14ac:dyDescent="0.25">
      <c r="A140" s="64">
        <v>95</v>
      </c>
      <c r="B140" s="91" t="s">
        <v>54</v>
      </c>
      <c r="C140" s="84" t="s">
        <v>53</v>
      </c>
      <c r="D140" s="84" t="s">
        <v>30</v>
      </c>
      <c r="E140" s="84" t="s">
        <v>29</v>
      </c>
      <c r="F140" s="123" t="e" cm="1">
        <f t="array" ref="F140">_xlfn.IFS(E140=Hulptabel!$B$4,V140,E140=Hulptabel!$B$5,Y140,E140=Hulptabel!$B$6,W140+Z140,E140=Hulptabel!$B$7,G140,E140=Hulptabel!$B$8,H140,E140=Hulptabel!$B$9,I140)</f>
        <v>#N/A</v>
      </c>
      <c r="G140" s="181"/>
      <c r="H140" s="121"/>
      <c r="I140" s="121"/>
      <c r="J140" s="92"/>
      <c r="K140" s="147"/>
      <c r="L140" s="92"/>
      <c r="M140" s="138"/>
      <c r="N140" s="100"/>
      <c r="O140" s="123">
        <f t="shared" si="2"/>
        <v>0</v>
      </c>
      <c r="P140" s="5" t="s">
        <v>55</v>
      </c>
      <c r="Q140" s="147"/>
      <c r="R140" s="147"/>
      <c r="S140" s="92"/>
      <c r="T140" s="184"/>
      <c r="U140" s="185"/>
      <c r="V140" s="186"/>
      <c r="W140" s="186"/>
      <c r="X140" s="92"/>
      <c r="Y140" s="186"/>
      <c r="Z140" s="168"/>
      <c r="AA140" s="93"/>
    </row>
    <row r="141" spans="1:27" x14ac:dyDescent="0.25">
      <c r="A141" s="64">
        <v>96</v>
      </c>
      <c r="B141" s="91" t="s">
        <v>54</v>
      </c>
      <c r="C141" s="84" t="s">
        <v>53</v>
      </c>
      <c r="D141" s="84" t="s">
        <v>30</v>
      </c>
      <c r="E141" s="84" t="s">
        <v>29</v>
      </c>
      <c r="F141" s="123" t="e" cm="1">
        <f t="array" ref="F141">_xlfn.IFS(E141=Hulptabel!$B$4,V141,E141=Hulptabel!$B$5,Y141,E141=Hulptabel!$B$6,W141+Z141,E141=Hulptabel!$B$7,G141,E141=Hulptabel!$B$8,H141,E141=Hulptabel!$B$9,I141)</f>
        <v>#N/A</v>
      </c>
      <c r="G141" s="181"/>
      <c r="H141" s="121"/>
      <c r="I141" s="121"/>
      <c r="J141" s="92"/>
      <c r="K141" s="147"/>
      <c r="L141" s="92"/>
      <c r="M141" s="138"/>
      <c r="N141" s="100"/>
      <c r="O141" s="123">
        <f t="shared" si="2"/>
        <v>0</v>
      </c>
      <c r="P141" s="5" t="s">
        <v>55</v>
      </c>
      <c r="Q141" s="147"/>
      <c r="R141" s="147"/>
      <c r="S141" s="92"/>
      <c r="T141" s="184"/>
      <c r="U141" s="185"/>
      <c r="V141" s="186"/>
      <c r="W141" s="186"/>
      <c r="X141" s="92"/>
      <c r="Y141" s="186"/>
      <c r="Z141" s="168"/>
      <c r="AA141" s="93"/>
    </row>
    <row r="142" spans="1:27" x14ac:dyDescent="0.25">
      <c r="A142" s="64">
        <v>97</v>
      </c>
      <c r="B142" s="91" t="s">
        <v>54</v>
      </c>
      <c r="C142" s="84" t="s">
        <v>53</v>
      </c>
      <c r="D142" s="84" t="s">
        <v>30</v>
      </c>
      <c r="E142" s="84" t="s">
        <v>29</v>
      </c>
      <c r="F142" s="123" t="e" cm="1">
        <f t="array" ref="F142">_xlfn.IFS(E142=Hulptabel!$B$4,V142,E142=Hulptabel!$B$5,Y142,E142=Hulptabel!$B$6,W142+Z142,E142=Hulptabel!$B$7,G142,E142=Hulptabel!$B$8,H142,E142=Hulptabel!$B$9,I142)</f>
        <v>#N/A</v>
      </c>
      <c r="G142" s="181"/>
      <c r="H142" s="121"/>
      <c r="I142" s="121"/>
      <c r="J142" s="92"/>
      <c r="K142" s="147"/>
      <c r="L142" s="92"/>
      <c r="M142" s="138"/>
      <c r="N142" s="100"/>
      <c r="O142" s="123">
        <f t="shared" si="2"/>
        <v>0</v>
      </c>
      <c r="P142" s="5" t="s">
        <v>55</v>
      </c>
      <c r="Q142" s="147"/>
      <c r="R142" s="147"/>
      <c r="S142" s="92"/>
      <c r="T142" s="184"/>
      <c r="U142" s="185"/>
      <c r="V142" s="186"/>
      <c r="W142" s="186"/>
      <c r="X142" s="92"/>
      <c r="Y142" s="186"/>
      <c r="Z142" s="168"/>
      <c r="AA142" s="93"/>
    </row>
    <row r="143" spans="1:27" x14ac:dyDescent="0.25">
      <c r="A143" s="64">
        <v>98</v>
      </c>
      <c r="B143" s="91" t="s">
        <v>54</v>
      </c>
      <c r="C143" s="84" t="s">
        <v>53</v>
      </c>
      <c r="D143" s="84" t="s">
        <v>30</v>
      </c>
      <c r="E143" s="84" t="s">
        <v>29</v>
      </c>
      <c r="F143" s="123" t="e" cm="1">
        <f t="array" ref="F143">_xlfn.IFS(E143=Hulptabel!$B$4,V143,E143=Hulptabel!$B$5,Y143,E143=Hulptabel!$B$6,W143+Z143,E143=Hulptabel!$B$7,G143,E143=Hulptabel!$B$8,H143,E143=Hulptabel!$B$9,I143)</f>
        <v>#N/A</v>
      </c>
      <c r="G143" s="181"/>
      <c r="H143" s="121"/>
      <c r="I143" s="121"/>
      <c r="J143" s="92"/>
      <c r="K143" s="147"/>
      <c r="L143" s="92"/>
      <c r="M143" s="138"/>
      <c r="N143" s="100"/>
      <c r="O143" s="123">
        <f t="shared" si="2"/>
        <v>0</v>
      </c>
      <c r="P143" s="5" t="s">
        <v>55</v>
      </c>
      <c r="Q143" s="147"/>
      <c r="R143" s="147"/>
      <c r="S143" s="92"/>
      <c r="T143" s="184"/>
      <c r="U143" s="185"/>
      <c r="V143" s="186"/>
      <c r="W143" s="186"/>
      <c r="X143" s="92"/>
      <c r="Y143" s="186"/>
      <c r="Z143" s="168"/>
      <c r="AA143" s="93"/>
    </row>
    <row r="144" spans="1:27" x14ac:dyDescent="0.25">
      <c r="A144" s="64">
        <v>99</v>
      </c>
      <c r="B144" s="91" t="s">
        <v>54</v>
      </c>
      <c r="C144" s="84" t="s">
        <v>53</v>
      </c>
      <c r="D144" s="84" t="s">
        <v>30</v>
      </c>
      <c r="E144" s="84" t="s">
        <v>29</v>
      </c>
      <c r="F144" s="123" t="e" cm="1">
        <f t="array" ref="F144">_xlfn.IFS(E144=Hulptabel!$B$4,V144,E144=Hulptabel!$B$5,Y144,E144=Hulptabel!$B$6,W144+Z144,E144=Hulptabel!$B$7,G144,E144=Hulptabel!$B$8,H144,E144=Hulptabel!$B$9,I144)</f>
        <v>#N/A</v>
      </c>
      <c r="G144" s="181"/>
      <c r="H144" s="121"/>
      <c r="I144" s="121"/>
      <c r="J144" s="92"/>
      <c r="K144" s="147"/>
      <c r="L144" s="92"/>
      <c r="M144" s="138"/>
      <c r="N144" s="100"/>
      <c r="O144" s="123">
        <f t="shared" si="2"/>
        <v>0</v>
      </c>
      <c r="P144" s="5" t="s">
        <v>55</v>
      </c>
      <c r="Q144" s="147"/>
      <c r="R144" s="147"/>
      <c r="S144" s="92"/>
      <c r="T144" s="184"/>
      <c r="U144" s="185"/>
      <c r="V144" s="186"/>
      <c r="W144" s="186"/>
      <c r="X144" s="92"/>
      <c r="Y144" s="186"/>
      <c r="Z144" s="168"/>
      <c r="AA144" s="93"/>
    </row>
    <row r="145" spans="1:27" x14ac:dyDescent="0.25">
      <c r="A145" s="64">
        <v>100</v>
      </c>
      <c r="B145" s="91" t="s">
        <v>54</v>
      </c>
      <c r="C145" s="84" t="s">
        <v>53</v>
      </c>
      <c r="D145" s="84" t="s">
        <v>30</v>
      </c>
      <c r="E145" s="84" t="s">
        <v>29</v>
      </c>
      <c r="F145" s="123" t="e" cm="1">
        <f t="array" ref="F145">_xlfn.IFS(E145=Hulptabel!$B$4,V145,E145=Hulptabel!$B$5,Y145,E145=Hulptabel!$B$6,W145+Z145,E145=Hulptabel!$B$7,G145,E145=Hulptabel!$B$8,H145,E145=Hulptabel!$B$9,I145)</f>
        <v>#N/A</v>
      </c>
      <c r="G145" s="181"/>
      <c r="H145" s="121"/>
      <c r="I145" s="121"/>
      <c r="J145" s="92"/>
      <c r="K145" s="147"/>
      <c r="L145" s="92"/>
      <c r="M145" s="138"/>
      <c r="N145" s="100"/>
      <c r="O145" s="123">
        <f t="shared" si="2"/>
        <v>0</v>
      </c>
      <c r="P145" s="5" t="s">
        <v>55</v>
      </c>
      <c r="Q145" s="147"/>
      <c r="R145" s="147"/>
      <c r="S145" s="92"/>
      <c r="T145" s="184"/>
      <c r="U145" s="185"/>
      <c r="V145" s="186"/>
      <c r="W145" s="186"/>
      <c r="X145" s="92"/>
      <c r="Y145" s="186"/>
      <c r="Z145" s="168"/>
      <c r="AA145" s="93"/>
    </row>
    <row r="146" spans="1:27" x14ac:dyDescent="0.25">
      <c r="A146" s="64">
        <v>101</v>
      </c>
      <c r="B146" s="91" t="s">
        <v>54</v>
      </c>
      <c r="C146" s="84" t="s">
        <v>53</v>
      </c>
      <c r="D146" s="84" t="s">
        <v>30</v>
      </c>
      <c r="E146" s="84" t="s">
        <v>29</v>
      </c>
      <c r="F146" s="123" t="e" cm="1">
        <f t="array" ref="F146">_xlfn.IFS(E146=Hulptabel!$B$4,V146,E146=Hulptabel!$B$5,Y146,E146=Hulptabel!$B$6,W146+Z146,E146=Hulptabel!$B$7,G146,E146=Hulptabel!$B$8,H146,E146=Hulptabel!$B$9,I146)</f>
        <v>#N/A</v>
      </c>
      <c r="G146" s="181"/>
      <c r="H146" s="121"/>
      <c r="I146" s="121"/>
      <c r="J146" s="92"/>
      <c r="K146" s="147"/>
      <c r="L146" s="92"/>
      <c r="M146" s="138"/>
      <c r="N146" s="100"/>
      <c r="O146" s="123">
        <f t="shared" si="2"/>
        <v>0</v>
      </c>
      <c r="P146" s="5" t="s">
        <v>55</v>
      </c>
      <c r="Q146" s="147"/>
      <c r="R146" s="147"/>
      <c r="S146" s="92"/>
      <c r="T146" s="184"/>
      <c r="U146" s="185"/>
      <c r="V146" s="186"/>
      <c r="W146" s="186"/>
      <c r="X146" s="92"/>
      <c r="Y146" s="186"/>
      <c r="Z146" s="168"/>
      <c r="AA146" s="93"/>
    </row>
    <row r="147" spans="1:27" x14ac:dyDescent="0.25">
      <c r="A147" s="64">
        <v>102</v>
      </c>
      <c r="B147" s="91" t="s">
        <v>54</v>
      </c>
      <c r="C147" s="84" t="s">
        <v>53</v>
      </c>
      <c r="D147" s="84" t="s">
        <v>30</v>
      </c>
      <c r="E147" s="84" t="s">
        <v>29</v>
      </c>
      <c r="F147" s="123" t="e" cm="1">
        <f t="array" ref="F147">_xlfn.IFS(E147=Hulptabel!$B$4,V147,E147=Hulptabel!$B$5,Y147,E147=Hulptabel!$B$6,W147+Z147,E147=Hulptabel!$B$7,G147,E147=Hulptabel!$B$8,H147,E147=Hulptabel!$B$9,I147)</f>
        <v>#N/A</v>
      </c>
      <c r="G147" s="181"/>
      <c r="H147" s="121"/>
      <c r="I147" s="121"/>
      <c r="J147" s="92"/>
      <c r="K147" s="147"/>
      <c r="L147" s="92"/>
      <c r="M147" s="138"/>
      <c r="N147" s="100"/>
      <c r="O147" s="123">
        <f t="shared" si="2"/>
        <v>0</v>
      </c>
      <c r="P147" s="5" t="s">
        <v>55</v>
      </c>
      <c r="Q147" s="147"/>
      <c r="R147" s="147"/>
      <c r="S147" s="92"/>
      <c r="T147" s="184"/>
      <c r="U147" s="185"/>
      <c r="V147" s="186"/>
      <c r="W147" s="186"/>
      <c r="X147" s="92"/>
      <c r="Y147" s="186"/>
      <c r="Z147" s="168"/>
      <c r="AA147" s="93"/>
    </row>
    <row r="148" spans="1:27" x14ac:dyDescent="0.25">
      <c r="A148" s="64">
        <v>103</v>
      </c>
      <c r="B148" s="91" t="s">
        <v>54</v>
      </c>
      <c r="C148" s="84" t="s">
        <v>53</v>
      </c>
      <c r="D148" s="84" t="s">
        <v>30</v>
      </c>
      <c r="E148" s="84" t="s">
        <v>29</v>
      </c>
      <c r="F148" s="123" t="e" cm="1">
        <f t="array" ref="F148">_xlfn.IFS(E148=Hulptabel!$B$4,V148,E148=Hulptabel!$B$5,Y148,E148=Hulptabel!$B$6,W148+Z148,E148=Hulptabel!$B$7,G148,E148=Hulptabel!$B$8,H148,E148=Hulptabel!$B$9,I148)</f>
        <v>#N/A</v>
      </c>
      <c r="G148" s="181"/>
      <c r="H148" s="121"/>
      <c r="I148" s="121"/>
      <c r="J148" s="92"/>
      <c r="K148" s="147"/>
      <c r="L148" s="92"/>
      <c r="M148" s="138"/>
      <c r="N148" s="100"/>
      <c r="O148" s="123">
        <f t="shared" si="2"/>
        <v>0</v>
      </c>
      <c r="P148" s="5" t="s">
        <v>55</v>
      </c>
      <c r="Q148" s="147"/>
      <c r="R148" s="147"/>
      <c r="S148" s="92"/>
      <c r="T148" s="184"/>
      <c r="U148" s="185"/>
      <c r="V148" s="186"/>
      <c r="W148" s="186"/>
      <c r="X148" s="92"/>
      <c r="Y148" s="186"/>
      <c r="Z148" s="168"/>
      <c r="AA148" s="93"/>
    </row>
    <row r="149" spans="1:27" x14ac:dyDescent="0.25">
      <c r="A149" s="64">
        <v>104</v>
      </c>
      <c r="B149" s="91" t="s">
        <v>54</v>
      </c>
      <c r="C149" s="84" t="s">
        <v>53</v>
      </c>
      <c r="D149" s="84" t="s">
        <v>30</v>
      </c>
      <c r="E149" s="84" t="s">
        <v>29</v>
      </c>
      <c r="F149" s="123" t="e" cm="1">
        <f t="array" ref="F149">_xlfn.IFS(E149=Hulptabel!$B$4,V149,E149=Hulptabel!$B$5,Y149,E149=Hulptabel!$B$6,W149+Z149,E149=Hulptabel!$B$7,G149,E149=Hulptabel!$B$8,H149,E149=Hulptabel!$B$9,I149)</f>
        <v>#N/A</v>
      </c>
      <c r="G149" s="181"/>
      <c r="H149" s="121"/>
      <c r="I149" s="121"/>
      <c r="J149" s="92"/>
      <c r="K149" s="147"/>
      <c r="L149" s="92"/>
      <c r="M149" s="138"/>
      <c r="N149" s="100"/>
      <c r="O149" s="123">
        <f t="shared" si="2"/>
        <v>0</v>
      </c>
      <c r="P149" s="5" t="s">
        <v>55</v>
      </c>
      <c r="Q149" s="147"/>
      <c r="R149" s="147"/>
      <c r="S149" s="92"/>
      <c r="T149" s="184"/>
      <c r="U149" s="185"/>
      <c r="V149" s="186"/>
      <c r="W149" s="186"/>
      <c r="X149" s="92"/>
      <c r="Y149" s="186"/>
      <c r="Z149" s="168"/>
      <c r="AA149" s="93"/>
    </row>
    <row r="150" spans="1:27" x14ac:dyDescent="0.25">
      <c r="A150" s="64">
        <v>105</v>
      </c>
      <c r="B150" s="91" t="s">
        <v>54</v>
      </c>
      <c r="C150" s="84" t="s">
        <v>53</v>
      </c>
      <c r="D150" s="84" t="s">
        <v>30</v>
      </c>
      <c r="E150" s="84" t="s">
        <v>29</v>
      </c>
      <c r="F150" s="123" t="e" cm="1">
        <f t="array" ref="F150">_xlfn.IFS(E150=Hulptabel!$B$4,V150,E150=Hulptabel!$B$5,Y150,E150=Hulptabel!$B$6,W150+Z150,E150=Hulptabel!$B$7,G150,E150=Hulptabel!$B$8,H150,E150=Hulptabel!$B$9,I150)</f>
        <v>#N/A</v>
      </c>
      <c r="G150" s="181"/>
      <c r="H150" s="121"/>
      <c r="I150" s="121"/>
      <c r="J150" s="92"/>
      <c r="K150" s="147"/>
      <c r="L150" s="92"/>
      <c r="M150" s="138"/>
      <c r="N150" s="100"/>
      <c r="O150" s="123">
        <f t="shared" si="2"/>
        <v>0</v>
      </c>
      <c r="P150" s="5" t="s">
        <v>55</v>
      </c>
      <c r="Q150" s="147"/>
      <c r="R150" s="147"/>
      <c r="S150" s="92"/>
      <c r="T150" s="184"/>
      <c r="U150" s="185"/>
      <c r="V150" s="186"/>
      <c r="W150" s="186"/>
      <c r="X150" s="92"/>
      <c r="Y150" s="186"/>
      <c r="Z150" s="168"/>
      <c r="AA150" s="93"/>
    </row>
    <row r="151" spans="1:27" x14ac:dyDescent="0.25">
      <c r="A151" s="64">
        <v>106</v>
      </c>
      <c r="B151" s="91" t="s">
        <v>54</v>
      </c>
      <c r="C151" s="84" t="s">
        <v>53</v>
      </c>
      <c r="D151" s="84" t="s">
        <v>30</v>
      </c>
      <c r="E151" s="84" t="s">
        <v>29</v>
      </c>
      <c r="F151" s="123" t="e" cm="1">
        <f t="array" ref="F151">_xlfn.IFS(E151=Hulptabel!$B$4,V151,E151=Hulptabel!$B$5,Y151,E151=Hulptabel!$B$6,W151+Z151,E151=Hulptabel!$B$7,G151,E151=Hulptabel!$B$8,H151,E151=Hulptabel!$B$9,I151)</f>
        <v>#N/A</v>
      </c>
      <c r="G151" s="181"/>
      <c r="H151" s="121"/>
      <c r="I151" s="121"/>
      <c r="J151" s="92"/>
      <c r="K151" s="147"/>
      <c r="L151" s="92"/>
      <c r="M151" s="138"/>
      <c r="N151" s="100"/>
      <c r="O151" s="123">
        <f t="shared" si="2"/>
        <v>0</v>
      </c>
      <c r="P151" s="5" t="s">
        <v>55</v>
      </c>
      <c r="Q151" s="147"/>
      <c r="R151" s="147"/>
      <c r="S151" s="92"/>
      <c r="T151" s="184"/>
      <c r="U151" s="185"/>
      <c r="V151" s="186"/>
      <c r="W151" s="186"/>
      <c r="X151" s="92"/>
      <c r="Y151" s="186"/>
      <c r="Z151" s="168"/>
      <c r="AA151" s="93"/>
    </row>
    <row r="152" spans="1:27" x14ac:dyDescent="0.25">
      <c r="A152" s="64">
        <v>107</v>
      </c>
      <c r="B152" s="91" t="s">
        <v>54</v>
      </c>
      <c r="C152" s="84" t="s">
        <v>53</v>
      </c>
      <c r="D152" s="84" t="s">
        <v>30</v>
      </c>
      <c r="E152" s="84" t="s">
        <v>29</v>
      </c>
      <c r="F152" s="123" t="e" cm="1">
        <f t="array" ref="F152">_xlfn.IFS(E152=Hulptabel!$B$4,V152,E152=Hulptabel!$B$5,Y152,E152=Hulptabel!$B$6,W152+Z152,E152=Hulptabel!$B$7,G152,E152=Hulptabel!$B$8,H152,E152=Hulptabel!$B$9,I152)</f>
        <v>#N/A</v>
      </c>
      <c r="G152" s="181"/>
      <c r="H152" s="121"/>
      <c r="I152" s="121"/>
      <c r="J152" s="92"/>
      <c r="K152" s="147"/>
      <c r="L152" s="92"/>
      <c r="M152" s="138"/>
      <c r="N152" s="100"/>
      <c r="O152" s="123">
        <f t="shared" si="2"/>
        <v>0</v>
      </c>
      <c r="P152" s="5" t="s">
        <v>55</v>
      </c>
      <c r="Q152" s="147"/>
      <c r="R152" s="147"/>
      <c r="S152" s="92"/>
      <c r="T152" s="184"/>
      <c r="U152" s="185"/>
      <c r="V152" s="186"/>
      <c r="W152" s="186"/>
      <c r="X152" s="92"/>
      <c r="Y152" s="186"/>
      <c r="Z152" s="168"/>
      <c r="AA152" s="93"/>
    </row>
    <row r="153" spans="1:27" x14ac:dyDescent="0.25">
      <c r="A153" s="64">
        <v>108</v>
      </c>
      <c r="B153" s="91" t="s">
        <v>54</v>
      </c>
      <c r="C153" s="84" t="s">
        <v>53</v>
      </c>
      <c r="D153" s="84" t="s">
        <v>30</v>
      </c>
      <c r="E153" s="84" t="s">
        <v>29</v>
      </c>
      <c r="F153" s="123" t="e" cm="1">
        <f t="array" ref="F153">_xlfn.IFS(E153=Hulptabel!$B$4,V153,E153=Hulptabel!$B$5,Y153,E153=Hulptabel!$B$6,W153+Z153,E153=Hulptabel!$B$7,G153,E153=Hulptabel!$B$8,H153,E153=Hulptabel!$B$9,I153)</f>
        <v>#N/A</v>
      </c>
      <c r="G153" s="181"/>
      <c r="H153" s="121"/>
      <c r="I153" s="121"/>
      <c r="J153" s="92"/>
      <c r="K153" s="147"/>
      <c r="L153" s="92"/>
      <c r="M153" s="138"/>
      <c r="N153" s="100"/>
      <c r="O153" s="123">
        <f t="shared" si="2"/>
        <v>0</v>
      </c>
      <c r="P153" s="5" t="s">
        <v>55</v>
      </c>
      <c r="Q153" s="147"/>
      <c r="R153" s="147"/>
      <c r="S153" s="92"/>
      <c r="T153" s="184"/>
      <c r="U153" s="185"/>
      <c r="V153" s="186"/>
      <c r="W153" s="186"/>
      <c r="X153" s="92"/>
      <c r="Y153" s="186"/>
      <c r="Z153" s="168"/>
      <c r="AA153" s="93"/>
    </row>
    <row r="154" spans="1:27" x14ac:dyDescent="0.25">
      <c r="A154" s="64">
        <v>109</v>
      </c>
      <c r="B154" s="91" t="s">
        <v>54</v>
      </c>
      <c r="C154" s="84" t="s">
        <v>53</v>
      </c>
      <c r="D154" s="84" t="s">
        <v>30</v>
      </c>
      <c r="E154" s="84" t="s">
        <v>29</v>
      </c>
      <c r="F154" s="123" t="e" cm="1">
        <f t="array" ref="F154">_xlfn.IFS(E154=Hulptabel!$B$4,V154,E154=Hulptabel!$B$5,Y154,E154=Hulptabel!$B$6,W154+Z154,E154=Hulptabel!$B$7,G154,E154=Hulptabel!$B$8,H154,E154=Hulptabel!$B$9,I154)</f>
        <v>#N/A</v>
      </c>
      <c r="G154" s="181"/>
      <c r="H154" s="121"/>
      <c r="I154" s="121"/>
      <c r="J154" s="92"/>
      <c r="K154" s="147"/>
      <c r="L154" s="92"/>
      <c r="M154" s="138"/>
      <c r="N154" s="100"/>
      <c r="O154" s="123">
        <f t="shared" si="2"/>
        <v>0</v>
      </c>
      <c r="P154" s="5" t="s">
        <v>55</v>
      </c>
      <c r="Q154" s="147"/>
      <c r="R154" s="147"/>
      <c r="S154" s="92"/>
      <c r="T154" s="184"/>
      <c r="U154" s="185"/>
      <c r="V154" s="186"/>
      <c r="W154" s="186"/>
      <c r="X154" s="92"/>
      <c r="Y154" s="186"/>
      <c r="Z154" s="168"/>
      <c r="AA154" s="93"/>
    </row>
    <row r="155" spans="1:27" x14ac:dyDescent="0.25">
      <c r="A155" s="64">
        <v>110</v>
      </c>
      <c r="B155" s="91" t="s">
        <v>54</v>
      </c>
      <c r="C155" s="84" t="s">
        <v>53</v>
      </c>
      <c r="D155" s="84" t="s">
        <v>30</v>
      </c>
      <c r="E155" s="84" t="s">
        <v>29</v>
      </c>
      <c r="F155" s="123" t="e" cm="1">
        <f t="array" ref="F155">_xlfn.IFS(E155=Hulptabel!$B$4,V155,E155=Hulptabel!$B$5,Y155,E155=Hulptabel!$B$6,W155+Z155,E155=Hulptabel!$B$7,G155,E155=Hulptabel!$B$8,H155,E155=Hulptabel!$B$9,I155)</f>
        <v>#N/A</v>
      </c>
      <c r="G155" s="181"/>
      <c r="H155" s="121"/>
      <c r="I155" s="121"/>
      <c r="J155" s="92"/>
      <c r="K155" s="147"/>
      <c r="L155" s="92"/>
      <c r="M155" s="138"/>
      <c r="N155" s="100"/>
      <c r="O155" s="123">
        <f t="shared" si="2"/>
        <v>0</v>
      </c>
      <c r="P155" s="5" t="s">
        <v>55</v>
      </c>
      <c r="Q155" s="147"/>
      <c r="R155" s="147"/>
      <c r="S155" s="92"/>
      <c r="T155" s="184"/>
      <c r="U155" s="185"/>
      <c r="V155" s="186"/>
      <c r="W155" s="186"/>
      <c r="X155" s="92"/>
      <c r="Y155" s="186"/>
      <c r="Z155" s="168"/>
      <c r="AA155" s="93"/>
    </row>
    <row r="156" spans="1:27" x14ac:dyDescent="0.25">
      <c r="A156" s="64">
        <v>111</v>
      </c>
      <c r="B156" s="91" t="s">
        <v>54</v>
      </c>
      <c r="C156" s="84" t="s">
        <v>53</v>
      </c>
      <c r="D156" s="84" t="s">
        <v>30</v>
      </c>
      <c r="E156" s="84" t="s">
        <v>29</v>
      </c>
      <c r="F156" s="123" t="e" cm="1">
        <f t="array" ref="F156">_xlfn.IFS(E156=Hulptabel!$B$4,V156,E156=Hulptabel!$B$5,Y156,E156=Hulptabel!$B$6,W156+Z156,E156=Hulptabel!$B$7,G156,E156=Hulptabel!$B$8,H156,E156=Hulptabel!$B$9,I156)</f>
        <v>#N/A</v>
      </c>
      <c r="G156" s="181"/>
      <c r="H156" s="121"/>
      <c r="I156" s="121"/>
      <c r="J156" s="92"/>
      <c r="K156" s="147"/>
      <c r="L156" s="92"/>
      <c r="M156" s="138"/>
      <c r="N156" s="100"/>
      <c r="O156" s="123">
        <f t="shared" si="2"/>
        <v>0</v>
      </c>
      <c r="P156" s="5" t="s">
        <v>55</v>
      </c>
      <c r="Q156" s="147"/>
      <c r="R156" s="147"/>
      <c r="S156" s="92"/>
      <c r="T156" s="184"/>
      <c r="U156" s="185"/>
      <c r="V156" s="186"/>
      <c r="W156" s="186"/>
      <c r="X156" s="92"/>
      <c r="Y156" s="186"/>
      <c r="Z156" s="168"/>
      <c r="AA156" s="93"/>
    </row>
    <row r="157" spans="1:27" x14ac:dyDescent="0.25">
      <c r="A157" s="64">
        <v>112</v>
      </c>
      <c r="B157" s="91" t="s">
        <v>54</v>
      </c>
      <c r="C157" s="84" t="s">
        <v>53</v>
      </c>
      <c r="D157" s="84" t="s">
        <v>30</v>
      </c>
      <c r="E157" s="84" t="s">
        <v>29</v>
      </c>
      <c r="F157" s="123" t="e" cm="1">
        <f t="array" ref="F157">_xlfn.IFS(E157=Hulptabel!$B$4,V157,E157=Hulptabel!$B$5,Y157,E157=Hulptabel!$B$6,W157+Z157,E157=Hulptabel!$B$7,G157,E157=Hulptabel!$B$8,H157,E157=Hulptabel!$B$9,I157)</f>
        <v>#N/A</v>
      </c>
      <c r="G157" s="181"/>
      <c r="H157" s="121"/>
      <c r="I157" s="121"/>
      <c r="J157" s="92"/>
      <c r="K157" s="147"/>
      <c r="L157" s="92"/>
      <c r="M157" s="138"/>
      <c r="N157" s="100"/>
      <c r="O157" s="123">
        <f t="shared" si="2"/>
        <v>0</v>
      </c>
      <c r="P157" s="5" t="s">
        <v>55</v>
      </c>
      <c r="Q157" s="147"/>
      <c r="R157" s="147"/>
      <c r="S157" s="92"/>
      <c r="T157" s="184"/>
      <c r="U157" s="185"/>
      <c r="V157" s="186"/>
      <c r="W157" s="186"/>
      <c r="X157" s="92"/>
      <c r="Y157" s="186"/>
      <c r="Z157" s="168"/>
      <c r="AA157" s="93"/>
    </row>
    <row r="158" spans="1:27" x14ac:dyDescent="0.25">
      <c r="A158" s="64">
        <v>113</v>
      </c>
      <c r="B158" s="91" t="s">
        <v>54</v>
      </c>
      <c r="C158" s="84" t="s">
        <v>53</v>
      </c>
      <c r="D158" s="84" t="s">
        <v>30</v>
      </c>
      <c r="E158" s="84" t="s">
        <v>29</v>
      </c>
      <c r="F158" s="123" t="e" cm="1">
        <f t="array" ref="F158">_xlfn.IFS(E158=Hulptabel!$B$4,V158,E158=Hulptabel!$B$5,Y158,E158=Hulptabel!$B$6,W158+Z158,E158=Hulptabel!$B$7,G158,E158=Hulptabel!$B$8,H158,E158=Hulptabel!$B$9,I158)</f>
        <v>#N/A</v>
      </c>
      <c r="G158" s="181"/>
      <c r="H158" s="121"/>
      <c r="I158" s="121"/>
      <c r="J158" s="92"/>
      <c r="K158" s="147"/>
      <c r="L158" s="92"/>
      <c r="M158" s="138"/>
      <c r="N158" s="100"/>
      <c r="O158" s="123">
        <f t="shared" si="2"/>
        <v>0</v>
      </c>
      <c r="P158" s="5" t="s">
        <v>55</v>
      </c>
      <c r="Q158" s="147"/>
      <c r="R158" s="147"/>
      <c r="S158" s="92"/>
      <c r="T158" s="184"/>
      <c r="U158" s="185"/>
      <c r="V158" s="186"/>
      <c r="W158" s="186"/>
      <c r="X158" s="92"/>
      <c r="Y158" s="186"/>
      <c r="Z158" s="168"/>
      <c r="AA158" s="93"/>
    </row>
    <row r="159" spans="1:27" x14ac:dyDescent="0.25">
      <c r="A159" s="64">
        <v>114</v>
      </c>
      <c r="B159" s="91" t="s">
        <v>54</v>
      </c>
      <c r="C159" s="84" t="s">
        <v>53</v>
      </c>
      <c r="D159" s="84" t="s">
        <v>30</v>
      </c>
      <c r="E159" s="84" t="s">
        <v>29</v>
      </c>
      <c r="F159" s="123" t="e" cm="1">
        <f t="array" ref="F159">_xlfn.IFS(E159=Hulptabel!$B$4,V159,E159=Hulptabel!$B$5,Y159,E159=Hulptabel!$B$6,W159+Z159,E159=Hulptabel!$B$7,G159,E159=Hulptabel!$B$8,H159,E159=Hulptabel!$B$9,I159)</f>
        <v>#N/A</v>
      </c>
      <c r="G159" s="181"/>
      <c r="H159" s="121"/>
      <c r="I159" s="121"/>
      <c r="J159" s="92"/>
      <c r="K159" s="147"/>
      <c r="L159" s="92"/>
      <c r="M159" s="138"/>
      <c r="N159" s="100"/>
      <c r="O159" s="123">
        <f t="shared" si="2"/>
        <v>0</v>
      </c>
      <c r="P159" s="5" t="s">
        <v>55</v>
      </c>
      <c r="Q159" s="147"/>
      <c r="R159" s="147"/>
      <c r="S159" s="92"/>
      <c r="T159" s="184"/>
      <c r="U159" s="185"/>
      <c r="V159" s="186"/>
      <c r="W159" s="186"/>
      <c r="X159" s="92"/>
      <c r="Y159" s="186"/>
      <c r="Z159" s="168"/>
      <c r="AA159" s="93"/>
    </row>
    <row r="160" spans="1:27" x14ac:dyDescent="0.25">
      <c r="A160" s="64">
        <v>115</v>
      </c>
      <c r="B160" s="91" t="s">
        <v>54</v>
      </c>
      <c r="C160" s="84" t="s">
        <v>53</v>
      </c>
      <c r="D160" s="84" t="s">
        <v>30</v>
      </c>
      <c r="E160" s="84" t="s">
        <v>29</v>
      </c>
      <c r="F160" s="123" t="e" cm="1">
        <f t="array" ref="F160">_xlfn.IFS(E160=Hulptabel!$B$4,V160,E160=Hulptabel!$B$5,Y160,E160=Hulptabel!$B$6,W160+Z160,E160=Hulptabel!$B$7,G160,E160=Hulptabel!$B$8,H160,E160=Hulptabel!$B$9,I160)</f>
        <v>#N/A</v>
      </c>
      <c r="G160" s="181"/>
      <c r="H160" s="121"/>
      <c r="I160" s="121"/>
      <c r="J160" s="92"/>
      <c r="K160" s="147"/>
      <c r="L160" s="92"/>
      <c r="M160" s="138"/>
      <c r="N160" s="100"/>
      <c r="O160" s="123">
        <f t="shared" si="2"/>
        <v>0</v>
      </c>
      <c r="P160" s="5" t="s">
        <v>55</v>
      </c>
      <c r="Q160" s="147"/>
      <c r="R160" s="147"/>
      <c r="S160" s="92"/>
      <c r="T160" s="184"/>
      <c r="U160" s="185"/>
      <c r="V160" s="186"/>
      <c r="W160" s="186"/>
      <c r="X160" s="92"/>
      <c r="Y160" s="186"/>
      <c r="Z160" s="168"/>
      <c r="AA160" s="93"/>
    </row>
    <row r="161" spans="1:27" x14ac:dyDescent="0.25">
      <c r="A161" s="64">
        <v>116</v>
      </c>
      <c r="B161" s="91" t="s">
        <v>54</v>
      </c>
      <c r="C161" s="84" t="s">
        <v>53</v>
      </c>
      <c r="D161" s="84" t="s">
        <v>30</v>
      </c>
      <c r="E161" s="84" t="s">
        <v>29</v>
      </c>
      <c r="F161" s="123" t="e" cm="1">
        <f t="array" ref="F161">_xlfn.IFS(E161=Hulptabel!$B$4,V161,E161=Hulptabel!$B$5,Y161,E161=Hulptabel!$B$6,W161+Z161,E161=Hulptabel!$B$7,G161,E161=Hulptabel!$B$8,H161,E161=Hulptabel!$B$9,I161)</f>
        <v>#N/A</v>
      </c>
      <c r="G161" s="181"/>
      <c r="H161" s="121"/>
      <c r="I161" s="121"/>
      <c r="J161" s="92"/>
      <c r="K161" s="147"/>
      <c r="L161" s="92"/>
      <c r="M161" s="138"/>
      <c r="N161" s="100"/>
      <c r="O161" s="123">
        <f t="shared" si="2"/>
        <v>0</v>
      </c>
      <c r="P161" s="5" t="s">
        <v>55</v>
      </c>
      <c r="Q161" s="147"/>
      <c r="R161" s="147"/>
      <c r="S161" s="92"/>
      <c r="T161" s="184"/>
      <c r="U161" s="185"/>
      <c r="V161" s="186"/>
      <c r="W161" s="186"/>
      <c r="X161" s="92"/>
      <c r="Y161" s="186"/>
      <c r="Z161" s="168"/>
      <c r="AA161" s="93"/>
    </row>
    <row r="162" spans="1:27" x14ac:dyDescent="0.25">
      <c r="A162" s="64">
        <v>117</v>
      </c>
      <c r="B162" s="91" t="s">
        <v>54</v>
      </c>
      <c r="C162" s="84" t="s">
        <v>53</v>
      </c>
      <c r="D162" s="84" t="s">
        <v>30</v>
      </c>
      <c r="E162" s="84" t="s">
        <v>29</v>
      </c>
      <c r="F162" s="123" t="e" cm="1">
        <f t="array" ref="F162">_xlfn.IFS(E162=Hulptabel!$B$4,V162,E162=Hulptabel!$B$5,Y162,E162=Hulptabel!$B$6,W162+Z162,E162=Hulptabel!$B$7,G162,E162=Hulptabel!$B$8,H162,E162=Hulptabel!$B$9,I162)</f>
        <v>#N/A</v>
      </c>
      <c r="G162" s="181"/>
      <c r="H162" s="121"/>
      <c r="I162" s="121"/>
      <c r="J162" s="92"/>
      <c r="K162" s="147"/>
      <c r="L162" s="92"/>
      <c r="M162" s="138"/>
      <c r="N162" s="100"/>
      <c r="O162" s="123">
        <f t="shared" si="2"/>
        <v>0</v>
      </c>
      <c r="P162" s="5" t="s">
        <v>55</v>
      </c>
      <c r="Q162" s="147"/>
      <c r="R162" s="147"/>
      <c r="S162" s="92"/>
      <c r="T162" s="184"/>
      <c r="U162" s="185"/>
      <c r="V162" s="186"/>
      <c r="W162" s="186"/>
      <c r="X162" s="92"/>
      <c r="Y162" s="186"/>
      <c r="Z162" s="168"/>
      <c r="AA162" s="93"/>
    </row>
    <row r="163" spans="1:27" x14ac:dyDescent="0.25">
      <c r="A163" s="64">
        <v>118</v>
      </c>
      <c r="B163" s="91" t="s">
        <v>54</v>
      </c>
      <c r="C163" s="84" t="s">
        <v>53</v>
      </c>
      <c r="D163" s="84" t="s">
        <v>30</v>
      </c>
      <c r="E163" s="84" t="s">
        <v>29</v>
      </c>
      <c r="F163" s="123" t="e" cm="1">
        <f t="array" ref="F163">_xlfn.IFS(E163=Hulptabel!$B$4,V163,E163=Hulptabel!$B$5,Y163,E163=Hulptabel!$B$6,W163+Z163,E163=Hulptabel!$B$7,G163,E163=Hulptabel!$B$8,H163,E163=Hulptabel!$B$9,I163)</f>
        <v>#N/A</v>
      </c>
      <c r="G163" s="181"/>
      <c r="H163" s="121"/>
      <c r="I163" s="121"/>
      <c r="J163" s="92"/>
      <c r="K163" s="147"/>
      <c r="L163" s="92"/>
      <c r="M163" s="138"/>
      <c r="N163" s="100"/>
      <c r="O163" s="123">
        <f t="shared" si="2"/>
        <v>0</v>
      </c>
      <c r="P163" s="5" t="s">
        <v>55</v>
      </c>
      <c r="Q163" s="147"/>
      <c r="R163" s="147"/>
      <c r="S163" s="92"/>
      <c r="T163" s="184"/>
      <c r="U163" s="185"/>
      <c r="V163" s="186"/>
      <c r="W163" s="186"/>
      <c r="X163" s="92"/>
      <c r="Y163" s="186"/>
      <c r="Z163" s="168"/>
      <c r="AA163" s="93"/>
    </row>
    <row r="164" spans="1:27" x14ac:dyDescent="0.25">
      <c r="A164" s="64">
        <v>119</v>
      </c>
      <c r="B164" s="91" t="s">
        <v>54</v>
      </c>
      <c r="C164" s="84" t="s">
        <v>53</v>
      </c>
      <c r="D164" s="84" t="s">
        <v>30</v>
      </c>
      <c r="E164" s="84" t="s">
        <v>29</v>
      </c>
      <c r="F164" s="123" t="e" cm="1">
        <f t="array" ref="F164">_xlfn.IFS(E164=Hulptabel!$B$4,V164,E164=Hulptabel!$B$5,Y164,E164=Hulptabel!$B$6,W164+Z164,E164=Hulptabel!$B$7,G164,E164=Hulptabel!$B$8,H164,E164=Hulptabel!$B$9,I164)</f>
        <v>#N/A</v>
      </c>
      <c r="G164" s="181"/>
      <c r="H164" s="121"/>
      <c r="I164" s="121"/>
      <c r="J164" s="92"/>
      <c r="K164" s="147"/>
      <c r="L164" s="92"/>
      <c r="M164" s="138"/>
      <c r="N164" s="100"/>
      <c r="O164" s="123">
        <f t="shared" si="2"/>
        <v>0</v>
      </c>
      <c r="P164" s="5" t="s">
        <v>55</v>
      </c>
      <c r="Q164" s="147"/>
      <c r="R164" s="147"/>
      <c r="S164" s="92"/>
      <c r="T164" s="184"/>
      <c r="U164" s="185"/>
      <c r="V164" s="186"/>
      <c r="W164" s="186"/>
      <c r="X164" s="92"/>
      <c r="Y164" s="186"/>
      <c r="Z164" s="168"/>
      <c r="AA164" s="93"/>
    </row>
    <row r="165" spans="1:27" x14ac:dyDescent="0.25">
      <c r="A165" s="64">
        <v>120</v>
      </c>
      <c r="B165" s="91" t="s">
        <v>54</v>
      </c>
      <c r="C165" s="84" t="s">
        <v>53</v>
      </c>
      <c r="D165" s="84" t="s">
        <v>30</v>
      </c>
      <c r="E165" s="84" t="s">
        <v>29</v>
      </c>
      <c r="F165" s="123" t="e" cm="1">
        <f t="array" ref="F165">_xlfn.IFS(E165=Hulptabel!$B$4,V165,E165=Hulptabel!$B$5,Y165,E165=Hulptabel!$B$6,W165+Z165,E165=Hulptabel!$B$7,G165,E165=Hulptabel!$B$8,H165,E165=Hulptabel!$B$9,I165)</f>
        <v>#N/A</v>
      </c>
      <c r="G165" s="181"/>
      <c r="H165" s="121"/>
      <c r="I165" s="121"/>
      <c r="J165" s="92"/>
      <c r="K165" s="147"/>
      <c r="L165" s="92"/>
      <c r="M165" s="138"/>
      <c r="N165" s="100"/>
      <c r="O165" s="123">
        <f t="shared" si="2"/>
        <v>0</v>
      </c>
      <c r="P165" s="5" t="s">
        <v>55</v>
      </c>
      <c r="Q165" s="147"/>
      <c r="R165" s="147"/>
      <c r="S165" s="92"/>
      <c r="T165" s="184"/>
      <c r="U165" s="185"/>
      <c r="V165" s="186"/>
      <c r="W165" s="186"/>
      <c r="X165" s="92"/>
      <c r="Y165" s="186"/>
      <c r="Z165" s="168"/>
      <c r="AA165" s="93"/>
    </row>
    <row r="166" spans="1:27" x14ac:dyDescent="0.25">
      <c r="A166" s="64">
        <v>121</v>
      </c>
      <c r="B166" s="91" t="s">
        <v>54</v>
      </c>
      <c r="C166" s="84" t="s">
        <v>53</v>
      </c>
      <c r="D166" s="84" t="s">
        <v>30</v>
      </c>
      <c r="E166" s="84" t="s">
        <v>29</v>
      </c>
      <c r="F166" s="123" t="e" cm="1">
        <f t="array" ref="F166">_xlfn.IFS(E166=Hulptabel!$B$4,V166,E166=Hulptabel!$B$5,Y166,E166=Hulptabel!$B$6,W166+Z166,E166=Hulptabel!$B$7,G166,E166=Hulptabel!$B$8,H166,E166=Hulptabel!$B$9,I166)</f>
        <v>#N/A</v>
      </c>
      <c r="G166" s="181"/>
      <c r="H166" s="121"/>
      <c r="I166" s="121"/>
      <c r="J166" s="92"/>
      <c r="K166" s="147"/>
      <c r="L166" s="92"/>
      <c r="M166" s="138"/>
      <c r="N166" s="100"/>
      <c r="O166" s="123">
        <f t="shared" si="2"/>
        <v>0</v>
      </c>
      <c r="P166" s="5" t="s">
        <v>55</v>
      </c>
      <c r="Q166" s="147"/>
      <c r="R166" s="147"/>
      <c r="S166" s="92"/>
      <c r="T166" s="184"/>
      <c r="U166" s="185"/>
      <c r="V166" s="186"/>
      <c r="W166" s="186"/>
      <c r="X166" s="92"/>
      <c r="Y166" s="186"/>
      <c r="Z166" s="168"/>
      <c r="AA166" s="93"/>
    </row>
    <row r="167" spans="1:27" x14ac:dyDescent="0.25">
      <c r="A167" s="64">
        <v>122</v>
      </c>
      <c r="B167" s="91" t="s">
        <v>54</v>
      </c>
      <c r="C167" s="84" t="s">
        <v>53</v>
      </c>
      <c r="D167" s="84" t="s">
        <v>30</v>
      </c>
      <c r="E167" s="84" t="s">
        <v>29</v>
      </c>
      <c r="F167" s="123" t="e" cm="1">
        <f t="array" ref="F167">_xlfn.IFS(E167=Hulptabel!$B$4,V167,E167=Hulptabel!$B$5,Y167,E167=Hulptabel!$B$6,W167+Z167,E167=Hulptabel!$B$7,G167,E167=Hulptabel!$B$8,H167,E167=Hulptabel!$B$9,I167)</f>
        <v>#N/A</v>
      </c>
      <c r="G167" s="181"/>
      <c r="H167" s="121"/>
      <c r="I167" s="121"/>
      <c r="J167" s="92"/>
      <c r="K167" s="147"/>
      <c r="L167" s="92"/>
      <c r="M167" s="138"/>
      <c r="N167" s="100"/>
      <c r="O167" s="123">
        <f t="shared" si="2"/>
        <v>0</v>
      </c>
      <c r="P167" s="5" t="s">
        <v>55</v>
      </c>
      <c r="Q167" s="147"/>
      <c r="R167" s="147"/>
      <c r="S167" s="92"/>
      <c r="T167" s="184"/>
      <c r="U167" s="185"/>
      <c r="V167" s="186"/>
      <c r="W167" s="186"/>
      <c r="X167" s="92"/>
      <c r="Y167" s="186"/>
      <c r="Z167" s="168"/>
      <c r="AA167" s="93"/>
    </row>
    <row r="168" spans="1:27" x14ac:dyDescent="0.25">
      <c r="A168" s="64">
        <v>123</v>
      </c>
      <c r="B168" s="91" t="s">
        <v>54</v>
      </c>
      <c r="C168" s="84" t="s">
        <v>53</v>
      </c>
      <c r="D168" s="84" t="s">
        <v>30</v>
      </c>
      <c r="E168" s="84" t="s">
        <v>29</v>
      </c>
      <c r="F168" s="123" t="e" cm="1">
        <f t="array" ref="F168">_xlfn.IFS(E168=Hulptabel!$B$4,V168,E168=Hulptabel!$B$5,Y168,E168=Hulptabel!$B$6,W168+Z168,E168=Hulptabel!$B$7,G168,E168=Hulptabel!$B$8,H168,E168=Hulptabel!$B$9,I168)</f>
        <v>#N/A</v>
      </c>
      <c r="G168" s="181"/>
      <c r="H168" s="121"/>
      <c r="I168" s="121"/>
      <c r="J168" s="92"/>
      <c r="K168" s="147"/>
      <c r="L168" s="92"/>
      <c r="M168" s="138"/>
      <c r="N168" s="100"/>
      <c r="O168" s="123">
        <f t="shared" si="2"/>
        <v>0</v>
      </c>
      <c r="P168" s="5" t="s">
        <v>55</v>
      </c>
      <c r="Q168" s="147"/>
      <c r="R168" s="147"/>
      <c r="S168" s="92"/>
      <c r="T168" s="184"/>
      <c r="U168" s="185"/>
      <c r="V168" s="186"/>
      <c r="W168" s="186"/>
      <c r="X168" s="92"/>
      <c r="Y168" s="186"/>
      <c r="Z168" s="168"/>
      <c r="AA168" s="93"/>
    </row>
    <row r="169" spans="1:27" x14ac:dyDescent="0.25">
      <c r="A169" s="64">
        <v>124</v>
      </c>
      <c r="B169" s="91" t="s">
        <v>54</v>
      </c>
      <c r="C169" s="84" t="s">
        <v>53</v>
      </c>
      <c r="D169" s="84" t="s">
        <v>30</v>
      </c>
      <c r="E169" s="84" t="s">
        <v>29</v>
      </c>
      <c r="F169" s="123" t="e" cm="1">
        <f t="array" ref="F169">_xlfn.IFS(E169=Hulptabel!$B$4,V169,E169=Hulptabel!$B$5,Y169,E169=Hulptabel!$B$6,W169+Z169,E169=Hulptabel!$B$7,G169,E169=Hulptabel!$B$8,H169,E169=Hulptabel!$B$9,I169)</f>
        <v>#N/A</v>
      </c>
      <c r="G169" s="181"/>
      <c r="H169" s="121"/>
      <c r="I169" s="121"/>
      <c r="J169" s="92"/>
      <c r="K169" s="147"/>
      <c r="L169" s="92"/>
      <c r="M169" s="138"/>
      <c r="N169" s="100"/>
      <c r="O169" s="123">
        <f t="shared" si="2"/>
        <v>0</v>
      </c>
      <c r="P169" s="5" t="s">
        <v>55</v>
      </c>
      <c r="Q169" s="147"/>
      <c r="R169" s="147"/>
      <c r="S169" s="92"/>
      <c r="T169" s="184"/>
      <c r="U169" s="185"/>
      <c r="V169" s="186"/>
      <c r="W169" s="186"/>
      <c r="X169" s="92"/>
      <c r="Y169" s="186"/>
      <c r="Z169" s="168"/>
      <c r="AA169" s="93"/>
    </row>
    <row r="170" spans="1:27" x14ac:dyDescent="0.25">
      <c r="A170" s="64">
        <v>125</v>
      </c>
      <c r="B170" s="91" t="s">
        <v>54</v>
      </c>
      <c r="C170" s="84" t="s">
        <v>53</v>
      </c>
      <c r="D170" s="84" t="s">
        <v>30</v>
      </c>
      <c r="E170" s="84" t="s">
        <v>29</v>
      </c>
      <c r="F170" s="123" t="e" cm="1">
        <f t="array" ref="F170">_xlfn.IFS(E170=Hulptabel!$B$4,V170,E170=Hulptabel!$B$5,Y170,E170=Hulptabel!$B$6,W170+Z170,E170=Hulptabel!$B$7,G170,E170=Hulptabel!$B$8,H170,E170=Hulptabel!$B$9,I170)</f>
        <v>#N/A</v>
      </c>
      <c r="G170" s="181"/>
      <c r="H170" s="121"/>
      <c r="I170" s="121"/>
      <c r="J170" s="92"/>
      <c r="K170" s="147"/>
      <c r="L170" s="92"/>
      <c r="M170" s="138"/>
      <c r="N170" s="100"/>
      <c r="O170" s="123">
        <f t="shared" si="2"/>
        <v>0</v>
      </c>
      <c r="P170" s="5" t="s">
        <v>55</v>
      </c>
      <c r="Q170" s="147"/>
      <c r="R170" s="147"/>
      <c r="S170" s="92"/>
      <c r="T170" s="184"/>
      <c r="U170" s="185"/>
      <c r="V170" s="186"/>
      <c r="W170" s="186"/>
      <c r="X170" s="92"/>
      <c r="Y170" s="186"/>
      <c r="Z170" s="168"/>
      <c r="AA170" s="93"/>
    </row>
    <row r="171" spans="1:27" x14ac:dyDescent="0.25">
      <c r="A171" s="64">
        <v>126</v>
      </c>
      <c r="B171" s="91" t="s">
        <v>54</v>
      </c>
      <c r="C171" s="84" t="s">
        <v>53</v>
      </c>
      <c r="D171" s="84" t="s">
        <v>30</v>
      </c>
      <c r="E171" s="84" t="s">
        <v>29</v>
      </c>
      <c r="F171" s="123" t="e" cm="1">
        <f t="array" ref="F171">_xlfn.IFS(E171=Hulptabel!$B$4,V171,E171=Hulptabel!$B$5,Y171,E171=Hulptabel!$B$6,W171+Z171,E171=Hulptabel!$B$7,G171,E171=Hulptabel!$B$8,H171,E171=Hulptabel!$B$9,I171)</f>
        <v>#N/A</v>
      </c>
      <c r="G171" s="181"/>
      <c r="H171" s="121"/>
      <c r="I171" s="121"/>
      <c r="J171" s="92"/>
      <c r="K171" s="147"/>
      <c r="L171" s="92"/>
      <c r="M171" s="138"/>
      <c r="N171" s="100"/>
      <c r="O171" s="123">
        <f t="shared" si="2"/>
        <v>0</v>
      </c>
      <c r="P171" s="5" t="s">
        <v>55</v>
      </c>
      <c r="Q171" s="147"/>
      <c r="R171" s="147"/>
      <c r="S171" s="92"/>
      <c r="T171" s="184"/>
      <c r="U171" s="185"/>
      <c r="V171" s="186"/>
      <c r="W171" s="186"/>
      <c r="X171" s="92"/>
      <c r="Y171" s="186"/>
      <c r="Z171" s="168"/>
      <c r="AA171" s="93"/>
    </row>
    <row r="172" spans="1:27" x14ac:dyDescent="0.25">
      <c r="A172" s="64">
        <v>127</v>
      </c>
      <c r="B172" s="91" t="s">
        <v>54</v>
      </c>
      <c r="C172" s="84" t="s">
        <v>53</v>
      </c>
      <c r="D172" s="84" t="s">
        <v>30</v>
      </c>
      <c r="E172" s="84" t="s">
        <v>29</v>
      </c>
      <c r="F172" s="123" t="e" cm="1">
        <f t="array" ref="F172">_xlfn.IFS(E172=Hulptabel!$B$4,V172,E172=Hulptabel!$B$5,Y172,E172=Hulptabel!$B$6,W172+Z172,E172=Hulptabel!$B$7,G172,E172=Hulptabel!$B$8,H172,E172=Hulptabel!$B$9,I172)</f>
        <v>#N/A</v>
      </c>
      <c r="G172" s="181"/>
      <c r="H172" s="121"/>
      <c r="I172" s="121"/>
      <c r="J172" s="92"/>
      <c r="K172" s="147"/>
      <c r="L172" s="92"/>
      <c r="M172" s="138"/>
      <c r="N172" s="100"/>
      <c r="O172" s="123">
        <f t="shared" si="2"/>
        <v>0</v>
      </c>
      <c r="P172" s="5" t="s">
        <v>55</v>
      </c>
      <c r="Q172" s="147"/>
      <c r="R172" s="147"/>
      <c r="S172" s="92"/>
      <c r="T172" s="184"/>
      <c r="U172" s="185"/>
      <c r="V172" s="186"/>
      <c r="W172" s="186"/>
      <c r="X172" s="92"/>
      <c r="Y172" s="186"/>
      <c r="Z172" s="168"/>
      <c r="AA172" s="93"/>
    </row>
    <row r="173" spans="1:27" x14ac:dyDescent="0.25">
      <c r="A173" s="64">
        <v>128</v>
      </c>
      <c r="B173" s="91" t="s">
        <v>54</v>
      </c>
      <c r="C173" s="84" t="s">
        <v>53</v>
      </c>
      <c r="D173" s="84" t="s">
        <v>30</v>
      </c>
      <c r="E173" s="84" t="s">
        <v>29</v>
      </c>
      <c r="F173" s="123" t="e" cm="1">
        <f t="array" ref="F173">_xlfn.IFS(E173=Hulptabel!$B$4,V173,E173=Hulptabel!$B$5,Y173,E173=Hulptabel!$B$6,W173+Z173,E173=Hulptabel!$B$7,G173,E173=Hulptabel!$B$8,H173,E173=Hulptabel!$B$9,I173)</f>
        <v>#N/A</v>
      </c>
      <c r="G173" s="181"/>
      <c r="H173" s="121"/>
      <c r="I173" s="121"/>
      <c r="J173" s="92"/>
      <c r="K173" s="147"/>
      <c r="L173" s="92"/>
      <c r="M173" s="138"/>
      <c r="N173" s="100"/>
      <c r="O173" s="123">
        <f t="shared" si="2"/>
        <v>0</v>
      </c>
      <c r="P173" s="5" t="s">
        <v>55</v>
      </c>
      <c r="Q173" s="147"/>
      <c r="R173" s="147"/>
      <c r="S173" s="92"/>
      <c r="T173" s="184"/>
      <c r="U173" s="185"/>
      <c r="V173" s="186"/>
      <c r="W173" s="186"/>
      <c r="X173" s="92"/>
      <c r="Y173" s="186"/>
      <c r="Z173" s="168"/>
      <c r="AA173" s="93"/>
    </row>
    <row r="174" spans="1:27" x14ac:dyDescent="0.25">
      <c r="A174" s="64">
        <v>129</v>
      </c>
      <c r="B174" s="91" t="s">
        <v>54</v>
      </c>
      <c r="C174" s="84" t="s">
        <v>53</v>
      </c>
      <c r="D174" s="84" t="s">
        <v>30</v>
      </c>
      <c r="E174" s="84" t="s">
        <v>29</v>
      </c>
      <c r="F174" s="123" t="e" cm="1">
        <f t="array" ref="F174">_xlfn.IFS(E174=Hulptabel!$B$4,V174,E174=Hulptabel!$B$5,Y174,E174=Hulptabel!$B$6,W174+Z174,E174=Hulptabel!$B$7,G174,E174=Hulptabel!$B$8,H174,E174=Hulptabel!$B$9,I174)</f>
        <v>#N/A</v>
      </c>
      <c r="G174" s="181"/>
      <c r="H174" s="121"/>
      <c r="I174" s="121"/>
      <c r="J174" s="92"/>
      <c r="K174" s="147"/>
      <c r="L174" s="92"/>
      <c r="M174" s="138"/>
      <c r="N174" s="100"/>
      <c r="O174" s="123">
        <f t="shared" si="2"/>
        <v>0</v>
      </c>
      <c r="P174" s="5" t="s">
        <v>55</v>
      </c>
      <c r="Q174" s="147"/>
      <c r="R174" s="147"/>
      <c r="S174" s="92"/>
      <c r="T174" s="184"/>
      <c r="U174" s="185"/>
      <c r="V174" s="186"/>
      <c r="W174" s="186"/>
      <c r="X174" s="92"/>
      <c r="Y174" s="186"/>
      <c r="Z174" s="168"/>
      <c r="AA174" s="93"/>
    </row>
    <row r="175" spans="1:27" x14ac:dyDescent="0.25">
      <c r="A175" s="64">
        <v>130</v>
      </c>
      <c r="B175" s="91" t="s">
        <v>54</v>
      </c>
      <c r="C175" s="84" t="s">
        <v>53</v>
      </c>
      <c r="D175" s="84" t="s">
        <v>30</v>
      </c>
      <c r="E175" s="84" t="s">
        <v>29</v>
      </c>
      <c r="F175" s="123" t="e" cm="1">
        <f t="array" ref="F175">_xlfn.IFS(E175=Hulptabel!$B$4,V175,E175=Hulptabel!$B$5,Y175,E175=Hulptabel!$B$6,W175+Z175,E175=Hulptabel!$B$7,G175,E175=Hulptabel!$B$8,H175,E175=Hulptabel!$B$9,I175)</f>
        <v>#N/A</v>
      </c>
      <c r="G175" s="181"/>
      <c r="H175" s="121"/>
      <c r="I175" s="121"/>
      <c r="J175" s="92"/>
      <c r="K175" s="147"/>
      <c r="L175" s="92"/>
      <c r="M175" s="138"/>
      <c r="N175" s="100"/>
      <c r="O175" s="123">
        <f t="shared" si="2"/>
        <v>0</v>
      </c>
      <c r="P175" s="5" t="s">
        <v>55</v>
      </c>
      <c r="Q175" s="147"/>
      <c r="R175" s="147"/>
      <c r="S175" s="92"/>
      <c r="T175" s="184"/>
      <c r="U175" s="185"/>
      <c r="V175" s="186"/>
      <c r="W175" s="186"/>
      <c r="X175" s="92"/>
      <c r="Y175" s="186"/>
      <c r="Z175" s="168"/>
      <c r="AA175" s="93"/>
    </row>
    <row r="176" spans="1:27" x14ac:dyDescent="0.25">
      <c r="A176" s="64">
        <v>131</v>
      </c>
      <c r="B176" s="91" t="s">
        <v>54</v>
      </c>
      <c r="C176" s="84" t="s">
        <v>53</v>
      </c>
      <c r="D176" s="84" t="s">
        <v>30</v>
      </c>
      <c r="E176" s="84" t="s">
        <v>29</v>
      </c>
      <c r="F176" s="123" t="e" cm="1">
        <f t="array" ref="F176">_xlfn.IFS(E176=Hulptabel!$B$4,V176,E176=Hulptabel!$B$5,Y176,E176=Hulptabel!$B$6,W176+Z176,E176=Hulptabel!$B$7,G176,E176=Hulptabel!$B$8,H176,E176=Hulptabel!$B$9,I176)</f>
        <v>#N/A</v>
      </c>
      <c r="G176" s="181"/>
      <c r="H176" s="121"/>
      <c r="I176" s="121"/>
      <c r="J176" s="92"/>
      <c r="K176" s="147"/>
      <c r="L176" s="92"/>
      <c r="M176" s="138"/>
      <c r="N176" s="100"/>
      <c r="O176" s="123">
        <f t="shared" si="2"/>
        <v>0</v>
      </c>
      <c r="P176" s="5" t="s">
        <v>55</v>
      </c>
      <c r="Q176" s="147"/>
      <c r="R176" s="147"/>
      <c r="S176" s="92"/>
      <c r="T176" s="184"/>
      <c r="U176" s="185"/>
      <c r="V176" s="186"/>
      <c r="W176" s="186"/>
      <c r="X176" s="92"/>
      <c r="Y176" s="186"/>
      <c r="Z176" s="168"/>
      <c r="AA176" s="93"/>
    </row>
    <row r="177" spans="1:27" x14ac:dyDescent="0.25">
      <c r="A177" s="64">
        <v>132</v>
      </c>
      <c r="B177" s="91" t="s">
        <v>54</v>
      </c>
      <c r="C177" s="84" t="s">
        <v>53</v>
      </c>
      <c r="D177" s="84" t="s">
        <v>30</v>
      </c>
      <c r="E177" s="84" t="s">
        <v>29</v>
      </c>
      <c r="F177" s="123" t="e" cm="1">
        <f t="array" ref="F177">_xlfn.IFS(E177=Hulptabel!$B$4,V177,E177=Hulptabel!$B$5,Y177,E177=Hulptabel!$B$6,W177+Z177,E177=Hulptabel!$B$7,G177,E177=Hulptabel!$B$8,H177,E177=Hulptabel!$B$9,I177)</f>
        <v>#N/A</v>
      </c>
      <c r="G177" s="181"/>
      <c r="H177" s="121"/>
      <c r="I177" s="121"/>
      <c r="J177" s="92"/>
      <c r="K177" s="147"/>
      <c r="L177" s="92"/>
      <c r="M177" s="138"/>
      <c r="N177" s="100"/>
      <c r="O177" s="123">
        <f t="shared" si="2"/>
        <v>0</v>
      </c>
      <c r="P177" s="5" t="s">
        <v>55</v>
      </c>
      <c r="Q177" s="147"/>
      <c r="R177" s="147"/>
      <c r="S177" s="92"/>
      <c r="T177" s="184"/>
      <c r="U177" s="185"/>
      <c r="V177" s="186"/>
      <c r="W177" s="186"/>
      <c r="X177" s="92"/>
      <c r="Y177" s="186"/>
      <c r="Z177" s="168"/>
      <c r="AA177" s="93"/>
    </row>
    <row r="178" spans="1:27" x14ac:dyDescent="0.25">
      <c r="A178" s="64">
        <v>133</v>
      </c>
      <c r="B178" s="91" t="s">
        <v>54</v>
      </c>
      <c r="C178" s="84" t="s">
        <v>53</v>
      </c>
      <c r="D178" s="84" t="s">
        <v>30</v>
      </c>
      <c r="E178" s="84" t="s">
        <v>29</v>
      </c>
      <c r="F178" s="123" t="e" cm="1">
        <f t="array" ref="F178">_xlfn.IFS(E178=Hulptabel!$B$4,V178,E178=Hulptabel!$B$5,Y178,E178=Hulptabel!$B$6,W178+Z178,E178=Hulptabel!$B$7,G178,E178=Hulptabel!$B$8,H178,E178=Hulptabel!$B$9,I178)</f>
        <v>#N/A</v>
      </c>
      <c r="G178" s="181"/>
      <c r="H178" s="121"/>
      <c r="I178" s="121"/>
      <c r="J178" s="92"/>
      <c r="K178" s="147"/>
      <c r="L178" s="92"/>
      <c r="M178" s="138"/>
      <c r="N178" s="100"/>
      <c r="O178" s="123">
        <f t="shared" si="2"/>
        <v>0</v>
      </c>
      <c r="P178" s="5" t="s">
        <v>55</v>
      </c>
      <c r="Q178" s="147"/>
      <c r="R178" s="147"/>
      <c r="S178" s="92"/>
      <c r="T178" s="184"/>
      <c r="U178" s="185"/>
      <c r="V178" s="186"/>
      <c r="W178" s="186"/>
      <c r="X178" s="92"/>
      <c r="Y178" s="186"/>
      <c r="Z178" s="168"/>
      <c r="AA178" s="93"/>
    </row>
    <row r="179" spans="1:27" x14ac:dyDescent="0.25">
      <c r="A179" s="64">
        <v>134</v>
      </c>
      <c r="B179" s="91" t="s">
        <v>54</v>
      </c>
      <c r="C179" s="84" t="s">
        <v>53</v>
      </c>
      <c r="D179" s="84" t="s">
        <v>30</v>
      </c>
      <c r="E179" s="84" t="s">
        <v>29</v>
      </c>
      <c r="F179" s="123" t="e" cm="1">
        <f t="array" ref="F179">_xlfn.IFS(E179=Hulptabel!$B$4,V179,E179=Hulptabel!$B$5,Y179,E179=Hulptabel!$B$6,W179+Z179,E179=Hulptabel!$B$7,G179,E179=Hulptabel!$B$8,H179,E179=Hulptabel!$B$9,I179)</f>
        <v>#N/A</v>
      </c>
      <c r="G179" s="181"/>
      <c r="H179" s="121"/>
      <c r="I179" s="121"/>
      <c r="J179" s="92"/>
      <c r="K179" s="147"/>
      <c r="L179" s="92"/>
      <c r="M179" s="138"/>
      <c r="N179" s="100"/>
      <c r="O179" s="123">
        <f t="shared" si="2"/>
        <v>0</v>
      </c>
      <c r="P179" s="5" t="s">
        <v>55</v>
      </c>
      <c r="Q179" s="147"/>
      <c r="R179" s="147"/>
      <c r="S179" s="92"/>
      <c r="T179" s="184"/>
      <c r="U179" s="185"/>
      <c r="V179" s="186"/>
      <c r="W179" s="186"/>
      <c r="X179" s="92"/>
      <c r="Y179" s="186"/>
      <c r="Z179" s="168"/>
      <c r="AA179" s="93"/>
    </row>
    <row r="180" spans="1:27" x14ac:dyDescent="0.25">
      <c r="A180" s="64">
        <v>135</v>
      </c>
      <c r="B180" s="91" t="s">
        <v>54</v>
      </c>
      <c r="C180" s="84" t="s">
        <v>53</v>
      </c>
      <c r="D180" s="84" t="s">
        <v>30</v>
      </c>
      <c r="E180" s="84" t="s">
        <v>29</v>
      </c>
      <c r="F180" s="123" t="e" cm="1">
        <f t="array" ref="F180">_xlfn.IFS(E180=Hulptabel!$B$4,V180,E180=Hulptabel!$B$5,Y180,E180=Hulptabel!$B$6,W180+Z180,E180=Hulptabel!$B$7,G180,E180=Hulptabel!$B$8,H180,E180=Hulptabel!$B$9,I180)</f>
        <v>#N/A</v>
      </c>
      <c r="G180" s="181"/>
      <c r="H180" s="121"/>
      <c r="I180" s="121"/>
      <c r="J180" s="92"/>
      <c r="K180" s="147"/>
      <c r="L180" s="92"/>
      <c r="M180" s="138"/>
      <c r="N180" s="100"/>
      <c r="O180" s="123">
        <f t="shared" si="2"/>
        <v>0</v>
      </c>
      <c r="P180" s="5" t="s">
        <v>55</v>
      </c>
      <c r="Q180" s="147"/>
      <c r="R180" s="147"/>
      <c r="S180" s="92"/>
      <c r="T180" s="184"/>
      <c r="U180" s="185"/>
      <c r="V180" s="186"/>
      <c r="W180" s="186"/>
      <c r="X180" s="92"/>
      <c r="Y180" s="186"/>
      <c r="Z180" s="168"/>
      <c r="AA180" s="93"/>
    </row>
    <row r="181" spans="1:27" x14ac:dyDescent="0.25">
      <c r="A181" s="64">
        <v>136</v>
      </c>
      <c r="B181" s="91" t="s">
        <v>54</v>
      </c>
      <c r="C181" s="84" t="s">
        <v>53</v>
      </c>
      <c r="D181" s="84" t="s">
        <v>30</v>
      </c>
      <c r="E181" s="84" t="s">
        <v>29</v>
      </c>
      <c r="F181" s="123" t="e" cm="1">
        <f t="array" ref="F181">_xlfn.IFS(E181=Hulptabel!$B$4,V181,E181=Hulptabel!$B$5,Y181,E181=Hulptabel!$B$6,W181+Z181,E181=Hulptabel!$B$7,G181,E181=Hulptabel!$B$8,H181,E181=Hulptabel!$B$9,I181)</f>
        <v>#N/A</v>
      </c>
      <c r="G181" s="181"/>
      <c r="H181" s="121"/>
      <c r="I181" s="121"/>
      <c r="J181" s="92"/>
      <c r="K181" s="147"/>
      <c r="L181" s="92"/>
      <c r="M181" s="138"/>
      <c r="N181" s="100"/>
      <c r="O181" s="123">
        <f t="shared" si="2"/>
        <v>0</v>
      </c>
      <c r="P181" s="5" t="s">
        <v>55</v>
      </c>
      <c r="Q181" s="147"/>
      <c r="R181" s="147"/>
      <c r="S181" s="92"/>
      <c r="T181" s="184"/>
      <c r="U181" s="185"/>
      <c r="V181" s="186"/>
      <c r="W181" s="186"/>
      <c r="X181" s="92"/>
      <c r="Y181" s="186"/>
      <c r="Z181" s="168"/>
      <c r="AA181" s="93"/>
    </row>
    <row r="182" spans="1:27" x14ac:dyDescent="0.25">
      <c r="A182" s="64">
        <v>137</v>
      </c>
      <c r="B182" s="91" t="s">
        <v>54</v>
      </c>
      <c r="C182" s="84" t="s">
        <v>53</v>
      </c>
      <c r="D182" s="84" t="s">
        <v>30</v>
      </c>
      <c r="E182" s="84" t="s">
        <v>29</v>
      </c>
      <c r="F182" s="123" t="e" cm="1">
        <f t="array" ref="F182">_xlfn.IFS(E182=Hulptabel!$B$4,V182,E182=Hulptabel!$B$5,Y182,E182=Hulptabel!$B$6,W182+Z182,E182=Hulptabel!$B$7,G182,E182=Hulptabel!$B$8,H182,E182=Hulptabel!$B$9,I182)</f>
        <v>#N/A</v>
      </c>
      <c r="G182" s="181"/>
      <c r="H182" s="121"/>
      <c r="I182" s="121"/>
      <c r="J182" s="92"/>
      <c r="K182" s="147"/>
      <c r="L182" s="92"/>
      <c r="M182" s="138"/>
      <c r="N182" s="100"/>
      <c r="O182" s="123">
        <f t="shared" si="2"/>
        <v>0</v>
      </c>
      <c r="P182" s="5" t="s">
        <v>55</v>
      </c>
      <c r="Q182" s="147"/>
      <c r="R182" s="147"/>
      <c r="S182" s="92"/>
      <c r="T182" s="184"/>
      <c r="U182" s="185"/>
      <c r="V182" s="186"/>
      <c r="W182" s="186"/>
      <c r="X182" s="92"/>
      <c r="Y182" s="186"/>
      <c r="Z182" s="168"/>
      <c r="AA182" s="93"/>
    </row>
    <row r="183" spans="1:27" x14ac:dyDescent="0.25">
      <c r="A183" s="64">
        <v>138</v>
      </c>
      <c r="B183" s="91" t="s">
        <v>54</v>
      </c>
      <c r="C183" s="84" t="s">
        <v>53</v>
      </c>
      <c r="D183" s="84" t="s">
        <v>30</v>
      </c>
      <c r="E183" s="84" t="s">
        <v>29</v>
      </c>
      <c r="F183" s="123" t="e" cm="1">
        <f t="array" ref="F183">_xlfn.IFS(E183=Hulptabel!$B$4,V183,E183=Hulptabel!$B$5,Y183,E183=Hulptabel!$B$6,W183+Z183,E183=Hulptabel!$B$7,G183,E183=Hulptabel!$B$8,H183,E183=Hulptabel!$B$9,I183)</f>
        <v>#N/A</v>
      </c>
      <c r="G183" s="181"/>
      <c r="H183" s="121"/>
      <c r="I183" s="121"/>
      <c r="J183" s="92"/>
      <c r="K183" s="147"/>
      <c r="L183" s="92"/>
      <c r="M183" s="138"/>
      <c r="N183" s="100"/>
      <c r="O183" s="123">
        <f t="shared" si="2"/>
        <v>0</v>
      </c>
      <c r="P183" s="5" t="s">
        <v>55</v>
      </c>
      <c r="Q183" s="147"/>
      <c r="R183" s="147"/>
      <c r="S183" s="92"/>
      <c r="T183" s="184"/>
      <c r="U183" s="185"/>
      <c r="V183" s="186"/>
      <c r="W183" s="186"/>
      <c r="X183" s="92"/>
      <c r="Y183" s="186"/>
      <c r="Z183" s="168"/>
      <c r="AA183" s="93"/>
    </row>
    <row r="184" spans="1:27" x14ac:dyDescent="0.25">
      <c r="A184" s="64">
        <v>139</v>
      </c>
      <c r="B184" s="91" t="s">
        <v>54</v>
      </c>
      <c r="C184" s="84" t="s">
        <v>53</v>
      </c>
      <c r="D184" s="84" t="s">
        <v>30</v>
      </c>
      <c r="E184" s="84" t="s">
        <v>29</v>
      </c>
      <c r="F184" s="123" t="e" cm="1">
        <f t="array" ref="F184">_xlfn.IFS(E184=Hulptabel!$B$4,V184,E184=Hulptabel!$B$5,Y184,E184=Hulptabel!$B$6,W184+Z184,E184=Hulptabel!$B$7,G184,E184=Hulptabel!$B$8,H184,E184=Hulptabel!$B$9,I184)</f>
        <v>#N/A</v>
      </c>
      <c r="G184" s="181"/>
      <c r="H184" s="121"/>
      <c r="I184" s="121"/>
      <c r="J184" s="92"/>
      <c r="K184" s="147"/>
      <c r="L184" s="92"/>
      <c r="M184" s="138"/>
      <c r="N184" s="100"/>
      <c r="O184" s="123">
        <f t="shared" si="2"/>
        <v>0</v>
      </c>
      <c r="P184" s="5" t="s">
        <v>55</v>
      </c>
      <c r="Q184" s="147"/>
      <c r="R184" s="147"/>
      <c r="S184" s="92"/>
      <c r="T184" s="184"/>
      <c r="U184" s="185"/>
      <c r="V184" s="186"/>
      <c r="W184" s="186"/>
      <c r="X184" s="92"/>
      <c r="Y184" s="186"/>
      <c r="Z184" s="168"/>
      <c r="AA184" s="93"/>
    </row>
    <row r="185" spans="1:27" x14ac:dyDescent="0.25">
      <c r="A185" s="64">
        <v>140</v>
      </c>
      <c r="B185" s="91" t="s">
        <v>54</v>
      </c>
      <c r="C185" s="84" t="s">
        <v>53</v>
      </c>
      <c r="D185" s="84" t="s">
        <v>30</v>
      </c>
      <c r="E185" s="84" t="s">
        <v>29</v>
      </c>
      <c r="F185" s="123" t="e" cm="1">
        <f t="array" ref="F185">_xlfn.IFS(E185=Hulptabel!$B$4,V185,E185=Hulptabel!$B$5,Y185,E185=Hulptabel!$B$6,W185+Z185,E185=Hulptabel!$B$7,G185,E185=Hulptabel!$B$8,H185,E185=Hulptabel!$B$9,I185)</f>
        <v>#N/A</v>
      </c>
      <c r="G185" s="181"/>
      <c r="H185" s="121"/>
      <c r="I185" s="121"/>
      <c r="J185" s="92"/>
      <c r="K185" s="147"/>
      <c r="L185" s="92"/>
      <c r="M185" s="138"/>
      <c r="N185" s="100"/>
      <c r="O185" s="123">
        <f t="shared" si="2"/>
        <v>0</v>
      </c>
      <c r="P185" s="5" t="s">
        <v>55</v>
      </c>
      <c r="Q185" s="147"/>
      <c r="R185" s="147"/>
      <c r="S185" s="92"/>
      <c r="T185" s="184"/>
      <c r="U185" s="185"/>
      <c r="V185" s="186"/>
      <c r="W185" s="186"/>
      <c r="X185" s="92"/>
      <c r="Y185" s="186"/>
      <c r="Z185" s="168"/>
      <c r="AA185" s="93"/>
    </row>
    <row r="186" spans="1:27" x14ac:dyDescent="0.25">
      <c r="A186" s="64">
        <v>141</v>
      </c>
      <c r="B186" s="91" t="s">
        <v>54</v>
      </c>
      <c r="C186" s="84" t="s">
        <v>53</v>
      </c>
      <c r="D186" s="84" t="s">
        <v>30</v>
      </c>
      <c r="E186" s="84" t="s">
        <v>29</v>
      </c>
      <c r="F186" s="123" t="e" cm="1">
        <f t="array" ref="F186">_xlfn.IFS(E186=Hulptabel!$B$4,V186,E186=Hulptabel!$B$5,Y186,E186=Hulptabel!$B$6,W186+Z186,E186=Hulptabel!$B$7,G186,E186=Hulptabel!$B$8,H186,E186=Hulptabel!$B$9,I186)</f>
        <v>#N/A</v>
      </c>
      <c r="G186" s="181"/>
      <c r="H186" s="121"/>
      <c r="I186" s="121"/>
      <c r="J186" s="92"/>
      <c r="K186" s="147"/>
      <c r="L186" s="92"/>
      <c r="M186" s="138"/>
      <c r="N186" s="100"/>
      <c r="O186" s="123">
        <f t="shared" ref="O186:O195" si="3">M186+N186</f>
        <v>0</v>
      </c>
      <c r="P186" s="5" t="s">
        <v>55</v>
      </c>
      <c r="Q186" s="147"/>
      <c r="R186" s="147"/>
      <c r="S186" s="92"/>
      <c r="T186" s="184"/>
      <c r="U186" s="185"/>
      <c r="V186" s="186"/>
      <c r="W186" s="186"/>
      <c r="X186" s="92"/>
      <c r="Y186" s="186"/>
      <c r="Z186" s="168"/>
      <c r="AA186" s="93"/>
    </row>
    <row r="187" spans="1:27" x14ac:dyDescent="0.25">
      <c r="A187" s="64">
        <v>142</v>
      </c>
      <c r="B187" s="91" t="s">
        <v>54</v>
      </c>
      <c r="C187" s="84" t="s">
        <v>53</v>
      </c>
      <c r="D187" s="84" t="s">
        <v>30</v>
      </c>
      <c r="E187" s="84" t="s">
        <v>29</v>
      </c>
      <c r="F187" s="123" t="e" cm="1">
        <f t="array" ref="F187">_xlfn.IFS(E187=Hulptabel!$B$4,V187,E187=Hulptabel!$B$5,Y187,E187=Hulptabel!$B$6,W187+Z187,E187=Hulptabel!$B$7,G187,E187=Hulptabel!$B$8,H187,E187=Hulptabel!$B$9,I187)</f>
        <v>#N/A</v>
      </c>
      <c r="G187" s="181"/>
      <c r="H187" s="121"/>
      <c r="I187" s="121"/>
      <c r="J187" s="92"/>
      <c r="K187" s="147"/>
      <c r="L187" s="92"/>
      <c r="M187" s="138"/>
      <c r="N187" s="100"/>
      <c r="O187" s="123">
        <f t="shared" si="3"/>
        <v>0</v>
      </c>
      <c r="P187" s="5" t="s">
        <v>55</v>
      </c>
      <c r="Q187" s="147"/>
      <c r="R187" s="147"/>
      <c r="S187" s="92"/>
      <c r="T187" s="184"/>
      <c r="U187" s="185"/>
      <c r="V187" s="186"/>
      <c r="W187" s="186"/>
      <c r="X187" s="92"/>
      <c r="Y187" s="186"/>
      <c r="Z187" s="168"/>
      <c r="AA187" s="93"/>
    </row>
    <row r="188" spans="1:27" x14ac:dyDescent="0.25">
      <c r="A188" s="64">
        <v>143</v>
      </c>
      <c r="B188" s="91" t="s">
        <v>54</v>
      </c>
      <c r="C188" s="84" t="s">
        <v>53</v>
      </c>
      <c r="D188" s="84" t="s">
        <v>30</v>
      </c>
      <c r="E188" s="84" t="s">
        <v>29</v>
      </c>
      <c r="F188" s="123" t="e" cm="1">
        <f t="array" ref="F188">_xlfn.IFS(E188=Hulptabel!$B$4,V188,E188=Hulptabel!$B$5,Y188,E188=Hulptabel!$B$6,W188+Z188,E188=Hulptabel!$B$7,G188,E188=Hulptabel!$B$8,H188,E188=Hulptabel!$B$9,I188)</f>
        <v>#N/A</v>
      </c>
      <c r="G188" s="181"/>
      <c r="H188" s="121"/>
      <c r="I188" s="121"/>
      <c r="J188" s="92"/>
      <c r="K188" s="147"/>
      <c r="L188" s="92"/>
      <c r="M188" s="138"/>
      <c r="N188" s="100"/>
      <c r="O188" s="123">
        <f t="shared" si="3"/>
        <v>0</v>
      </c>
      <c r="P188" s="5" t="s">
        <v>55</v>
      </c>
      <c r="Q188" s="147"/>
      <c r="R188" s="147"/>
      <c r="S188" s="92"/>
      <c r="T188" s="184"/>
      <c r="U188" s="185"/>
      <c r="V188" s="186"/>
      <c r="W188" s="186"/>
      <c r="X188" s="92"/>
      <c r="Y188" s="186"/>
      <c r="Z188" s="168"/>
      <c r="AA188" s="93"/>
    </row>
    <row r="189" spans="1:27" x14ac:dyDescent="0.25">
      <c r="A189" s="64">
        <v>144</v>
      </c>
      <c r="B189" s="91" t="s">
        <v>54</v>
      </c>
      <c r="C189" s="84" t="s">
        <v>53</v>
      </c>
      <c r="D189" s="84" t="s">
        <v>30</v>
      </c>
      <c r="E189" s="84" t="s">
        <v>29</v>
      </c>
      <c r="F189" s="123" t="e" cm="1">
        <f t="array" ref="F189">_xlfn.IFS(E189=Hulptabel!$B$4,V189,E189=Hulptabel!$B$5,Y189,E189=Hulptabel!$B$6,W189+Z189,E189=Hulptabel!$B$7,G189,E189=Hulptabel!$B$8,H189,E189=Hulptabel!$B$9,I189)</f>
        <v>#N/A</v>
      </c>
      <c r="G189" s="181"/>
      <c r="H189" s="121"/>
      <c r="I189" s="121"/>
      <c r="J189" s="92"/>
      <c r="K189" s="147"/>
      <c r="L189" s="92"/>
      <c r="M189" s="138"/>
      <c r="N189" s="100"/>
      <c r="O189" s="123">
        <f t="shared" si="3"/>
        <v>0</v>
      </c>
      <c r="P189" s="5" t="s">
        <v>55</v>
      </c>
      <c r="Q189" s="147"/>
      <c r="R189" s="147"/>
      <c r="S189" s="92"/>
      <c r="T189" s="184"/>
      <c r="U189" s="185"/>
      <c r="V189" s="186"/>
      <c r="W189" s="186"/>
      <c r="X189" s="92"/>
      <c r="Y189" s="186"/>
      <c r="Z189" s="168"/>
      <c r="AA189" s="93"/>
    </row>
    <row r="190" spans="1:27" x14ac:dyDescent="0.25">
      <c r="A190" s="64">
        <v>145</v>
      </c>
      <c r="B190" s="91" t="s">
        <v>54</v>
      </c>
      <c r="C190" s="84" t="s">
        <v>53</v>
      </c>
      <c r="D190" s="84" t="s">
        <v>30</v>
      </c>
      <c r="E190" s="84" t="s">
        <v>29</v>
      </c>
      <c r="F190" s="123" t="e" cm="1">
        <f t="array" ref="F190">_xlfn.IFS(E190=Hulptabel!$B$4,V190,E190=Hulptabel!$B$5,Y190,E190=Hulptabel!$B$6,W190+Z190,E190=Hulptabel!$B$7,G190,E190=Hulptabel!$B$8,H190,E190=Hulptabel!$B$9,I190)</f>
        <v>#N/A</v>
      </c>
      <c r="G190" s="181"/>
      <c r="H190" s="121"/>
      <c r="I190" s="121"/>
      <c r="J190" s="92"/>
      <c r="K190" s="147"/>
      <c r="L190" s="92"/>
      <c r="M190" s="138"/>
      <c r="N190" s="100"/>
      <c r="O190" s="123">
        <f t="shared" si="3"/>
        <v>0</v>
      </c>
      <c r="P190" s="5" t="s">
        <v>55</v>
      </c>
      <c r="Q190" s="147"/>
      <c r="R190" s="147"/>
      <c r="S190" s="92"/>
      <c r="T190" s="184"/>
      <c r="U190" s="185"/>
      <c r="V190" s="186"/>
      <c r="W190" s="186"/>
      <c r="X190" s="92"/>
      <c r="Y190" s="186"/>
      <c r="Z190" s="168"/>
      <c r="AA190" s="93"/>
    </row>
    <row r="191" spans="1:27" x14ac:dyDescent="0.25">
      <c r="A191" s="64">
        <v>146</v>
      </c>
      <c r="B191" s="91" t="s">
        <v>54</v>
      </c>
      <c r="C191" s="84" t="s">
        <v>53</v>
      </c>
      <c r="D191" s="84" t="s">
        <v>30</v>
      </c>
      <c r="E191" s="84" t="s">
        <v>29</v>
      </c>
      <c r="F191" s="123" t="e" cm="1">
        <f t="array" ref="F191">_xlfn.IFS(E191=Hulptabel!$B$4,V191,E191=Hulptabel!$B$5,Y191,E191=Hulptabel!$B$6,W191+Z191,E191=Hulptabel!$B$7,G191,E191=Hulptabel!$B$8,H191,E191=Hulptabel!$B$9,I191)</f>
        <v>#N/A</v>
      </c>
      <c r="G191" s="181"/>
      <c r="H191" s="121"/>
      <c r="I191" s="121"/>
      <c r="J191" s="92"/>
      <c r="K191" s="147"/>
      <c r="L191" s="92"/>
      <c r="M191" s="138"/>
      <c r="N191" s="100"/>
      <c r="O191" s="123">
        <f t="shared" si="3"/>
        <v>0</v>
      </c>
      <c r="P191" s="5" t="s">
        <v>55</v>
      </c>
      <c r="Q191" s="147"/>
      <c r="R191" s="147"/>
      <c r="S191" s="92"/>
      <c r="T191" s="184"/>
      <c r="U191" s="185"/>
      <c r="V191" s="186"/>
      <c r="W191" s="186"/>
      <c r="X191" s="92"/>
      <c r="Y191" s="186"/>
      <c r="Z191" s="168"/>
      <c r="AA191" s="93"/>
    </row>
    <row r="192" spans="1:27" x14ac:dyDescent="0.25">
      <c r="A192" s="64">
        <v>147</v>
      </c>
      <c r="B192" s="91" t="s">
        <v>54</v>
      </c>
      <c r="C192" s="84" t="s">
        <v>53</v>
      </c>
      <c r="D192" s="84" t="s">
        <v>30</v>
      </c>
      <c r="E192" s="84" t="s">
        <v>29</v>
      </c>
      <c r="F192" s="123" t="e" cm="1">
        <f t="array" ref="F192">_xlfn.IFS(E192=Hulptabel!$B$4,V192,E192=Hulptabel!$B$5,Y192,E192=Hulptabel!$B$6,W192+Z192,E192=Hulptabel!$B$7,G192,E192=Hulptabel!$B$8,H192,E192=Hulptabel!$B$9,I192)</f>
        <v>#N/A</v>
      </c>
      <c r="G192" s="181"/>
      <c r="H192" s="121"/>
      <c r="I192" s="121"/>
      <c r="J192" s="92"/>
      <c r="K192" s="147"/>
      <c r="L192" s="92"/>
      <c r="M192" s="138"/>
      <c r="N192" s="100"/>
      <c r="O192" s="123">
        <f t="shared" si="3"/>
        <v>0</v>
      </c>
      <c r="P192" s="5" t="s">
        <v>55</v>
      </c>
      <c r="Q192" s="147"/>
      <c r="R192" s="147"/>
      <c r="S192" s="92"/>
      <c r="T192" s="184"/>
      <c r="U192" s="185"/>
      <c r="V192" s="186"/>
      <c r="W192" s="186"/>
      <c r="X192" s="92"/>
      <c r="Y192" s="186"/>
      <c r="Z192" s="168"/>
      <c r="AA192" s="93"/>
    </row>
    <row r="193" spans="1:27" x14ac:dyDescent="0.25">
      <c r="A193" s="64">
        <v>148</v>
      </c>
      <c r="B193" s="91" t="s">
        <v>54</v>
      </c>
      <c r="C193" s="84" t="s">
        <v>53</v>
      </c>
      <c r="D193" s="84" t="s">
        <v>30</v>
      </c>
      <c r="E193" s="84" t="s">
        <v>29</v>
      </c>
      <c r="F193" s="123" t="e" cm="1">
        <f t="array" ref="F193">_xlfn.IFS(E193=Hulptabel!$B$4,V193,E193=Hulptabel!$B$5,Y193,E193=Hulptabel!$B$6,W193+Z193,E193=Hulptabel!$B$7,G193,E193=Hulptabel!$B$8,H193,E193=Hulptabel!$B$9,I193)</f>
        <v>#N/A</v>
      </c>
      <c r="G193" s="181"/>
      <c r="H193" s="121"/>
      <c r="I193" s="121"/>
      <c r="J193" s="92"/>
      <c r="K193" s="147"/>
      <c r="L193" s="92"/>
      <c r="M193" s="138"/>
      <c r="N193" s="100"/>
      <c r="O193" s="123">
        <f t="shared" si="3"/>
        <v>0</v>
      </c>
      <c r="P193" s="5" t="s">
        <v>55</v>
      </c>
      <c r="Q193" s="147"/>
      <c r="R193" s="147"/>
      <c r="S193" s="92"/>
      <c r="T193" s="184"/>
      <c r="U193" s="185"/>
      <c r="V193" s="186"/>
      <c r="W193" s="186"/>
      <c r="X193" s="92"/>
      <c r="Y193" s="186"/>
      <c r="Z193" s="168"/>
      <c r="AA193" s="93"/>
    </row>
    <row r="194" spans="1:27" x14ac:dyDescent="0.25">
      <c r="A194" s="64">
        <v>149</v>
      </c>
      <c r="B194" s="91" t="s">
        <v>54</v>
      </c>
      <c r="C194" s="84" t="s">
        <v>53</v>
      </c>
      <c r="D194" s="84" t="s">
        <v>30</v>
      </c>
      <c r="E194" s="84" t="s">
        <v>29</v>
      </c>
      <c r="F194" s="123" t="e" cm="1">
        <f t="array" ref="F194">_xlfn.IFS(E194=Hulptabel!$B$4,V194,E194=Hulptabel!$B$5,Y194,E194=Hulptabel!$B$6,W194+Z194,E194=Hulptabel!$B$7,G194,E194=Hulptabel!$B$8,H194,E194=Hulptabel!$B$9,I194)</f>
        <v>#N/A</v>
      </c>
      <c r="G194" s="181"/>
      <c r="H194" s="121"/>
      <c r="I194" s="121"/>
      <c r="J194" s="92"/>
      <c r="K194" s="147"/>
      <c r="L194" s="92"/>
      <c r="M194" s="138"/>
      <c r="N194" s="100"/>
      <c r="O194" s="123">
        <f t="shared" si="3"/>
        <v>0</v>
      </c>
      <c r="P194" s="5" t="s">
        <v>55</v>
      </c>
      <c r="Q194" s="147"/>
      <c r="R194" s="147"/>
      <c r="S194" s="92"/>
      <c r="T194" s="184"/>
      <c r="U194" s="185"/>
      <c r="V194" s="186"/>
      <c r="W194" s="186"/>
      <c r="X194" s="92"/>
      <c r="Y194" s="186"/>
      <c r="Z194" s="168"/>
      <c r="AA194" s="93"/>
    </row>
    <row r="195" spans="1:27" ht="15.75" thickBot="1" x14ac:dyDescent="0.3">
      <c r="A195" s="64">
        <v>150</v>
      </c>
      <c r="B195" s="94" t="s">
        <v>54</v>
      </c>
      <c r="C195" s="95" t="s">
        <v>53</v>
      </c>
      <c r="D195" s="95" t="s">
        <v>30</v>
      </c>
      <c r="E195" s="95" t="s">
        <v>29</v>
      </c>
      <c r="F195" s="256" t="e" cm="1">
        <f t="array" ref="F195">_xlfn.IFS(E195=Hulptabel!$B$4,V195,E195=Hulptabel!$B$5,Y195,E195=Hulptabel!$B$6,W195+Z195,E195=Hulptabel!$B$7,G195,E195=Hulptabel!$B$8,H195,E195=Hulptabel!$B$9,I195)</f>
        <v>#N/A</v>
      </c>
      <c r="G195" s="182"/>
      <c r="H195" s="122"/>
      <c r="I195" s="122"/>
      <c r="J195" s="96"/>
      <c r="K195" s="161"/>
      <c r="L195" s="96"/>
      <c r="M195" s="139"/>
      <c r="N195" s="102"/>
      <c r="O195" s="123">
        <f t="shared" si="3"/>
        <v>0</v>
      </c>
      <c r="P195" s="136" t="s">
        <v>55</v>
      </c>
      <c r="Q195" s="161"/>
      <c r="R195" s="161"/>
      <c r="S195" s="96"/>
      <c r="T195" s="187"/>
      <c r="U195" s="188"/>
      <c r="V195" s="189"/>
      <c r="W195" s="189"/>
      <c r="X195" s="96"/>
      <c r="Y195" s="189"/>
      <c r="Z195" s="169"/>
      <c r="AA195" s="97"/>
    </row>
    <row r="196" spans="1:27" x14ac:dyDescent="0.25"/>
    <row r="197" spans="1:27" x14ac:dyDescent="0.25"/>
    <row r="198" spans="1:27" x14ac:dyDescent="0.25"/>
    <row r="199" spans="1:27" x14ac:dyDescent="0.25"/>
  </sheetData>
  <sheetProtection algorithmName="SHA-512" hashValue="oUUHFs68DNsKlELWmEwVfnIzOrOosqZjyd20myIq6OMrj5N1s7NBcWy9fr9eXVXx+y38cDbrHScPIbVIr5odJw==" saltValue="JmUamuXD5sp+9Qt55gA2ZA==" spinCount="100000" sheet="1" insertRows="0" insertHyperlinks="0"/>
  <mergeCells count="10">
    <mergeCell ref="F43:F45"/>
    <mergeCell ref="B43:E44"/>
    <mergeCell ref="AA43:AA45"/>
    <mergeCell ref="H43:I44"/>
    <mergeCell ref="G43:G44"/>
    <mergeCell ref="V44:W44"/>
    <mergeCell ref="X44:Z44"/>
    <mergeCell ref="R44:U44"/>
    <mergeCell ref="J44:Q44"/>
    <mergeCell ref="J43:Z43"/>
  </mergeCells>
  <pageMargins left="0.70866141732283472" right="0.70866141732283472" top="0.74803149606299213" bottom="0.74803149606299213" header="0.31496062992125984" footer="0.31496062992125984"/>
  <pageSetup paperSize="9" scale="52" fitToWidth="4" fitToHeight="0" orientation="landscape" r:id="rId1"/>
  <headerFooter>
    <oddFooter>&amp;L&amp;A&amp;R&amp;P van &amp;N</oddFooter>
  </headerFooter>
  <colBreaks count="1" manualBreakCount="1">
    <brk id="8" min="1" max="194" man="1"/>
  </colBreaks>
  <extLst>
    <ext xmlns:x14="http://schemas.microsoft.com/office/spreadsheetml/2009/9/main" uri="{CCE6A557-97BC-4b89-ADB6-D9C93CAAB3DF}">
      <x14:dataValidations xmlns:xm="http://schemas.microsoft.com/office/excel/2006/main" count="6">
        <x14:dataValidation type="list" allowBlank="1" showInputMessage="1" showErrorMessage="1" xr:uid="{282A9525-5A09-487E-82F4-6EE568252E0C}">
          <x14:formula1>
            <xm:f>Hulptabel!$B$3:$B$9</xm:f>
          </x14:formula1>
          <xm:sqref>E46:E195</xm:sqref>
        </x14:dataValidation>
        <x14:dataValidation type="list" allowBlank="1" showInputMessage="1" showErrorMessage="1" prompt="Kies kostencategorie" xr:uid="{DC32ADF9-4F22-4575-B9FC-0020E2CEB41F}">
          <x14:formula1>
            <xm:f>Hulptabel!$B$4:$B$9</xm:f>
          </x14:formula1>
          <xm:sqref>E196:I214</xm:sqref>
        </x14:dataValidation>
        <x14:dataValidation type="list" allowBlank="1" showInputMessage="1" showErrorMessage="1" xr:uid="{EC51963A-EA91-434C-9189-C62C01DE8073}">
          <x14:formula1>
            <xm:f>'1. Deelnemers en samenvatting'!$B$67:$B$73</xm:f>
          </x14:formula1>
          <xm:sqref>B46:B195</xm:sqref>
        </x14:dataValidation>
        <x14:dataValidation type="list" allowBlank="1" showInputMessage="1" showErrorMessage="1" xr:uid="{D346CD48-EE53-4203-88EC-63B10D763238}">
          <x14:formula1>
            <xm:f>'1. Deelnemers en samenvatting'!$B$81:$B$93</xm:f>
          </x14:formula1>
          <xm:sqref>D46:D195</xm:sqref>
        </x14:dataValidation>
        <x14:dataValidation type="list" allowBlank="1" showInputMessage="1" showErrorMessage="1" xr:uid="{B7DA2E7A-9AC9-45D2-B3C5-7D4AE85C1865}">
          <x14:formula1>
            <xm:f>'1. Deelnemers en samenvatting'!$B$103:$B$121</xm:f>
          </x14:formula1>
          <xm:sqref>P46:P195</xm:sqref>
        </x14:dataValidation>
        <x14:dataValidation type="list" allowBlank="1" showInputMessage="1" showErrorMessage="1" xr:uid="{8344D997-59F3-4E71-8D6D-ADCE9C010223}">
          <x14:formula1>
            <xm:f>'1. Deelnemers en samenvatting'!$B$48:$B$60</xm:f>
          </x14:formula1>
          <xm:sqref>C46:C195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C2DEE-9B37-483A-939D-87902C89C2EC}">
  <dimension ref="A1:Y145"/>
  <sheetViews>
    <sheetView showGridLines="0" zoomScaleNormal="100" workbookViewId="0"/>
  </sheetViews>
  <sheetFormatPr defaultColWidth="0" defaultRowHeight="15" zeroHeight="1" x14ac:dyDescent="0.25"/>
  <cols>
    <col min="1" max="1" width="5.7109375" style="2" customWidth="1"/>
    <col min="2" max="4" width="25.7109375" style="2" customWidth="1"/>
    <col min="5" max="5" width="38.7109375" style="2" customWidth="1"/>
    <col min="6" max="6" width="39.7109375" style="2" customWidth="1"/>
    <col min="7" max="8" width="25.7109375" style="2" customWidth="1"/>
    <col min="9" max="9" width="25.7109375" style="159" customWidth="1"/>
    <col min="10" max="11" width="25.7109375" style="192" customWidth="1"/>
    <col min="12" max="12" width="25.7109375" style="2" customWidth="1"/>
    <col min="13" max="14" width="25.7109375" style="159" customWidth="1"/>
    <col min="15" max="19" width="25.7109375" style="155" customWidth="1"/>
    <col min="20" max="20" width="24.140625" style="155" customWidth="1"/>
    <col min="21" max="21" width="23" style="173" customWidth="1"/>
    <col min="22" max="22" width="23" style="163" customWidth="1"/>
    <col min="23" max="23" width="23" style="155" customWidth="1"/>
    <col min="24" max="24" width="25.7109375" style="2" customWidth="1"/>
    <col min="25" max="25" width="9.140625" style="2" customWidth="1"/>
    <col min="26" max="16384" width="9.140625" style="2" hidden="1"/>
  </cols>
  <sheetData>
    <row r="1" spans="2:8" x14ac:dyDescent="0.25"/>
    <row r="2" spans="2:8" ht="18" x14ac:dyDescent="0.25">
      <c r="B2" s="4" t="s">
        <v>122</v>
      </c>
      <c r="C2" s="4"/>
      <c r="D2" s="4"/>
      <c r="E2" s="4"/>
      <c r="F2" s="6"/>
      <c r="G2" s="6"/>
      <c r="H2" s="6"/>
    </row>
    <row r="3" spans="2:8" ht="7.5" customHeight="1" x14ac:dyDescent="0.25">
      <c r="B3" s="7"/>
      <c r="C3" s="7"/>
      <c r="D3" s="7"/>
      <c r="E3" s="7"/>
    </row>
    <row r="4" spans="2:8" ht="15" customHeight="1" x14ac:dyDescent="0.25">
      <c r="B4" s="8" t="s">
        <v>180</v>
      </c>
      <c r="C4" s="107"/>
      <c r="D4" s="107"/>
      <c r="E4" s="107"/>
      <c r="F4" s="9"/>
      <c r="G4" s="9"/>
      <c r="H4" s="10"/>
    </row>
    <row r="5" spans="2:8" ht="15" customHeight="1" x14ac:dyDescent="0.25">
      <c r="B5" s="11" t="s">
        <v>181</v>
      </c>
      <c r="C5" s="108"/>
      <c r="D5" s="108"/>
      <c r="E5" s="108"/>
      <c r="F5" s="12"/>
      <c r="G5" s="12"/>
      <c r="H5" s="13"/>
    </row>
    <row r="6" spans="2:8" ht="15" customHeight="1" x14ac:dyDescent="0.25">
      <c r="B6" s="120" t="s">
        <v>240</v>
      </c>
      <c r="C6" s="108"/>
      <c r="D6" s="108"/>
      <c r="E6" s="108"/>
      <c r="F6" s="12"/>
      <c r="G6" s="12"/>
      <c r="H6" s="13"/>
    </row>
    <row r="7" spans="2:8" ht="15" customHeight="1" x14ac:dyDescent="0.25">
      <c r="B7" s="120" t="s">
        <v>241</v>
      </c>
      <c r="C7" s="108"/>
      <c r="D7" s="108"/>
      <c r="E7" s="108"/>
      <c r="F7" s="12"/>
      <c r="G7" s="12"/>
      <c r="H7" s="13"/>
    </row>
    <row r="8" spans="2:8" ht="23.25" customHeight="1" x14ac:dyDescent="0.25">
      <c r="B8" s="120" t="s">
        <v>182</v>
      </c>
      <c r="C8" s="108"/>
      <c r="D8" s="108"/>
      <c r="E8" s="108"/>
      <c r="F8" s="12"/>
      <c r="G8" s="12"/>
      <c r="H8" s="13"/>
    </row>
    <row r="9" spans="2:8" ht="15" customHeight="1" x14ac:dyDescent="0.25">
      <c r="B9" s="120" t="s">
        <v>242</v>
      </c>
      <c r="C9" s="108"/>
      <c r="D9" s="108"/>
      <c r="E9" s="108"/>
      <c r="F9" s="12"/>
      <c r="G9" s="12"/>
      <c r="H9" s="13"/>
    </row>
    <row r="10" spans="2:8" ht="15" customHeight="1" x14ac:dyDescent="0.25">
      <c r="B10" s="120" t="s">
        <v>243</v>
      </c>
      <c r="C10" s="108"/>
      <c r="D10" s="108"/>
      <c r="E10" s="108"/>
      <c r="F10" s="12"/>
      <c r="G10" s="12"/>
      <c r="H10" s="13"/>
    </row>
    <row r="11" spans="2:8" ht="15" customHeight="1" x14ac:dyDescent="0.25">
      <c r="B11" s="11" t="s">
        <v>245</v>
      </c>
      <c r="C11" s="108"/>
      <c r="D11" s="108"/>
      <c r="E11" s="108"/>
      <c r="F11" s="12"/>
      <c r="G11" s="12"/>
      <c r="H11" s="13"/>
    </row>
    <row r="12" spans="2:8" ht="15" customHeight="1" x14ac:dyDescent="0.25">
      <c r="B12" s="11" t="s">
        <v>244</v>
      </c>
      <c r="C12" s="108"/>
      <c r="D12" s="108"/>
      <c r="E12" s="108"/>
      <c r="F12" s="12"/>
      <c r="G12" s="12"/>
      <c r="H12" s="13"/>
    </row>
    <row r="13" spans="2:8" ht="15" customHeight="1" x14ac:dyDescent="0.25">
      <c r="B13" s="11"/>
      <c r="C13" s="108"/>
      <c r="D13" s="108"/>
      <c r="E13" s="108"/>
      <c r="F13" s="12"/>
      <c r="G13" s="12"/>
      <c r="H13" s="13"/>
    </row>
    <row r="14" spans="2:8" ht="15" customHeight="1" x14ac:dyDescent="0.25">
      <c r="B14" s="17" t="s">
        <v>42</v>
      </c>
      <c r="C14" s="109"/>
      <c r="D14" s="109"/>
      <c r="E14" s="109"/>
      <c r="F14" s="12"/>
      <c r="G14" s="12"/>
      <c r="H14" s="13"/>
    </row>
    <row r="15" spans="2:8" ht="15" customHeight="1" x14ac:dyDescent="0.25">
      <c r="B15" s="11" t="s">
        <v>102</v>
      </c>
      <c r="C15" s="108"/>
      <c r="D15" s="108"/>
      <c r="E15" s="108"/>
      <c r="F15" s="12"/>
      <c r="G15" s="12"/>
      <c r="H15" s="13"/>
    </row>
    <row r="16" spans="2:8" ht="15" customHeight="1" x14ac:dyDescent="0.25">
      <c r="B16" s="11" t="s">
        <v>56</v>
      </c>
      <c r="C16" s="108"/>
      <c r="D16" s="108"/>
      <c r="E16" s="108"/>
      <c r="F16" s="12"/>
      <c r="G16" s="12"/>
      <c r="H16" s="13"/>
    </row>
    <row r="17" spans="2:8" ht="15" customHeight="1" x14ac:dyDescent="0.25">
      <c r="B17" s="11" t="s">
        <v>144</v>
      </c>
      <c r="C17" s="108"/>
      <c r="D17" s="108"/>
      <c r="E17" s="108"/>
      <c r="F17" s="12"/>
      <c r="G17" s="12"/>
      <c r="H17" s="13"/>
    </row>
    <row r="18" spans="2:8" ht="15" customHeight="1" x14ac:dyDescent="0.25">
      <c r="B18" s="11" t="s">
        <v>145</v>
      </c>
      <c r="C18" s="108"/>
      <c r="D18" s="108"/>
      <c r="E18" s="108"/>
      <c r="F18" s="12"/>
      <c r="G18" s="12"/>
      <c r="H18" s="13"/>
    </row>
    <row r="19" spans="2:8" ht="15" customHeight="1" x14ac:dyDescent="0.25">
      <c r="B19" s="11" t="s">
        <v>114</v>
      </c>
      <c r="C19" s="108"/>
      <c r="D19" s="108"/>
      <c r="E19" s="108"/>
      <c r="F19" s="12"/>
      <c r="G19" s="12"/>
      <c r="H19" s="13"/>
    </row>
    <row r="20" spans="2:8" ht="15" customHeight="1" x14ac:dyDescent="0.25">
      <c r="B20" s="11" t="s">
        <v>115</v>
      </c>
      <c r="C20" s="108"/>
      <c r="D20" s="108"/>
      <c r="E20" s="108"/>
      <c r="F20" s="12"/>
      <c r="G20" s="12"/>
      <c r="H20" s="13"/>
    </row>
    <row r="21" spans="2:8" x14ac:dyDescent="0.25">
      <c r="B21" s="11" t="s">
        <v>183</v>
      </c>
      <c r="C21" s="108"/>
      <c r="D21" s="12"/>
      <c r="E21" s="12"/>
      <c r="F21" s="12"/>
      <c r="G21" s="12"/>
      <c r="H21" s="13"/>
    </row>
    <row r="22" spans="2:8" x14ac:dyDescent="0.25">
      <c r="B22" s="11" t="s">
        <v>184</v>
      </c>
      <c r="C22" s="108"/>
      <c r="D22" s="12"/>
      <c r="E22" s="12"/>
      <c r="F22" s="12"/>
      <c r="G22" s="12"/>
      <c r="H22" s="13"/>
    </row>
    <row r="23" spans="2:8" x14ac:dyDescent="0.25">
      <c r="B23" s="11" t="s">
        <v>185</v>
      </c>
      <c r="C23" s="108"/>
      <c r="D23" s="152"/>
      <c r="E23" s="152"/>
      <c r="F23" s="12"/>
      <c r="G23" s="12"/>
      <c r="H23" s="13"/>
    </row>
    <row r="24" spans="2:8" x14ac:dyDescent="0.25">
      <c r="B24" s="11" t="s">
        <v>186</v>
      </c>
      <c r="C24" s="108"/>
      <c r="D24" s="152"/>
      <c r="E24" s="152"/>
      <c r="F24" s="12"/>
      <c r="G24" s="12"/>
      <c r="H24" s="13"/>
    </row>
    <row r="25" spans="2:8" x14ac:dyDescent="0.25">
      <c r="B25" s="11" t="s">
        <v>187</v>
      </c>
      <c r="C25" s="108"/>
      <c r="D25" s="12"/>
      <c r="E25" s="12"/>
      <c r="F25" s="12"/>
      <c r="G25" s="12"/>
      <c r="H25" s="13"/>
    </row>
    <row r="26" spans="2:8" x14ac:dyDescent="0.25">
      <c r="B26" s="11" t="s">
        <v>188</v>
      </c>
      <c r="C26" s="108"/>
      <c r="D26" s="12"/>
      <c r="E26" s="12"/>
      <c r="F26" s="12"/>
      <c r="G26" s="12"/>
      <c r="H26" s="13"/>
    </row>
    <row r="27" spans="2:8" x14ac:dyDescent="0.25">
      <c r="B27" s="11" t="s">
        <v>189</v>
      </c>
      <c r="C27" s="108"/>
      <c r="D27" s="12"/>
      <c r="E27" s="12"/>
      <c r="F27" s="12"/>
      <c r="G27" s="12"/>
      <c r="H27" s="13"/>
    </row>
    <row r="28" spans="2:8" x14ac:dyDescent="0.25">
      <c r="B28" s="11" t="s">
        <v>190</v>
      </c>
      <c r="C28" s="108"/>
      <c r="D28" s="12"/>
      <c r="E28" s="12"/>
      <c r="F28" s="12"/>
      <c r="G28" s="12"/>
      <c r="H28" s="13"/>
    </row>
    <row r="29" spans="2:8" x14ac:dyDescent="0.25">
      <c r="B29" s="11" t="s">
        <v>116</v>
      </c>
      <c r="C29" s="108"/>
      <c r="D29" s="12"/>
      <c r="E29" s="12"/>
      <c r="F29" s="12"/>
      <c r="G29" s="12"/>
      <c r="H29" s="13"/>
    </row>
    <row r="30" spans="2:8" x14ac:dyDescent="0.25">
      <c r="B30" s="11" t="s">
        <v>206</v>
      </c>
      <c r="C30" s="108"/>
      <c r="D30" s="12"/>
      <c r="E30" s="12"/>
      <c r="F30" s="12"/>
      <c r="G30" s="12"/>
      <c r="H30" s="13"/>
    </row>
    <row r="31" spans="2:8" ht="15" customHeight="1" x14ac:dyDescent="0.25">
      <c r="B31" s="11" t="s">
        <v>207</v>
      </c>
      <c r="C31" s="150"/>
      <c r="D31" s="12"/>
      <c r="E31" s="12"/>
      <c r="F31" s="12"/>
      <c r="G31" s="12"/>
      <c r="H31" s="13"/>
    </row>
    <row r="32" spans="2:8" ht="15" customHeight="1" x14ac:dyDescent="0.25">
      <c r="B32" s="11" t="s">
        <v>208</v>
      </c>
      <c r="C32" s="150"/>
      <c r="D32" s="12"/>
      <c r="E32" s="12"/>
      <c r="F32" s="12"/>
      <c r="G32" s="12"/>
      <c r="H32" s="13"/>
    </row>
    <row r="33" spans="2:24" ht="15" customHeight="1" x14ac:dyDescent="0.25">
      <c r="B33" s="11" t="s">
        <v>209</v>
      </c>
      <c r="C33" s="150"/>
      <c r="D33" s="12"/>
      <c r="E33" s="12"/>
      <c r="F33" s="12"/>
      <c r="G33" s="12"/>
      <c r="H33" s="13"/>
    </row>
    <row r="34" spans="2:24" ht="15" customHeight="1" x14ac:dyDescent="0.25">
      <c r="B34" s="11" t="s">
        <v>210</v>
      </c>
      <c r="C34" s="150"/>
      <c r="D34" s="12"/>
      <c r="E34" s="12"/>
      <c r="F34" s="12"/>
      <c r="G34" s="12"/>
      <c r="H34" s="13"/>
    </row>
    <row r="35" spans="2:24" ht="15" customHeight="1" x14ac:dyDescent="0.25">
      <c r="B35" s="11" t="s">
        <v>211</v>
      </c>
      <c r="C35" s="150"/>
      <c r="D35" s="12"/>
      <c r="E35" s="12"/>
      <c r="F35" s="12"/>
      <c r="G35" s="12"/>
      <c r="H35" s="13"/>
    </row>
    <row r="36" spans="2:24" ht="15" customHeight="1" x14ac:dyDescent="0.25">
      <c r="B36" s="11" t="s">
        <v>212</v>
      </c>
      <c r="C36" s="108"/>
      <c r="D36" s="108"/>
      <c r="E36" s="108"/>
      <c r="F36" s="12"/>
      <c r="G36" s="12"/>
      <c r="H36" s="13"/>
    </row>
    <row r="37" spans="2:24" ht="15" customHeight="1" x14ac:dyDescent="0.25">
      <c r="B37" s="11" t="s">
        <v>213</v>
      </c>
      <c r="C37" s="108"/>
      <c r="D37" s="108"/>
      <c r="E37" s="108"/>
      <c r="F37" s="12"/>
      <c r="G37" s="12"/>
      <c r="H37" s="13"/>
    </row>
    <row r="38" spans="2:24" ht="3.75" customHeight="1" x14ac:dyDescent="0.25">
      <c r="B38" s="14"/>
      <c r="C38" s="110"/>
      <c r="D38" s="110"/>
      <c r="E38" s="110"/>
      <c r="F38" s="15"/>
      <c r="G38" s="15"/>
      <c r="H38" s="16"/>
      <c r="I38" s="278"/>
    </row>
    <row r="39" spans="2:24" ht="15.75" thickBot="1" x14ac:dyDescent="0.3">
      <c r="O39" s="178"/>
      <c r="T39" s="178"/>
    </row>
    <row r="40" spans="2:24" ht="15.75" thickBot="1" x14ac:dyDescent="0.3">
      <c r="B40" s="309" t="s">
        <v>177</v>
      </c>
      <c r="C40" s="310"/>
      <c r="D40" s="310"/>
      <c r="E40" s="310"/>
      <c r="F40" s="310" t="s">
        <v>95</v>
      </c>
      <c r="G40" s="310"/>
      <c r="H40" s="309" t="s">
        <v>90</v>
      </c>
      <c r="I40" s="310"/>
      <c r="J40" s="310"/>
      <c r="K40" s="310"/>
      <c r="L40" s="310"/>
      <c r="M40" s="311"/>
      <c r="N40" s="263"/>
      <c r="O40" s="310" t="s">
        <v>92</v>
      </c>
      <c r="P40" s="310"/>
      <c r="Q40" s="310"/>
      <c r="R40" s="310"/>
      <c r="S40" s="310"/>
      <c r="T40" s="310"/>
      <c r="U40" s="310"/>
      <c r="V40" s="310"/>
      <c r="W40" s="311"/>
      <c r="X40" s="264"/>
    </row>
    <row r="41" spans="2:24" ht="60" customHeight="1" thickBot="1" x14ac:dyDescent="0.3">
      <c r="B41" s="265" t="s">
        <v>58</v>
      </c>
      <c r="C41" s="266" t="s">
        <v>48</v>
      </c>
      <c r="D41" s="86" t="s">
        <v>49</v>
      </c>
      <c r="E41" s="86" t="s">
        <v>178</v>
      </c>
      <c r="F41" s="86" t="s">
        <v>112</v>
      </c>
      <c r="G41" s="267" t="s">
        <v>103</v>
      </c>
      <c r="H41" s="86" t="s">
        <v>104</v>
      </c>
      <c r="I41" s="252" t="s">
        <v>105</v>
      </c>
      <c r="J41" s="268" t="s">
        <v>106</v>
      </c>
      <c r="K41" s="269" t="s">
        <v>179</v>
      </c>
      <c r="L41" s="250" t="s">
        <v>107</v>
      </c>
      <c r="M41" s="160" t="s">
        <v>108</v>
      </c>
      <c r="N41" s="162" t="s">
        <v>109</v>
      </c>
      <c r="O41" s="171" t="s">
        <v>110</v>
      </c>
      <c r="P41" s="172" t="s">
        <v>111</v>
      </c>
      <c r="Q41" s="172" t="s">
        <v>221</v>
      </c>
      <c r="R41" s="196" t="s">
        <v>214</v>
      </c>
      <c r="S41" s="196" t="s">
        <v>215</v>
      </c>
      <c r="T41" s="196" t="s">
        <v>216</v>
      </c>
      <c r="U41" s="176" t="s">
        <v>217</v>
      </c>
      <c r="V41" s="177" t="s">
        <v>218</v>
      </c>
      <c r="W41" s="170" t="s">
        <v>219</v>
      </c>
      <c r="X41" s="264" t="s">
        <v>220</v>
      </c>
    </row>
    <row r="42" spans="2:24" x14ac:dyDescent="0.25">
      <c r="B42" s="87" t="s">
        <v>31</v>
      </c>
      <c r="C42" s="112" t="s">
        <v>31</v>
      </c>
      <c r="D42" s="149" t="s">
        <v>34</v>
      </c>
      <c r="E42" s="149" t="s">
        <v>29</v>
      </c>
      <c r="F42" s="301"/>
      <c r="G42" s="302" t="s">
        <v>69</v>
      </c>
      <c r="H42" s="303"/>
      <c r="I42" s="304"/>
      <c r="J42" s="193"/>
      <c r="K42" s="193"/>
      <c r="L42" s="89"/>
      <c r="M42" s="145"/>
      <c r="N42" s="145"/>
      <c r="O42" s="167"/>
      <c r="P42" s="167"/>
      <c r="Q42" s="167"/>
      <c r="R42" s="167"/>
      <c r="S42" s="167"/>
      <c r="T42" s="210"/>
      <c r="U42" s="212"/>
      <c r="V42" s="164"/>
      <c r="W42" s="297" t="str">
        <f>IF(E42="Afschrijvingen",(O42-R42)*(U42/T42)*V42,IF(E42="Btw afschrijvingen",(P42-S42)*(U42/T42)*V42,""))</f>
        <v/>
      </c>
      <c r="X42" s="103"/>
    </row>
    <row r="43" spans="2:24" s="214" customFormat="1" x14ac:dyDescent="0.25">
      <c r="B43" s="91" t="s">
        <v>31</v>
      </c>
      <c r="C43" s="113" t="s">
        <v>31</v>
      </c>
      <c r="D43" s="215" t="s">
        <v>30</v>
      </c>
      <c r="E43" s="308" t="s">
        <v>29</v>
      </c>
      <c r="F43" s="99"/>
      <c r="G43" s="287" t="s">
        <v>69</v>
      </c>
      <c r="H43" s="220"/>
      <c r="I43" s="221"/>
      <c r="J43" s="219"/>
      <c r="K43" s="219"/>
      <c r="L43" s="220"/>
      <c r="M43" s="221"/>
      <c r="N43" s="221"/>
      <c r="O43" s="222"/>
      <c r="P43" s="222"/>
      <c r="Q43" s="222"/>
      <c r="R43" s="222"/>
      <c r="S43" s="222"/>
      <c r="T43" s="223"/>
      <c r="U43" s="224"/>
      <c r="V43" s="225"/>
      <c r="W43" s="286" t="str">
        <f t="shared" ref="W43:W106" si="0">IF(E43="Afschrijvingen",(O43-R43)*(U43/T43)*V43,IF(E43="Btw afschrijvingen",(P43-S43)*(U43/T43)*V43,""))</f>
        <v/>
      </c>
      <c r="X43" s="216"/>
    </row>
    <row r="44" spans="2:24" x14ac:dyDescent="0.25">
      <c r="B44" s="91" t="s">
        <v>31</v>
      </c>
      <c r="C44" s="113" t="s">
        <v>31</v>
      </c>
      <c r="D44" s="84" t="s">
        <v>30</v>
      </c>
      <c r="E44" s="149" t="s">
        <v>29</v>
      </c>
      <c r="F44" s="99"/>
      <c r="G44" s="288" t="s">
        <v>69</v>
      </c>
      <c r="H44" s="92"/>
      <c r="I44" s="147"/>
      <c r="J44" s="194"/>
      <c r="K44" s="194"/>
      <c r="L44" s="92"/>
      <c r="M44" s="147"/>
      <c r="N44" s="147"/>
      <c r="O44" s="168"/>
      <c r="P44" s="168"/>
      <c r="Q44" s="168"/>
      <c r="R44" s="168"/>
      <c r="S44" s="168"/>
      <c r="T44" s="211"/>
      <c r="U44" s="213"/>
      <c r="V44" s="165"/>
      <c r="W44" s="286" t="str">
        <f t="shared" si="0"/>
        <v/>
      </c>
      <c r="X44" s="104"/>
    </row>
    <row r="45" spans="2:24" x14ac:dyDescent="0.25">
      <c r="B45" s="91" t="s">
        <v>31</v>
      </c>
      <c r="C45" s="113" t="s">
        <v>31</v>
      </c>
      <c r="D45" s="84" t="s">
        <v>30</v>
      </c>
      <c r="E45" s="149" t="s">
        <v>29</v>
      </c>
      <c r="F45" s="99"/>
      <c r="G45" s="288" t="s">
        <v>69</v>
      </c>
      <c r="H45" s="92"/>
      <c r="I45" s="147"/>
      <c r="J45" s="194"/>
      <c r="K45" s="194"/>
      <c r="L45" s="92"/>
      <c r="M45" s="147"/>
      <c r="N45" s="147"/>
      <c r="O45" s="168"/>
      <c r="P45" s="168"/>
      <c r="Q45" s="168"/>
      <c r="R45" s="168"/>
      <c r="S45" s="168"/>
      <c r="T45" s="211"/>
      <c r="U45" s="213"/>
      <c r="V45" s="165"/>
      <c r="W45" s="286" t="str">
        <f t="shared" si="0"/>
        <v/>
      </c>
      <c r="X45" s="104"/>
    </row>
    <row r="46" spans="2:24" x14ac:dyDescent="0.25">
      <c r="B46" s="91" t="s">
        <v>31</v>
      </c>
      <c r="C46" s="113" t="s">
        <v>31</v>
      </c>
      <c r="D46" s="84" t="s">
        <v>30</v>
      </c>
      <c r="E46" s="149" t="s">
        <v>29</v>
      </c>
      <c r="F46" s="99"/>
      <c r="G46" s="288" t="s">
        <v>69</v>
      </c>
      <c r="H46" s="92"/>
      <c r="I46" s="147"/>
      <c r="J46" s="194"/>
      <c r="K46" s="194"/>
      <c r="L46" s="92"/>
      <c r="M46" s="147"/>
      <c r="N46" s="147"/>
      <c r="O46" s="168"/>
      <c r="P46" s="168"/>
      <c r="Q46" s="168"/>
      <c r="R46" s="168"/>
      <c r="S46" s="168"/>
      <c r="T46" s="211"/>
      <c r="U46" s="213"/>
      <c r="V46" s="165"/>
      <c r="W46" s="286" t="str">
        <f t="shared" si="0"/>
        <v/>
      </c>
      <c r="X46" s="104"/>
    </row>
    <row r="47" spans="2:24" x14ac:dyDescent="0.25">
      <c r="B47" s="91" t="s">
        <v>31</v>
      </c>
      <c r="C47" s="113" t="s">
        <v>31</v>
      </c>
      <c r="D47" s="84" t="s">
        <v>30</v>
      </c>
      <c r="E47" s="149" t="s">
        <v>29</v>
      </c>
      <c r="F47" s="99"/>
      <c r="G47" s="288" t="s">
        <v>69</v>
      </c>
      <c r="H47" s="92"/>
      <c r="I47" s="147"/>
      <c r="J47" s="194"/>
      <c r="K47" s="194"/>
      <c r="L47" s="92"/>
      <c r="M47" s="147"/>
      <c r="N47" s="147"/>
      <c r="O47" s="168"/>
      <c r="P47" s="168"/>
      <c r="Q47" s="168"/>
      <c r="R47" s="168"/>
      <c r="S47" s="168"/>
      <c r="T47" s="211"/>
      <c r="U47" s="174"/>
      <c r="V47" s="165"/>
      <c r="W47" s="286" t="str">
        <f t="shared" si="0"/>
        <v/>
      </c>
      <c r="X47" s="104"/>
    </row>
    <row r="48" spans="2:24" x14ac:dyDescent="0.25">
      <c r="B48" s="91" t="s">
        <v>31</v>
      </c>
      <c r="C48" s="113" t="s">
        <v>31</v>
      </c>
      <c r="D48" s="84" t="s">
        <v>30</v>
      </c>
      <c r="E48" s="149" t="s">
        <v>29</v>
      </c>
      <c r="F48" s="99"/>
      <c r="G48" s="288" t="s">
        <v>69</v>
      </c>
      <c r="H48" s="92"/>
      <c r="I48" s="147"/>
      <c r="J48" s="194"/>
      <c r="K48" s="194"/>
      <c r="L48" s="92"/>
      <c r="M48" s="147"/>
      <c r="N48" s="147"/>
      <c r="O48" s="168"/>
      <c r="P48" s="168"/>
      <c r="Q48" s="168"/>
      <c r="R48" s="168"/>
      <c r="S48" s="168"/>
      <c r="T48" s="211"/>
      <c r="U48" s="174"/>
      <c r="V48" s="165"/>
      <c r="W48" s="286" t="str">
        <f t="shared" si="0"/>
        <v/>
      </c>
      <c r="X48" s="104"/>
    </row>
    <row r="49" spans="2:24" x14ac:dyDescent="0.25">
      <c r="B49" s="91" t="s">
        <v>31</v>
      </c>
      <c r="C49" s="113" t="s">
        <v>31</v>
      </c>
      <c r="D49" s="84" t="s">
        <v>30</v>
      </c>
      <c r="E49" s="149" t="s">
        <v>29</v>
      </c>
      <c r="F49" s="99"/>
      <c r="G49" s="288" t="s">
        <v>69</v>
      </c>
      <c r="H49" s="92"/>
      <c r="I49" s="147"/>
      <c r="J49" s="194"/>
      <c r="K49" s="194"/>
      <c r="L49" s="92"/>
      <c r="M49" s="147"/>
      <c r="N49" s="147"/>
      <c r="O49" s="168"/>
      <c r="P49" s="168"/>
      <c r="Q49" s="168"/>
      <c r="R49" s="168"/>
      <c r="S49" s="168"/>
      <c r="T49" s="211"/>
      <c r="U49" s="174"/>
      <c r="V49" s="165"/>
      <c r="W49" s="286" t="str">
        <f t="shared" si="0"/>
        <v/>
      </c>
      <c r="X49" s="104"/>
    </row>
    <row r="50" spans="2:24" x14ac:dyDescent="0.25">
      <c r="B50" s="91" t="s">
        <v>31</v>
      </c>
      <c r="C50" s="113" t="s">
        <v>31</v>
      </c>
      <c r="D50" s="84" t="s">
        <v>30</v>
      </c>
      <c r="E50" s="149" t="s">
        <v>29</v>
      </c>
      <c r="F50" s="99"/>
      <c r="G50" s="288" t="s">
        <v>69</v>
      </c>
      <c r="H50" s="92"/>
      <c r="I50" s="147"/>
      <c r="J50" s="194"/>
      <c r="K50" s="194"/>
      <c r="L50" s="92"/>
      <c r="M50" s="147"/>
      <c r="N50" s="147"/>
      <c r="O50" s="168"/>
      <c r="P50" s="168"/>
      <c r="Q50" s="168"/>
      <c r="R50" s="168"/>
      <c r="S50" s="168"/>
      <c r="T50" s="211"/>
      <c r="U50" s="174"/>
      <c r="V50" s="165"/>
      <c r="W50" s="286" t="str">
        <f t="shared" si="0"/>
        <v/>
      </c>
      <c r="X50" s="104"/>
    </row>
    <row r="51" spans="2:24" x14ac:dyDescent="0.25">
      <c r="B51" s="91" t="s">
        <v>31</v>
      </c>
      <c r="C51" s="113" t="s">
        <v>31</v>
      </c>
      <c r="D51" s="84" t="s">
        <v>30</v>
      </c>
      <c r="E51" s="149" t="s">
        <v>29</v>
      </c>
      <c r="F51" s="99"/>
      <c r="G51" s="288" t="s">
        <v>69</v>
      </c>
      <c r="H51" s="92"/>
      <c r="I51" s="147"/>
      <c r="J51" s="194"/>
      <c r="K51" s="194"/>
      <c r="L51" s="92"/>
      <c r="M51" s="147"/>
      <c r="N51" s="147"/>
      <c r="O51" s="168"/>
      <c r="P51" s="168"/>
      <c r="Q51" s="168"/>
      <c r="R51" s="168"/>
      <c r="S51" s="168"/>
      <c r="T51" s="211"/>
      <c r="U51" s="174"/>
      <c r="V51" s="165"/>
      <c r="W51" s="286" t="str">
        <f t="shared" si="0"/>
        <v/>
      </c>
      <c r="X51" s="104"/>
    </row>
    <row r="52" spans="2:24" x14ac:dyDescent="0.25">
      <c r="B52" s="91" t="s">
        <v>31</v>
      </c>
      <c r="C52" s="113" t="s">
        <v>31</v>
      </c>
      <c r="D52" s="84" t="s">
        <v>30</v>
      </c>
      <c r="E52" s="149" t="s">
        <v>29</v>
      </c>
      <c r="F52" s="99"/>
      <c r="G52" s="288" t="s">
        <v>69</v>
      </c>
      <c r="H52" s="92"/>
      <c r="I52" s="147"/>
      <c r="J52" s="194"/>
      <c r="K52" s="194"/>
      <c r="L52" s="92"/>
      <c r="M52" s="147"/>
      <c r="N52" s="147"/>
      <c r="O52" s="168"/>
      <c r="P52" s="168"/>
      <c r="Q52" s="168"/>
      <c r="R52" s="168"/>
      <c r="S52" s="168"/>
      <c r="T52" s="211"/>
      <c r="U52" s="174"/>
      <c r="V52" s="165"/>
      <c r="W52" s="286" t="str">
        <f t="shared" si="0"/>
        <v/>
      </c>
      <c r="X52" s="104"/>
    </row>
    <row r="53" spans="2:24" x14ac:dyDescent="0.25">
      <c r="B53" s="91" t="s">
        <v>31</v>
      </c>
      <c r="C53" s="113" t="s">
        <v>31</v>
      </c>
      <c r="D53" s="84" t="s">
        <v>30</v>
      </c>
      <c r="E53" s="149" t="s">
        <v>29</v>
      </c>
      <c r="F53" s="99"/>
      <c r="G53" s="288" t="s">
        <v>69</v>
      </c>
      <c r="H53" s="92"/>
      <c r="I53" s="147"/>
      <c r="J53" s="194"/>
      <c r="K53" s="194"/>
      <c r="L53" s="92"/>
      <c r="M53" s="147"/>
      <c r="N53" s="147"/>
      <c r="O53" s="168"/>
      <c r="P53" s="168"/>
      <c r="Q53" s="168"/>
      <c r="R53" s="168"/>
      <c r="S53" s="168"/>
      <c r="T53" s="211"/>
      <c r="U53" s="174"/>
      <c r="V53" s="165"/>
      <c r="W53" s="286" t="str">
        <f t="shared" si="0"/>
        <v/>
      </c>
      <c r="X53" s="104"/>
    </row>
    <row r="54" spans="2:24" x14ac:dyDescent="0.25">
      <c r="B54" s="91" t="s">
        <v>31</v>
      </c>
      <c r="C54" s="113" t="s">
        <v>31</v>
      </c>
      <c r="D54" s="84" t="s">
        <v>30</v>
      </c>
      <c r="E54" s="149" t="s">
        <v>29</v>
      </c>
      <c r="F54" s="99"/>
      <c r="G54" s="288" t="s">
        <v>69</v>
      </c>
      <c r="H54" s="92"/>
      <c r="I54" s="147"/>
      <c r="J54" s="194"/>
      <c r="K54" s="194"/>
      <c r="L54" s="92"/>
      <c r="M54" s="147"/>
      <c r="N54" s="147"/>
      <c r="O54" s="168"/>
      <c r="P54" s="168"/>
      <c r="Q54" s="168"/>
      <c r="R54" s="168"/>
      <c r="S54" s="168"/>
      <c r="T54" s="168"/>
      <c r="U54" s="174"/>
      <c r="V54" s="165"/>
      <c r="W54" s="286" t="str">
        <f t="shared" si="0"/>
        <v/>
      </c>
      <c r="X54" s="104"/>
    </row>
    <row r="55" spans="2:24" x14ac:dyDescent="0.25">
      <c r="B55" s="91" t="s">
        <v>31</v>
      </c>
      <c r="C55" s="113" t="s">
        <v>31</v>
      </c>
      <c r="D55" s="84" t="s">
        <v>30</v>
      </c>
      <c r="E55" s="149" t="s">
        <v>29</v>
      </c>
      <c r="F55" s="99"/>
      <c r="G55" s="288" t="s">
        <v>69</v>
      </c>
      <c r="H55" s="92"/>
      <c r="I55" s="147"/>
      <c r="J55" s="194"/>
      <c r="K55" s="194"/>
      <c r="L55" s="92"/>
      <c r="M55" s="147"/>
      <c r="N55" s="147"/>
      <c r="O55" s="168"/>
      <c r="P55" s="168"/>
      <c r="Q55" s="168"/>
      <c r="R55" s="168"/>
      <c r="S55" s="168"/>
      <c r="T55" s="168"/>
      <c r="U55" s="174"/>
      <c r="V55" s="165"/>
      <c r="W55" s="286" t="str">
        <f t="shared" si="0"/>
        <v/>
      </c>
      <c r="X55" s="104"/>
    </row>
    <row r="56" spans="2:24" x14ac:dyDescent="0.25">
      <c r="B56" s="91" t="s">
        <v>31</v>
      </c>
      <c r="C56" s="113" t="s">
        <v>31</v>
      </c>
      <c r="D56" s="84" t="s">
        <v>30</v>
      </c>
      <c r="E56" s="149" t="s">
        <v>29</v>
      </c>
      <c r="F56" s="99"/>
      <c r="G56" s="288" t="s">
        <v>69</v>
      </c>
      <c r="H56" s="92"/>
      <c r="I56" s="147"/>
      <c r="J56" s="194"/>
      <c r="K56" s="194"/>
      <c r="L56" s="92"/>
      <c r="M56" s="147"/>
      <c r="N56" s="147"/>
      <c r="O56" s="168"/>
      <c r="P56" s="168"/>
      <c r="Q56" s="168"/>
      <c r="R56" s="168"/>
      <c r="S56" s="168"/>
      <c r="T56" s="168"/>
      <c r="U56" s="174"/>
      <c r="V56" s="165"/>
      <c r="W56" s="286" t="str">
        <f t="shared" si="0"/>
        <v/>
      </c>
      <c r="X56" s="104"/>
    </row>
    <row r="57" spans="2:24" x14ac:dyDescent="0.25">
      <c r="B57" s="91" t="s">
        <v>31</v>
      </c>
      <c r="C57" s="113" t="s">
        <v>31</v>
      </c>
      <c r="D57" s="84" t="s">
        <v>30</v>
      </c>
      <c r="E57" s="149" t="s">
        <v>29</v>
      </c>
      <c r="F57" s="99"/>
      <c r="G57" s="288" t="s">
        <v>69</v>
      </c>
      <c r="H57" s="92"/>
      <c r="I57" s="147"/>
      <c r="J57" s="194"/>
      <c r="K57" s="194"/>
      <c r="L57" s="92"/>
      <c r="M57" s="147"/>
      <c r="N57" s="147"/>
      <c r="O57" s="168"/>
      <c r="P57" s="168"/>
      <c r="Q57" s="168"/>
      <c r="R57" s="168"/>
      <c r="S57" s="168"/>
      <c r="T57" s="168"/>
      <c r="U57" s="174"/>
      <c r="V57" s="165"/>
      <c r="W57" s="286" t="str">
        <f t="shared" si="0"/>
        <v/>
      </c>
      <c r="X57" s="104"/>
    </row>
    <row r="58" spans="2:24" x14ac:dyDescent="0.25">
      <c r="B58" s="91" t="s">
        <v>31</v>
      </c>
      <c r="C58" s="113" t="s">
        <v>31</v>
      </c>
      <c r="D58" s="84" t="s">
        <v>30</v>
      </c>
      <c r="E58" s="149" t="s">
        <v>29</v>
      </c>
      <c r="F58" s="99"/>
      <c r="G58" s="288" t="s">
        <v>69</v>
      </c>
      <c r="H58" s="92"/>
      <c r="I58" s="147"/>
      <c r="J58" s="194"/>
      <c r="K58" s="194"/>
      <c r="L58" s="92"/>
      <c r="M58" s="147"/>
      <c r="N58" s="147"/>
      <c r="O58" s="168"/>
      <c r="P58" s="168"/>
      <c r="Q58" s="168"/>
      <c r="R58" s="168"/>
      <c r="S58" s="168"/>
      <c r="T58" s="168"/>
      <c r="U58" s="174"/>
      <c r="V58" s="165"/>
      <c r="W58" s="286" t="str">
        <f t="shared" si="0"/>
        <v/>
      </c>
      <c r="X58" s="104"/>
    </row>
    <row r="59" spans="2:24" x14ac:dyDescent="0.25">
      <c r="B59" s="91" t="s">
        <v>31</v>
      </c>
      <c r="C59" s="113" t="s">
        <v>31</v>
      </c>
      <c r="D59" s="84" t="s">
        <v>30</v>
      </c>
      <c r="E59" s="149" t="s">
        <v>29</v>
      </c>
      <c r="F59" s="99"/>
      <c r="G59" s="288" t="s">
        <v>69</v>
      </c>
      <c r="H59" s="92"/>
      <c r="I59" s="147"/>
      <c r="J59" s="194"/>
      <c r="K59" s="194"/>
      <c r="L59" s="92"/>
      <c r="M59" s="147"/>
      <c r="N59" s="147"/>
      <c r="O59" s="168"/>
      <c r="P59" s="168"/>
      <c r="Q59" s="168"/>
      <c r="R59" s="168"/>
      <c r="S59" s="168"/>
      <c r="T59" s="168"/>
      <c r="U59" s="174"/>
      <c r="V59" s="165"/>
      <c r="W59" s="286" t="str">
        <f t="shared" si="0"/>
        <v/>
      </c>
      <c r="X59" s="104"/>
    </row>
    <row r="60" spans="2:24" x14ac:dyDescent="0.25">
      <c r="B60" s="91" t="s">
        <v>31</v>
      </c>
      <c r="C60" s="113" t="s">
        <v>31</v>
      </c>
      <c r="D60" s="84" t="s">
        <v>30</v>
      </c>
      <c r="E60" s="149" t="s">
        <v>29</v>
      </c>
      <c r="F60" s="99"/>
      <c r="G60" s="288" t="s">
        <v>69</v>
      </c>
      <c r="H60" s="92"/>
      <c r="I60" s="147"/>
      <c r="J60" s="194"/>
      <c r="K60" s="194"/>
      <c r="L60" s="92"/>
      <c r="M60" s="147"/>
      <c r="N60" s="147"/>
      <c r="O60" s="168"/>
      <c r="P60" s="168"/>
      <c r="Q60" s="168"/>
      <c r="R60" s="168"/>
      <c r="S60" s="168"/>
      <c r="T60" s="168"/>
      <c r="U60" s="174"/>
      <c r="V60" s="165"/>
      <c r="W60" s="286" t="str">
        <f t="shared" si="0"/>
        <v/>
      </c>
      <c r="X60" s="104"/>
    </row>
    <row r="61" spans="2:24" x14ac:dyDescent="0.25">
      <c r="B61" s="91" t="s">
        <v>31</v>
      </c>
      <c r="C61" s="113" t="s">
        <v>31</v>
      </c>
      <c r="D61" s="84" t="s">
        <v>30</v>
      </c>
      <c r="E61" s="149" t="s">
        <v>29</v>
      </c>
      <c r="F61" s="99"/>
      <c r="G61" s="288" t="s">
        <v>69</v>
      </c>
      <c r="H61" s="92"/>
      <c r="I61" s="147"/>
      <c r="J61" s="194"/>
      <c r="K61" s="194"/>
      <c r="L61" s="92"/>
      <c r="M61" s="147"/>
      <c r="N61" s="147"/>
      <c r="O61" s="168"/>
      <c r="P61" s="168"/>
      <c r="Q61" s="168"/>
      <c r="R61" s="168"/>
      <c r="S61" s="168"/>
      <c r="T61" s="168"/>
      <c r="U61" s="174"/>
      <c r="V61" s="165"/>
      <c r="W61" s="286" t="str">
        <f t="shared" si="0"/>
        <v/>
      </c>
      <c r="X61" s="104"/>
    </row>
    <row r="62" spans="2:24" x14ac:dyDescent="0.25">
      <c r="B62" s="91" t="s">
        <v>31</v>
      </c>
      <c r="C62" s="113" t="s">
        <v>31</v>
      </c>
      <c r="D62" s="84" t="s">
        <v>30</v>
      </c>
      <c r="E62" s="149" t="s">
        <v>29</v>
      </c>
      <c r="F62" s="99"/>
      <c r="G62" s="288" t="s">
        <v>69</v>
      </c>
      <c r="H62" s="92"/>
      <c r="I62" s="147"/>
      <c r="J62" s="194"/>
      <c r="K62" s="194"/>
      <c r="L62" s="92"/>
      <c r="M62" s="147"/>
      <c r="N62" s="147"/>
      <c r="O62" s="168"/>
      <c r="P62" s="168"/>
      <c r="Q62" s="168"/>
      <c r="R62" s="168"/>
      <c r="S62" s="168"/>
      <c r="T62" s="168"/>
      <c r="U62" s="174"/>
      <c r="V62" s="165"/>
      <c r="W62" s="286" t="str">
        <f t="shared" si="0"/>
        <v/>
      </c>
      <c r="X62" s="104"/>
    </row>
    <row r="63" spans="2:24" x14ac:dyDescent="0.25">
      <c r="B63" s="91" t="s">
        <v>31</v>
      </c>
      <c r="C63" s="113" t="s">
        <v>31</v>
      </c>
      <c r="D63" s="84" t="s">
        <v>30</v>
      </c>
      <c r="E63" s="149" t="s">
        <v>29</v>
      </c>
      <c r="F63" s="99"/>
      <c r="G63" s="288" t="s">
        <v>69</v>
      </c>
      <c r="H63" s="92"/>
      <c r="I63" s="147"/>
      <c r="J63" s="194"/>
      <c r="K63" s="194"/>
      <c r="L63" s="92"/>
      <c r="M63" s="147"/>
      <c r="N63" s="147"/>
      <c r="O63" s="168"/>
      <c r="P63" s="168"/>
      <c r="Q63" s="168"/>
      <c r="R63" s="168"/>
      <c r="S63" s="168"/>
      <c r="T63" s="168"/>
      <c r="U63" s="174"/>
      <c r="V63" s="165"/>
      <c r="W63" s="286" t="str">
        <f t="shared" si="0"/>
        <v/>
      </c>
      <c r="X63" s="104"/>
    </row>
    <row r="64" spans="2:24" x14ac:dyDescent="0.25">
      <c r="B64" s="91" t="s">
        <v>31</v>
      </c>
      <c r="C64" s="113" t="s">
        <v>31</v>
      </c>
      <c r="D64" s="84" t="s">
        <v>30</v>
      </c>
      <c r="E64" s="149" t="s">
        <v>29</v>
      </c>
      <c r="F64" s="99"/>
      <c r="G64" s="288" t="s">
        <v>69</v>
      </c>
      <c r="H64" s="92"/>
      <c r="I64" s="147"/>
      <c r="J64" s="194"/>
      <c r="K64" s="194"/>
      <c r="L64" s="92"/>
      <c r="M64" s="147"/>
      <c r="N64" s="147"/>
      <c r="O64" s="168"/>
      <c r="P64" s="168"/>
      <c r="Q64" s="168"/>
      <c r="R64" s="168"/>
      <c r="S64" s="168"/>
      <c r="T64" s="168"/>
      <c r="U64" s="174"/>
      <c r="V64" s="165"/>
      <c r="W64" s="286" t="str">
        <f t="shared" si="0"/>
        <v/>
      </c>
      <c r="X64" s="104"/>
    </row>
    <row r="65" spans="2:24" x14ac:dyDescent="0.25">
      <c r="B65" s="91" t="s">
        <v>31</v>
      </c>
      <c r="C65" s="113" t="s">
        <v>31</v>
      </c>
      <c r="D65" s="84" t="s">
        <v>30</v>
      </c>
      <c r="E65" s="149" t="s">
        <v>29</v>
      </c>
      <c r="F65" s="99"/>
      <c r="G65" s="288" t="s">
        <v>69</v>
      </c>
      <c r="H65" s="92"/>
      <c r="I65" s="147"/>
      <c r="J65" s="194"/>
      <c r="K65" s="194"/>
      <c r="L65" s="92"/>
      <c r="M65" s="147"/>
      <c r="N65" s="147"/>
      <c r="O65" s="168"/>
      <c r="P65" s="168"/>
      <c r="Q65" s="168"/>
      <c r="R65" s="168"/>
      <c r="S65" s="168"/>
      <c r="T65" s="168"/>
      <c r="U65" s="174"/>
      <c r="V65" s="165"/>
      <c r="W65" s="286" t="str">
        <f t="shared" si="0"/>
        <v/>
      </c>
      <c r="X65" s="104"/>
    </row>
    <row r="66" spans="2:24" x14ac:dyDescent="0.25">
      <c r="B66" s="91" t="s">
        <v>31</v>
      </c>
      <c r="C66" s="113" t="s">
        <v>31</v>
      </c>
      <c r="D66" s="84" t="s">
        <v>30</v>
      </c>
      <c r="E66" s="149" t="s">
        <v>29</v>
      </c>
      <c r="F66" s="99"/>
      <c r="G66" s="288" t="s">
        <v>69</v>
      </c>
      <c r="H66" s="92"/>
      <c r="I66" s="147"/>
      <c r="J66" s="194"/>
      <c r="K66" s="194"/>
      <c r="L66" s="92"/>
      <c r="M66" s="147"/>
      <c r="N66" s="147"/>
      <c r="O66" s="168"/>
      <c r="P66" s="168"/>
      <c r="Q66" s="168"/>
      <c r="R66" s="168"/>
      <c r="S66" s="168"/>
      <c r="T66" s="168"/>
      <c r="U66" s="174"/>
      <c r="V66" s="165"/>
      <c r="W66" s="286" t="str">
        <f t="shared" si="0"/>
        <v/>
      </c>
      <c r="X66" s="104"/>
    </row>
    <row r="67" spans="2:24" x14ac:dyDescent="0.25">
      <c r="B67" s="91" t="s">
        <v>31</v>
      </c>
      <c r="C67" s="113" t="s">
        <v>31</v>
      </c>
      <c r="D67" s="84" t="s">
        <v>30</v>
      </c>
      <c r="E67" s="149" t="s">
        <v>29</v>
      </c>
      <c r="F67" s="99"/>
      <c r="G67" s="288" t="s">
        <v>69</v>
      </c>
      <c r="H67" s="92"/>
      <c r="I67" s="147"/>
      <c r="J67" s="194"/>
      <c r="K67" s="194"/>
      <c r="L67" s="92"/>
      <c r="M67" s="147"/>
      <c r="N67" s="147"/>
      <c r="O67" s="168"/>
      <c r="P67" s="168"/>
      <c r="Q67" s="168"/>
      <c r="R67" s="168"/>
      <c r="S67" s="168"/>
      <c r="T67" s="168"/>
      <c r="U67" s="174"/>
      <c r="V67" s="165"/>
      <c r="W67" s="286" t="str">
        <f t="shared" si="0"/>
        <v/>
      </c>
      <c r="X67" s="104"/>
    </row>
    <row r="68" spans="2:24" x14ac:dyDescent="0.25">
      <c r="B68" s="91" t="s">
        <v>31</v>
      </c>
      <c r="C68" s="113" t="s">
        <v>31</v>
      </c>
      <c r="D68" s="84" t="s">
        <v>30</v>
      </c>
      <c r="E68" s="149" t="s">
        <v>29</v>
      </c>
      <c r="F68" s="99"/>
      <c r="G68" s="288" t="s">
        <v>69</v>
      </c>
      <c r="H68" s="92"/>
      <c r="I68" s="147"/>
      <c r="J68" s="194"/>
      <c r="K68" s="194"/>
      <c r="L68" s="92"/>
      <c r="M68" s="147"/>
      <c r="N68" s="147"/>
      <c r="O68" s="168"/>
      <c r="P68" s="168"/>
      <c r="Q68" s="168"/>
      <c r="R68" s="168"/>
      <c r="S68" s="168"/>
      <c r="T68" s="168"/>
      <c r="U68" s="174"/>
      <c r="V68" s="165"/>
      <c r="W68" s="286" t="str">
        <f t="shared" si="0"/>
        <v/>
      </c>
      <c r="X68" s="104"/>
    </row>
    <row r="69" spans="2:24" x14ac:dyDescent="0.25">
      <c r="B69" s="91" t="s">
        <v>31</v>
      </c>
      <c r="C69" s="113" t="s">
        <v>31</v>
      </c>
      <c r="D69" s="84" t="s">
        <v>30</v>
      </c>
      <c r="E69" s="149" t="s">
        <v>29</v>
      </c>
      <c r="F69" s="99"/>
      <c r="G69" s="288" t="s">
        <v>69</v>
      </c>
      <c r="H69" s="92"/>
      <c r="I69" s="147"/>
      <c r="J69" s="194"/>
      <c r="K69" s="194"/>
      <c r="L69" s="92"/>
      <c r="M69" s="147"/>
      <c r="N69" s="147"/>
      <c r="O69" s="168"/>
      <c r="P69" s="168"/>
      <c r="Q69" s="168"/>
      <c r="R69" s="168"/>
      <c r="S69" s="168"/>
      <c r="T69" s="168"/>
      <c r="U69" s="174"/>
      <c r="V69" s="165"/>
      <c r="W69" s="286" t="str">
        <f t="shared" si="0"/>
        <v/>
      </c>
      <c r="X69" s="104"/>
    </row>
    <row r="70" spans="2:24" x14ac:dyDescent="0.25">
      <c r="B70" s="91" t="s">
        <v>31</v>
      </c>
      <c r="C70" s="113" t="s">
        <v>31</v>
      </c>
      <c r="D70" s="84" t="s">
        <v>30</v>
      </c>
      <c r="E70" s="149" t="s">
        <v>29</v>
      </c>
      <c r="F70" s="99"/>
      <c r="G70" s="288" t="s">
        <v>69</v>
      </c>
      <c r="H70" s="92"/>
      <c r="I70" s="147"/>
      <c r="J70" s="194"/>
      <c r="K70" s="194"/>
      <c r="L70" s="92"/>
      <c r="M70" s="147"/>
      <c r="N70" s="147"/>
      <c r="O70" s="168"/>
      <c r="P70" s="168"/>
      <c r="Q70" s="168"/>
      <c r="R70" s="168"/>
      <c r="S70" s="168"/>
      <c r="T70" s="168"/>
      <c r="U70" s="174"/>
      <c r="V70" s="165"/>
      <c r="W70" s="286" t="str">
        <f t="shared" si="0"/>
        <v/>
      </c>
      <c r="X70" s="104"/>
    </row>
    <row r="71" spans="2:24" x14ac:dyDescent="0.25">
      <c r="B71" s="91" t="s">
        <v>31</v>
      </c>
      <c r="C71" s="113" t="s">
        <v>31</v>
      </c>
      <c r="D71" s="84" t="s">
        <v>30</v>
      </c>
      <c r="E71" s="149" t="s">
        <v>29</v>
      </c>
      <c r="F71" s="99"/>
      <c r="G71" s="288" t="s">
        <v>69</v>
      </c>
      <c r="H71" s="92"/>
      <c r="I71" s="147"/>
      <c r="J71" s="194"/>
      <c r="K71" s="194"/>
      <c r="L71" s="92"/>
      <c r="M71" s="147"/>
      <c r="N71" s="147"/>
      <c r="O71" s="168"/>
      <c r="P71" s="168"/>
      <c r="Q71" s="168"/>
      <c r="R71" s="168"/>
      <c r="S71" s="168"/>
      <c r="T71" s="168"/>
      <c r="U71" s="174"/>
      <c r="V71" s="165"/>
      <c r="W71" s="286" t="str">
        <f t="shared" si="0"/>
        <v/>
      </c>
      <c r="X71" s="104"/>
    </row>
    <row r="72" spans="2:24" x14ac:dyDescent="0.25">
      <c r="B72" s="91" t="s">
        <v>31</v>
      </c>
      <c r="C72" s="113" t="s">
        <v>31</v>
      </c>
      <c r="D72" s="84" t="s">
        <v>30</v>
      </c>
      <c r="E72" s="149" t="s">
        <v>29</v>
      </c>
      <c r="F72" s="99"/>
      <c r="G72" s="288" t="s">
        <v>69</v>
      </c>
      <c r="H72" s="92"/>
      <c r="I72" s="147"/>
      <c r="J72" s="194"/>
      <c r="K72" s="194"/>
      <c r="L72" s="92"/>
      <c r="M72" s="147"/>
      <c r="N72" s="147"/>
      <c r="O72" s="168"/>
      <c r="P72" s="168"/>
      <c r="Q72" s="168"/>
      <c r="R72" s="168"/>
      <c r="S72" s="168"/>
      <c r="T72" s="168"/>
      <c r="U72" s="174"/>
      <c r="V72" s="165"/>
      <c r="W72" s="286" t="str">
        <f t="shared" si="0"/>
        <v/>
      </c>
      <c r="X72" s="104"/>
    </row>
    <row r="73" spans="2:24" x14ac:dyDescent="0.25">
      <c r="B73" s="91" t="s">
        <v>31</v>
      </c>
      <c r="C73" s="113" t="s">
        <v>31</v>
      </c>
      <c r="D73" s="84" t="s">
        <v>30</v>
      </c>
      <c r="E73" s="149" t="s">
        <v>29</v>
      </c>
      <c r="F73" s="99"/>
      <c r="G73" s="288" t="s">
        <v>69</v>
      </c>
      <c r="H73" s="92"/>
      <c r="I73" s="147"/>
      <c r="J73" s="194"/>
      <c r="K73" s="194"/>
      <c r="L73" s="92"/>
      <c r="M73" s="147"/>
      <c r="N73" s="147"/>
      <c r="O73" s="168"/>
      <c r="P73" s="168"/>
      <c r="Q73" s="168"/>
      <c r="R73" s="168"/>
      <c r="S73" s="168"/>
      <c r="T73" s="168"/>
      <c r="U73" s="174"/>
      <c r="V73" s="165"/>
      <c r="W73" s="286" t="str">
        <f t="shared" si="0"/>
        <v/>
      </c>
      <c r="X73" s="104"/>
    </row>
    <row r="74" spans="2:24" x14ac:dyDescent="0.25">
      <c r="B74" s="91" t="s">
        <v>31</v>
      </c>
      <c r="C74" s="113" t="s">
        <v>31</v>
      </c>
      <c r="D74" s="84" t="s">
        <v>30</v>
      </c>
      <c r="E74" s="149" t="s">
        <v>29</v>
      </c>
      <c r="F74" s="99"/>
      <c r="G74" s="288" t="s">
        <v>69</v>
      </c>
      <c r="H74" s="92"/>
      <c r="I74" s="147"/>
      <c r="J74" s="194"/>
      <c r="K74" s="194"/>
      <c r="L74" s="92"/>
      <c r="M74" s="147"/>
      <c r="N74" s="147"/>
      <c r="O74" s="168"/>
      <c r="P74" s="168"/>
      <c r="Q74" s="168"/>
      <c r="R74" s="168"/>
      <c r="S74" s="168"/>
      <c r="T74" s="168"/>
      <c r="U74" s="174"/>
      <c r="V74" s="165"/>
      <c r="W74" s="286" t="str">
        <f t="shared" si="0"/>
        <v/>
      </c>
      <c r="X74" s="104"/>
    </row>
    <row r="75" spans="2:24" x14ac:dyDescent="0.25">
      <c r="B75" s="91" t="s">
        <v>31</v>
      </c>
      <c r="C75" s="113" t="s">
        <v>31</v>
      </c>
      <c r="D75" s="84" t="s">
        <v>30</v>
      </c>
      <c r="E75" s="149" t="s">
        <v>29</v>
      </c>
      <c r="F75" s="99"/>
      <c r="G75" s="288" t="s">
        <v>69</v>
      </c>
      <c r="H75" s="92"/>
      <c r="I75" s="147"/>
      <c r="J75" s="194"/>
      <c r="K75" s="194"/>
      <c r="L75" s="92"/>
      <c r="M75" s="147"/>
      <c r="N75" s="147"/>
      <c r="O75" s="168"/>
      <c r="P75" s="168"/>
      <c r="Q75" s="168"/>
      <c r="R75" s="168"/>
      <c r="S75" s="168"/>
      <c r="T75" s="168"/>
      <c r="U75" s="174"/>
      <c r="V75" s="165"/>
      <c r="W75" s="286" t="str">
        <f t="shared" si="0"/>
        <v/>
      </c>
      <c r="X75" s="104"/>
    </row>
    <row r="76" spans="2:24" x14ac:dyDescent="0.25">
      <c r="B76" s="91" t="s">
        <v>31</v>
      </c>
      <c r="C76" s="113" t="s">
        <v>31</v>
      </c>
      <c r="D76" s="84" t="s">
        <v>30</v>
      </c>
      <c r="E76" s="149" t="s">
        <v>29</v>
      </c>
      <c r="F76" s="99"/>
      <c r="G76" s="288" t="s">
        <v>69</v>
      </c>
      <c r="H76" s="92"/>
      <c r="I76" s="147"/>
      <c r="J76" s="194"/>
      <c r="K76" s="194"/>
      <c r="L76" s="92"/>
      <c r="M76" s="147"/>
      <c r="N76" s="147"/>
      <c r="O76" s="168"/>
      <c r="P76" s="168"/>
      <c r="Q76" s="168"/>
      <c r="R76" s="168"/>
      <c r="S76" s="168"/>
      <c r="T76" s="168"/>
      <c r="U76" s="174"/>
      <c r="V76" s="165"/>
      <c r="W76" s="286" t="str">
        <f t="shared" si="0"/>
        <v/>
      </c>
      <c r="X76" s="104"/>
    </row>
    <row r="77" spans="2:24" x14ac:dyDescent="0.25">
      <c r="B77" s="91" t="s">
        <v>31</v>
      </c>
      <c r="C77" s="113" t="s">
        <v>31</v>
      </c>
      <c r="D77" s="84" t="s">
        <v>30</v>
      </c>
      <c r="E77" s="149" t="s">
        <v>29</v>
      </c>
      <c r="F77" s="99"/>
      <c r="G77" s="288" t="s">
        <v>69</v>
      </c>
      <c r="H77" s="92"/>
      <c r="I77" s="147"/>
      <c r="J77" s="194"/>
      <c r="K77" s="194"/>
      <c r="L77" s="92"/>
      <c r="M77" s="147"/>
      <c r="N77" s="147"/>
      <c r="O77" s="168"/>
      <c r="P77" s="168"/>
      <c r="Q77" s="168"/>
      <c r="R77" s="168"/>
      <c r="S77" s="168"/>
      <c r="T77" s="168"/>
      <c r="U77" s="174"/>
      <c r="V77" s="165"/>
      <c r="W77" s="286" t="str">
        <f t="shared" si="0"/>
        <v/>
      </c>
      <c r="X77" s="104"/>
    </row>
    <row r="78" spans="2:24" x14ac:dyDescent="0.25">
      <c r="B78" s="91" t="s">
        <v>31</v>
      </c>
      <c r="C78" s="113" t="s">
        <v>31</v>
      </c>
      <c r="D78" s="84" t="s">
        <v>30</v>
      </c>
      <c r="E78" s="149" t="s">
        <v>29</v>
      </c>
      <c r="F78" s="99"/>
      <c r="G78" s="288" t="s">
        <v>69</v>
      </c>
      <c r="H78" s="92"/>
      <c r="I78" s="147"/>
      <c r="J78" s="194"/>
      <c r="K78" s="194"/>
      <c r="L78" s="92"/>
      <c r="M78" s="147"/>
      <c r="N78" s="147"/>
      <c r="O78" s="168"/>
      <c r="P78" s="168"/>
      <c r="Q78" s="168"/>
      <c r="R78" s="168"/>
      <c r="S78" s="168"/>
      <c r="T78" s="168"/>
      <c r="U78" s="174"/>
      <c r="V78" s="165"/>
      <c r="W78" s="286" t="str">
        <f t="shared" si="0"/>
        <v/>
      </c>
      <c r="X78" s="104"/>
    </row>
    <row r="79" spans="2:24" x14ac:dyDescent="0.25">
      <c r="B79" s="91" t="s">
        <v>31</v>
      </c>
      <c r="C79" s="113" t="s">
        <v>31</v>
      </c>
      <c r="D79" s="84" t="s">
        <v>30</v>
      </c>
      <c r="E79" s="149" t="s">
        <v>29</v>
      </c>
      <c r="F79" s="99"/>
      <c r="G79" s="288" t="s">
        <v>69</v>
      </c>
      <c r="H79" s="92"/>
      <c r="I79" s="147"/>
      <c r="J79" s="194"/>
      <c r="K79" s="194"/>
      <c r="L79" s="92"/>
      <c r="M79" s="147"/>
      <c r="N79" s="147"/>
      <c r="O79" s="168"/>
      <c r="P79" s="168"/>
      <c r="Q79" s="168"/>
      <c r="R79" s="168"/>
      <c r="S79" s="168"/>
      <c r="T79" s="168"/>
      <c r="U79" s="174"/>
      <c r="V79" s="165"/>
      <c r="W79" s="286" t="str">
        <f t="shared" si="0"/>
        <v/>
      </c>
      <c r="X79" s="104"/>
    </row>
    <row r="80" spans="2:24" x14ac:dyDescent="0.25">
      <c r="B80" s="91" t="s">
        <v>31</v>
      </c>
      <c r="C80" s="113" t="s">
        <v>31</v>
      </c>
      <c r="D80" s="84" t="s">
        <v>30</v>
      </c>
      <c r="E80" s="149" t="s">
        <v>29</v>
      </c>
      <c r="F80" s="99"/>
      <c r="G80" s="288" t="s">
        <v>69</v>
      </c>
      <c r="H80" s="92"/>
      <c r="I80" s="147"/>
      <c r="J80" s="194"/>
      <c r="K80" s="194"/>
      <c r="L80" s="92"/>
      <c r="M80" s="147"/>
      <c r="N80" s="147"/>
      <c r="O80" s="168"/>
      <c r="P80" s="168"/>
      <c r="Q80" s="168"/>
      <c r="R80" s="168"/>
      <c r="S80" s="168"/>
      <c r="T80" s="168"/>
      <c r="U80" s="174"/>
      <c r="V80" s="165"/>
      <c r="W80" s="286" t="str">
        <f t="shared" si="0"/>
        <v/>
      </c>
      <c r="X80" s="104"/>
    </row>
    <row r="81" spans="2:24" x14ac:dyDescent="0.25">
      <c r="B81" s="91" t="s">
        <v>31</v>
      </c>
      <c r="C81" s="113" t="s">
        <v>31</v>
      </c>
      <c r="D81" s="84" t="s">
        <v>30</v>
      </c>
      <c r="E81" s="149" t="s">
        <v>29</v>
      </c>
      <c r="F81" s="99"/>
      <c r="G81" s="288" t="s">
        <v>69</v>
      </c>
      <c r="H81" s="92"/>
      <c r="I81" s="147"/>
      <c r="J81" s="194"/>
      <c r="K81" s="194"/>
      <c r="L81" s="92"/>
      <c r="M81" s="147"/>
      <c r="N81" s="147"/>
      <c r="O81" s="168"/>
      <c r="P81" s="168"/>
      <c r="Q81" s="168"/>
      <c r="R81" s="168"/>
      <c r="S81" s="168"/>
      <c r="T81" s="168"/>
      <c r="U81" s="174"/>
      <c r="V81" s="165"/>
      <c r="W81" s="286" t="str">
        <f t="shared" si="0"/>
        <v/>
      </c>
      <c r="X81" s="104"/>
    </row>
    <row r="82" spans="2:24" x14ac:dyDescent="0.25">
      <c r="B82" s="91" t="s">
        <v>31</v>
      </c>
      <c r="C82" s="113" t="s">
        <v>31</v>
      </c>
      <c r="D82" s="84" t="s">
        <v>30</v>
      </c>
      <c r="E82" s="149" t="s">
        <v>29</v>
      </c>
      <c r="F82" s="99"/>
      <c r="G82" s="288" t="s">
        <v>69</v>
      </c>
      <c r="H82" s="92"/>
      <c r="I82" s="147"/>
      <c r="J82" s="194"/>
      <c r="K82" s="194"/>
      <c r="L82" s="92"/>
      <c r="M82" s="147"/>
      <c r="N82" s="147"/>
      <c r="O82" s="168"/>
      <c r="P82" s="168"/>
      <c r="Q82" s="168"/>
      <c r="R82" s="168"/>
      <c r="S82" s="168"/>
      <c r="T82" s="168"/>
      <c r="U82" s="174"/>
      <c r="V82" s="165"/>
      <c r="W82" s="286" t="str">
        <f t="shared" si="0"/>
        <v/>
      </c>
      <c r="X82" s="104"/>
    </row>
    <row r="83" spans="2:24" x14ac:dyDescent="0.25">
      <c r="B83" s="91" t="s">
        <v>31</v>
      </c>
      <c r="C83" s="113" t="s">
        <v>31</v>
      </c>
      <c r="D83" s="84" t="s">
        <v>30</v>
      </c>
      <c r="E83" s="149" t="s">
        <v>29</v>
      </c>
      <c r="F83" s="99"/>
      <c r="G83" s="288" t="s">
        <v>69</v>
      </c>
      <c r="H83" s="92"/>
      <c r="I83" s="147"/>
      <c r="J83" s="194"/>
      <c r="K83" s="194"/>
      <c r="L83" s="92"/>
      <c r="M83" s="147"/>
      <c r="N83" s="147"/>
      <c r="O83" s="168"/>
      <c r="P83" s="168"/>
      <c r="Q83" s="168"/>
      <c r="R83" s="168"/>
      <c r="S83" s="168"/>
      <c r="T83" s="168"/>
      <c r="U83" s="174"/>
      <c r="V83" s="165"/>
      <c r="W83" s="286" t="str">
        <f t="shared" si="0"/>
        <v/>
      </c>
      <c r="X83" s="104"/>
    </row>
    <row r="84" spans="2:24" x14ac:dyDescent="0.25">
      <c r="B84" s="91" t="s">
        <v>31</v>
      </c>
      <c r="C84" s="113" t="s">
        <v>31</v>
      </c>
      <c r="D84" s="84" t="s">
        <v>30</v>
      </c>
      <c r="E84" s="149" t="s">
        <v>29</v>
      </c>
      <c r="F84" s="99"/>
      <c r="G84" s="288" t="s">
        <v>69</v>
      </c>
      <c r="H84" s="92"/>
      <c r="I84" s="147"/>
      <c r="J84" s="194"/>
      <c r="K84" s="194"/>
      <c r="L84" s="92"/>
      <c r="M84" s="147"/>
      <c r="N84" s="147"/>
      <c r="O84" s="168"/>
      <c r="P84" s="168"/>
      <c r="Q84" s="168"/>
      <c r="R84" s="168"/>
      <c r="S84" s="168"/>
      <c r="T84" s="168"/>
      <c r="U84" s="174"/>
      <c r="V84" s="165"/>
      <c r="W84" s="286" t="str">
        <f t="shared" si="0"/>
        <v/>
      </c>
      <c r="X84" s="104"/>
    </row>
    <row r="85" spans="2:24" x14ac:dyDescent="0.25">
      <c r="B85" s="91" t="s">
        <v>31</v>
      </c>
      <c r="C85" s="113" t="s">
        <v>31</v>
      </c>
      <c r="D85" s="84" t="s">
        <v>30</v>
      </c>
      <c r="E85" s="149" t="s">
        <v>29</v>
      </c>
      <c r="F85" s="99"/>
      <c r="G85" s="288" t="s">
        <v>69</v>
      </c>
      <c r="H85" s="92"/>
      <c r="I85" s="147"/>
      <c r="J85" s="194"/>
      <c r="K85" s="194"/>
      <c r="L85" s="92"/>
      <c r="M85" s="147"/>
      <c r="N85" s="147"/>
      <c r="O85" s="168"/>
      <c r="P85" s="168"/>
      <c r="Q85" s="168"/>
      <c r="R85" s="168"/>
      <c r="S85" s="168"/>
      <c r="T85" s="168"/>
      <c r="U85" s="174"/>
      <c r="V85" s="165"/>
      <c r="W85" s="286" t="str">
        <f t="shared" si="0"/>
        <v/>
      </c>
      <c r="X85" s="104"/>
    </row>
    <row r="86" spans="2:24" x14ac:dyDescent="0.25">
      <c r="B86" s="91" t="s">
        <v>31</v>
      </c>
      <c r="C86" s="113" t="s">
        <v>31</v>
      </c>
      <c r="D86" s="84" t="s">
        <v>30</v>
      </c>
      <c r="E86" s="149" t="s">
        <v>29</v>
      </c>
      <c r="F86" s="99"/>
      <c r="G86" s="288" t="s">
        <v>69</v>
      </c>
      <c r="H86" s="92"/>
      <c r="I86" s="147"/>
      <c r="J86" s="194"/>
      <c r="K86" s="194"/>
      <c r="L86" s="92"/>
      <c r="M86" s="147"/>
      <c r="N86" s="147"/>
      <c r="O86" s="168"/>
      <c r="P86" s="168"/>
      <c r="Q86" s="168"/>
      <c r="R86" s="168"/>
      <c r="S86" s="168"/>
      <c r="T86" s="168"/>
      <c r="U86" s="174"/>
      <c r="V86" s="165"/>
      <c r="W86" s="286" t="str">
        <f t="shared" si="0"/>
        <v/>
      </c>
      <c r="X86" s="104"/>
    </row>
    <row r="87" spans="2:24" x14ac:dyDescent="0.25">
      <c r="B87" s="91" t="s">
        <v>31</v>
      </c>
      <c r="C87" s="113" t="s">
        <v>31</v>
      </c>
      <c r="D87" s="84" t="s">
        <v>30</v>
      </c>
      <c r="E87" s="149" t="s">
        <v>29</v>
      </c>
      <c r="F87" s="99"/>
      <c r="G87" s="288" t="s">
        <v>69</v>
      </c>
      <c r="H87" s="92"/>
      <c r="I87" s="147"/>
      <c r="J87" s="194"/>
      <c r="K87" s="194"/>
      <c r="L87" s="92"/>
      <c r="M87" s="147"/>
      <c r="N87" s="147"/>
      <c r="O87" s="168"/>
      <c r="P87" s="168"/>
      <c r="Q87" s="168"/>
      <c r="R87" s="168"/>
      <c r="S87" s="168"/>
      <c r="T87" s="168"/>
      <c r="U87" s="174"/>
      <c r="V87" s="165"/>
      <c r="W87" s="286" t="str">
        <f t="shared" si="0"/>
        <v/>
      </c>
      <c r="X87" s="104"/>
    </row>
    <row r="88" spans="2:24" x14ac:dyDescent="0.25">
      <c r="B88" s="91" t="s">
        <v>31</v>
      </c>
      <c r="C88" s="113" t="s">
        <v>31</v>
      </c>
      <c r="D88" s="84" t="s">
        <v>30</v>
      </c>
      <c r="E88" s="149" t="s">
        <v>29</v>
      </c>
      <c r="F88" s="99"/>
      <c r="G88" s="288" t="s">
        <v>69</v>
      </c>
      <c r="H88" s="92"/>
      <c r="I88" s="147"/>
      <c r="J88" s="194"/>
      <c r="K88" s="194"/>
      <c r="L88" s="92"/>
      <c r="M88" s="147"/>
      <c r="N88" s="147"/>
      <c r="O88" s="168"/>
      <c r="P88" s="168"/>
      <c r="Q88" s="168"/>
      <c r="R88" s="168"/>
      <c r="S88" s="168"/>
      <c r="T88" s="168"/>
      <c r="U88" s="174"/>
      <c r="V88" s="165"/>
      <c r="W88" s="286" t="str">
        <f t="shared" si="0"/>
        <v/>
      </c>
      <c r="X88" s="104"/>
    </row>
    <row r="89" spans="2:24" x14ac:dyDescent="0.25">
      <c r="B89" s="91" t="s">
        <v>31</v>
      </c>
      <c r="C89" s="113" t="s">
        <v>31</v>
      </c>
      <c r="D89" s="84" t="s">
        <v>30</v>
      </c>
      <c r="E89" s="149" t="s">
        <v>29</v>
      </c>
      <c r="F89" s="99"/>
      <c r="G89" s="288" t="s">
        <v>69</v>
      </c>
      <c r="H89" s="92"/>
      <c r="I89" s="147"/>
      <c r="J89" s="194"/>
      <c r="K89" s="194"/>
      <c r="L89" s="92"/>
      <c r="M89" s="147"/>
      <c r="N89" s="147"/>
      <c r="O89" s="168"/>
      <c r="P89" s="168"/>
      <c r="Q89" s="168"/>
      <c r="R89" s="168"/>
      <c r="S89" s="168"/>
      <c r="T89" s="168"/>
      <c r="U89" s="174"/>
      <c r="V89" s="165"/>
      <c r="W89" s="286" t="str">
        <f t="shared" si="0"/>
        <v/>
      </c>
      <c r="X89" s="104"/>
    </row>
    <row r="90" spans="2:24" x14ac:dyDescent="0.25">
      <c r="B90" s="91" t="s">
        <v>31</v>
      </c>
      <c r="C90" s="113" t="s">
        <v>31</v>
      </c>
      <c r="D90" s="84" t="s">
        <v>30</v>
      </c>
      <c r="E90" s="149" t="s">
        <v>29</v>
      </c>
      <c r="F90" s="99"/>
      <c r="G90" s="288" t="s">
        <v>69</v>
      </c>
      <c r="H90" s="92"/>
      <c r="I90" s="147"/>
      <c r="J90" s="194"/>
      <c r="K90" s="194"/>
      <c r="L90" s="92"/>
      <c r="M90" s="147"/>
      <c r="N90" s="147"/>
      <c r="O90" s="168"/>
      <c r="P90" s="168"/>
      <c r="Q90" s="168"/>
      <c r="R90" s="168"/>
      <c r="S90" s="168"/>
      <c r="T90" s="168"/>
      <c r="U90" s="174"/>
      <c r="V90" s="165"/>
      <c r="W90" s="286" t="str">
        <f t="shared" si="0"/>
        <v/>
      </c>
      <c r="X90" s="104"/>
    </row>
    <row r="91" spans="2:24" x14ac:dyDescent="0.25">
      <c r="B91" s="91" t="s">
        <v>31</v>
      </c>
      <c r="C91" s="113" t="s">
        <v>31</v>
      </c>
      <c r="D91" s="84" t="s">
        <v>30</v>
      </c>
      <c r="E91" s="149" t="s">
        <v>29</v>
      </c>
      <c r="F91" s="99"/>
      <c r="G91" s="288" t="s">
        <v>69</v>
      </c>
      <c r="H91" s="92"/>
      <c r="I91" s="147"/>
      <c r="J91" s="194"/>
      <c r="K91" s="194"/>
      <c r="L91" s="92"/>
      <c r="M91" s="147"/>
      <c r="N91" s="147"/>
      <c r="O91" s="168"/>
      <c r="P91" s="168"/>
      <c r="Q91" s="168"/>
      <c r="R91" s="168"/>
      <c r="S91" s="168"/>
      <c r="T91" s="168"/>
      <c r="U91" s="174"/>
      <c r="V91" s="165"/>
      <c r="W91" s="286" t="str">
        <f t="shared" si="0"/>
        <v/>
      </c>
      <c r="X91" s="104"/>
    </row>
    <row r="92" spans="2:24" x14ac:dyDescent="0.25">
      <c r="B92" s="91" t="s">
        <v>31</v>
      </c>
      <c r="C92" s="113" t="s">
        <v>31</v>
      </c>
      <c r="D92" s="84" t="s">
        <v>30</v>
      </c>
      <c r="E92" s="149" t="s">
        <v>29</v>
      </c>
      <c r="F92" s="99"/>
      <c r="G92" s="288" t="s">
        <v>69</v>
      </c>
      <c r="H92" s="92"/>
      <c r="I92" s="147"/>
      <c r="J92" s="194"/>
      <c r="K92" s="194"/>
      <c r="L92" s="92"/>
      <c r="M92" s="147"/>
      <c r="N92" s="147"/>
      <c r="O92" s="168"/>
      <c r="P92" s="168"/>
      <c r="Q92" s="168"/>
      <c r="R92" s="168"/>
      <c r="S92" s="168"/>
      <c r="T92" s="168"/>
      <c r="U92" s="174"/>
      <c r="V92" s="165"/>
      <c r="W92" s="286" t="str">
        <f t="shared" si="0"/>
        <v/>
      </c>
      <c r="X92" s="104"/>
    </row>
    <row r="93" spans="2:24" x14ac:dyDescent="0.25">
      <c r="B93" s="91" t="s">
        <v>31</v>
      </c>
      <c r="C93" s="113" t="s">
        <v>31</v>
      </c>
      <c r="D93" s="84" t="s">
        <v>30</v>
      </c>
      <c r="E93" s="149" t="s">
        <v>29</v>
      </c>
      <c r="F93" s="99"/>
      <c r="G93" s="288" t="s">
        <v>69</v>
      </c>
      <c r="H93" s="92"/>
      <c r="I93" s="147"/>
      <c r="J93" s="194"/>
      <c r="K93" s="194"/>
      <c r="L93" s="92"/>
      <c r="M93" s="147"/>
      <c r="N93" s="147"/>
      <c r="O93" s="168"/>
      <c r="P93" s="168"/>
      <c r="Q93" s="168"/>
      <c r="R93" s="168"/>
      <c r="S93" s="168"/>
      <c r="T93" s="168"/>
      <c r="U93" s="174"/>
      <c r="V93" s="165"/>
      <c r="W93" s="286" t="str">
        <f t="shared" si="0"/>
        <v/>
      </c>
      <c r="X93" s="104"/>
    </row>
    <row r="94" spans="2:24" x14ac:dyDescent="0.25">
      <c r="B94" s="91" t="s">
        <v>31</v>
      </c>
      <c r="C94" s="113" t="s">
        <v>31</v>
      </c>
      <c r="D94" s="84" t="s">
        <v>30</v>
      </c>
      <c r="E94" s="149" t="s">
        <v>29</v>
      </c>
      <c r="F94" s="99"/>
      <c r="G94" s="288" t="s">
        <v>69</v>
      </c>
      <c r="H94" s="92"/>
      <c r="I94" s="147"/>
      <c r="J94" s="194"/>
      <c r="K94" s="194"/>
      <c r="L94" s="92"/>
      <c r="M94" s="147"/>
      <c r="N94" s="147"/>
      <c r="O94" s="168"/>
      <c r="P94" s="168"/>
      <c r="Q94" s="168"/>
      <c r="R94" s="168"/>
      <c r="S94" s="168"/>
      <c r="T94" s="168"/>
      <c r="U94" s="174"/>
      <c r="V94" s="165"/>
      <c r="W94" s="286" t="str">
        <f t="shared" si="0"/>
        <v/>
      </c>
      <c r="X94" s="104"/>
    </row>
    <row r="95" spans="2:24" x14ac:dyDescent="0.25">
      <c r="B95" s="91" t="s">
        <v>31</v>
      </c>
      <c r="C95" s="113" t="s">
        <v>31</v>
      </c>
      <c r="D95" s="84" t="s">
        <v>30</v>
      </c>
      <c r="E95" s="149" t="s">
        <v>29</v>
      </c>
      <c r="F95" s="99"/>
      <c r="G95" s="288" t="s">
        <v>69</v>
      </c>
      <c r="H95" s="92"/>
      <c r="I95" s="147"/>
      <c r="J95" s="194"/>
      <c r="K95" s="194"/>
      <c r="L95" s="92"/>
      <c r="M95" s="147"/>
      <c r="N95" s="147"/>
      <c r="O95" s="168"/>
      <c r="P95" s="168"/>
      <c r="Q95" s="168"/>
      <c r="R95" s="168"/>
      <c r="S95" s="168"/>
      <c r="T95" s="168"/>
      <c r="U95" s="174"/>
      <c r="V95" s="165"/>
      <c r="W95" s="286" t="str">
        <f t="shared" si="0"/>
        <v/>
      </c>
      <c r="X95" s="104"/>
    </row>
    <row r="96" spans="2:24" x14ac:dyDescent="0.25">
      <c r="B96" s="91" t="s">
        <v>31</v>
      </c>
      <c r="C96" s="113" t="s">
        <v>31</v>
      </c>
      <c r="D96" s="84" t="s">
        <v>30</v>
      </c>
      <c r="E96" s="149" t="s">
        <v>29</v>
      </c>
      <c r="F96" s="99"/>
      <c r="G96" s="288" t="s">
        <v>69</v>
      </c>
      <c r="H96" s="92"/>
      <c r="I96" s="147"/>
      <c r="J96" s="194"/>
      <c r="K96" s="194"/>
      <c r="L96" s="92"/>
      <c r="M96" s="147"/>
      <c r="N96" s="147"/>
      <c r="O96" s="168"/>
      <c r="P96" s="168"/>
      <c r="Q96" s="168"/>
      <c r="R96" s="168"/>
      <c r="S96" s="168"/>
      <c r="T96" s="168"/>
      <c r="U96" s="174"/>
      <c r="V96" s="165"/>
      <c r="W96" s="286" t="str">
        <f t="shared" si="0"/>
        <v/>
      </c>
      <c r="X96" s="104"/>
    </row>
    <row r="97" spans="2:24" x14ac:dyDescent="0.25">
      <c r="B97" s="91" t="s">
        <v>31</v>
      </c>
      <c r="C97" s="113" t="s">
        <v>31</v>
      </c>
      <c r="D97" s="84" t="s">
        <v>30</v>
      </c>
      <c r="E97" s="149" t="s">
        <v>29</v>
      </c>
      <c r="F97" s="99"/>
      <c r="G97" s="288" t="s">
        <v>69</v>
      </c>
      <c r="H97" s="92"/>
      <c r="I97" s="147"/>
      <c r="J97" s="194"/>
      <c r="K97" s="194"/>
      <c r="L97" s="92"/>
      <c r="M97" s="147"/>
      <c r="N97" s="147"/>
      <c r="O97" s="168"/>
      <c r="P97" s="168"/>
      <c r="Q97" s="168"/>
      <c r="R97" s="168"/>
      <c r="S97" s="168"/>
      <c r="T97" s="168"/>
      <c r="U97" s="174"/>
      <c r="V97" s="165"/>
      <c r="W97" s="286" t="str">
        <f t="shared" si="0"/>
        <v/>
      </c>
      <c r="X97" s="104"/>
    </row>
    <row r="98" spans="2:24" x14ac:dyDescent="0.25">
      <c r="B98" s="91" t="s">
        <v>31</v>
      </c>
      <c r="C98" s="113" t="s">
        <v>31</v>
      </c>
      <c r="D98" s="84" t="s">
        <v>30</v>
      </c>
      <c r="E98" s="149" t="s">
        <v>29</v>
      </c>
      <c r="F98" s="99"/>
      <c r="G98" s="288" t="s">
        <v>69</v>
      </c>
      <c r="H98" s="92"/>
      <c r="I98" s="147"/>
      <c r="J98" s="194"/>
      <c r="K98" s="194"/>
      <c r="L98" s="92"/>
      <c r="M98" s="147"/>
      <c r="N98" s="147"/>
      <c r="O98" s="168"/>
      <c r="P98" s="168"/>
      <c r="Q98" s="168"/>
      <c r="R98" s="168"/>
      <c r="S98" s="168"/>
      <c r="T98" s="168"/>
      <c r="U98" s="174"/>
      <c r="V98" s="165"/>
      <c r="W98" s="286" t="str">
        <f t="shared" si="0"/>
        <v/>
      </c>
      <c r="X98" s="104"/>
    </row>
    <row r="99" spans="2:24" x14ac:dyDescent="0.25">
      <c r="B99" s="91" t="s">
        <v>31</v>
      </c>
      <c r="C99" s="113" t="s">
        <v>31</v>
      </c>
      <c r="D99" s="84" t="s">
        <v>30</v>
      </c>
      <c r="E99" s="149" t="s">
        <v>29</v>
      </c>
      <c r="F99" s="99"/>
      <c r="G99" s="288" t="s">
        <v>69</v>
      </c>
      <c r="H99" s="92"/>
      <c r="I99" s="147"/>
      <c r="J99" s="194"/>
      <c r="K99" s="194"/>
      <c r="L99" s="92"/>
      <c r="M99" s="147"/>
      <c r="N99" s="147"/>
      <c r="O99" s="168"/>
      <c r="P99" s="168"/>
      <c r="Q99" s="168"/>
      <c r="R99" s="168"/>
      <c r="S99" s="168"/>
      <c r="T99" s="168"/>
      <c r="U99" s="174"/>
      <c r="V99" s="165"/>
      <c r="W99" s="286" t="str">
        <f t="shared" si="0"/>
        <v/>
      </c>
      <c r="X99" s="104"/>
    </row>
    <row r="100" spans="2:24" x14ac:dyDescent="0.25">
      <c r="B100" s="91" t="s">
        <v>31</v>
      </c>
      <c r="C100" s="113" t="s">
        <v>31</v>
      </c>
      <c r="D100" s="84" t="s">
        <v>30</v>
      </c>
      <c r="E100" s="149" t="s">
        <v>29</v>
      </c>
      <c r="F100" s="99"/>
      <c r="G100" s="288" t="s">
        <v>69</v>
      </c>
      <c r="H100" s="92"/>
      <c r="I100" s="147"/>
      <c r="J100" s="194"/>
      <c r="K100" s="194"/>
      <c r="L100" s="92"/>
      <c r="M100" s="147"/>
      <c r="N100" s="147"/>
      <c r="O100" s="168"/>
      <c r="P100" s="168"/>
      <c r="Q100" s="168"/>
      <c r="R100" s="168"/>
      <c r="S100" s="168"/>
      <c r="T100" s="168"/>
      <c r="U100" s="174"/>
      <c r="V100" s="165"/>
      <c r="W100" s="286" t="str">
        <f t="shared" si="0"/>
        <v/>
      </c>
      <c r="X100" s="104"/>
    </row>
    <row r="101" spans="2:24" x14ac:dyDescent="0.25">
      <c r="B101" s="91" t="s">
        <v>31</v>
      </c>
      <c r="C101" s="113" t="s">
        <v>31</v>
      </c>
      <c r="D101" s="84" t="s">
        <v>30</v>
      </c>
      <c r="E101" s="149" t="s">
        <v>29</v>
      </c>
      <c r="F101" s="99"/>
      <c r="G101" s="288" t="s">
        <v>69</v>
      </c>
      <c r="H101" s="92"/>
      <c r="I101" s="147"/>
      <c r="J101" s="194"/>
      <c r="K101" s="194"/>
      <c r="L101" s="92"/>
      <c r="M101" s="147"/>
      <c r="N101" s="147"/>
      <c r="O101" s="168"/>
      <c r="P101" s="168"/>
      <c r="Q101" s="168"/>
      <c r="R101" s="168"/>
      <c r="S101" s="168"/>
      <c r="T101" s="168"/>
      <c r="U101" s="174"/>
      <c r="V101" s="165"/>
      <c r="W101" s="286" t="str">
        <f t="shared" si="0"/>
        <v/>
      </c>
      <c r="X101" s="104"/>
    </row>
    <row r="102" spans="2:24" x14ac:dyDescent="0.25">
      <c r="B102" s="91" t="s">
        <v>31</v>
      </c>
      <c r="C102" s="113" t="s">
        <v>31</v>
      </c>
      <c r="D102" s="84" t="s">
        <v>30</v>
      </c>
      <c r="E102" s="149" t="s">
        <v>29</v>
      </c>
      <c r="F102" s="99"/>
      <c r="G102" s="288" t="s">
        <v>69</v>
      </c>
      <c r="H102" s="92"/>
      <c r="I102" s="147"/>
      <c r="J102" s="194"/>
      <c r="K102" s="194"/>
      <c r="L102" s="92"/>
      <c r="M102" s="147"/>
      <c r="N102" s="147"/>
      <c r="O102" s="168"/>
      <c r="P102" s="168"/>
      <c r="Q102" s="168"/>
      <c r="R102" s="168"/>
      <c r="S102" s="168"/>
      <c r="T102" s="168"/>
      <c r="U102" s="174"/>
      <c r="V102" s="165"/>
      <c r="W102" s="286" t="str">
        <f t="shared" si="0"/>
        <v/>
      </c>
      <c r="X102" s="104"/>
    </row>
    <row r="103" spans="2:24" x14ac:dyDescent="0.25">
      <c r="B103" s="91" t="s">
        <v>31</v>
      </c>
      <c r="C103" s="113" t="s">
        <v>31</v>
      </c>
      <c r="D103" s="84" t="s">
        <v>30</v>
      </c>
      <c r="E103" s="149" t="s">
        <v>29</v>
      </c>
      <c r="F103" s="99"/>
      <c r="G103" s="288" t="s">
        <v>69</v>
      </c>
      <c r="H103" s="92"/>
      <c r="I103" s="147"/>
      <c r="J103" s="194"/>
      <c r="K103" s="194"/>
      <c r="L103" s="92"/>
      <c r="M103" s="147"/>
      <c r="N103" s="147"/>
      <c r="O103" s="168"/>
      <c r="P103" s="168"/>
      <c r="Q103" s="168"/>
      <c r="R103" s="168"/>
      <c r="S103" s="168"/>
      <c r="T103" s="168"/>
      <c r="U103" s="174"/>
      <c r="V103" s="165"/>
      <c r="W103" s="286" t="str">
        <f t="shared" si="0"/>
        <v/>
      </c>
      <c r="X103" s="104"/>
    </row>
    <row r="104" spans="2:24" x14ac:dyDescent="0.25">
      <c r="B104" s="91" t="s">
        <v>31</v>
      </c>
      <c r="C104" s="113" t="s">
        <v>31</v>
      </c>
      <c r="D104" s="84" t="s">
        <v>30</v>
      </c>
      <c r="E104" s="149" t="s">
        <v>29</v>
      </c>
      <c r="F104" s="99"/>
      <c r="G104" s="288" t="s">
        <v>69</v>
      </c>
      <c r="H104" s="92"/>
      <c r="I104" s="147"/>
      <c r="J104" s="194"/>
      <c r="K104" s="194"/>
      <c r="L104" s="92"/>
      <c r="M104" s="147"/>
      <c r="N104" s="147"/>
      <c r="O104" s="168"/>
      <c r="P104" s="168"/>
      <c r="Q104" s="168"/>
      <c r="R104" s="168"/>
      <c r="S104" s="168"/>
      <c r="T104" s="168"/>
      <c r="U104" s="174"/>
      <c r="V104" s="165"/>
      <c r="W104" s="286" t="str">
        <f t="shared" si="0"/>
        <v/>
      </c>
      <c r="X104" s="104"/>
    </row>
    <row r="105" spans="2:24" x14ac:dyDescent="0.25">
      <c r="B105" s="91" t="s">
        <v>31</v>
      </c>
      <c r="C105" s="113" t="s">
        <v>31</v>
      </c>
      <c r="D105" s="84" t="s">
        <v>30</v>
      </c>
      <c r="E105" s="149" t="s">
        <v>29</v>
      </c>
      <c r="F105" s="99"/>
      <c r="G105" s="288" t="s">
        <v>69</v>
      </c>
      <c r="H105" s="92"/>
      <c r="I105" s="147"/>
      <c r="J105" s="194"/>
      <c r="K105" s="194"/>
      <c r="L105" s="92"/>
      <c r="M105" s="147"/>
      <c r="N105" s="147"/>
      <c r="O105" s="168"/>
      <c r="P105" s="168"/>
      <c r="Q105" s="168"/>
      <c r="R105" s="168"/>
      <c r="S105" s="168"/>
      <c r="T105" s="168"/>
      <c r="U105" s="174"/>
      <c r="V105" s="165"/>
      <c r="W105" s="286" t="str">
        <f t="shared" si="0"/>
        <v/>
      </c>
      <c r="X105" s="104"/>
    </row>
    <row r="106" spans="2:24" x14ac:dyDescent="0.25">
      <c r="B106" s="91" t="s">
        <v>31</v>
      </c>
      <c r="C106" s="113" t="s">
        <v>31</v>
      </c>
      <c r="D106" s="84" t="s">
        <v>30</v>
      </c>
      <c r="E106" s="149" t="s">
        <v>29</v>
      </c>
      <c r="F106" s="99"/>
      <c r="G106" s="288" t="s">
        <v>69</v>
      </c>
      <c r="H106" s="92"/>
      <c r="I106" s="147"/>
      <c r="J106" s="194"/>
      <c r="K106" s="194"/>
      <c r="L106" s="92"/>
      <c r="M106" s="147"/>
      <c r="N106" s="147"/>
      <c r="O106" s="168"/>
      <c r="P106" s="168"/>
      <c r="Q106" s="168"/>
      <c r="R106" s="168"/>
      <c r="S106" s="168"/>
      <c r="T106" s="168"/>
      <c r="U106" s="174"/>
      <c r="V106" s="165"/>
      <c r="W106" s="286" t="str">
        <f t="shared" si="0"/>
        <v/>
      </c>
      <c r="X106" s="104"/>
    </row>
    <row r="107" spans="2:24" x14ac:dyDescent="0.25">
      <c r="B107" s="91" t="s">
        <v>31</v>
      </c>
      <c r="C107" s="113" t="s">
        <v>31</v>
      </c>
      <c r="D107" s="84" t="s">
        <v>30</v>
      </c>
      <c r="E107" s="149" t="s">
        <v>29</v>
      </c>
      <c r="F107" s="99"/>
      <c r="G107" s="288" t="s">
        <v>69</v>
      </c>
      <c r="H107" s="92"/>
      <c r="I107" s="147"/>
      <c r="J107" s="194"/>
      <c r="K107" s="194"/>
      <c r="L107" s="92"/>
      <c r="M107" s="147"/>
      <c r="N107" s="147"/>
      <c r="O107" s="168"/>
      <c r="P107" s="168"/>
      <c r="Q107" s="168"/>
      <c r="R107" s="168"/>
      <c r="S107" s="168"/>
      <c r="T107" s="168"/>
      <c r="U107" s="174"/>
      <c r="V107" s="165"/>
      <c r="W107" s="286" t="str">
        <f t="shared" ref="W107:W142" si="1">IF(E107="Afschrijvingen",(O107-R107)*(U107/T107)*V107,IF(E107="Btw afschrijvingen",(P107-S107)*(U107/T107)*V107,""))</f>
        <v/>
      </c>
      <c r="X107" s="104"/>
    </row>
    <row r="108" spans="2:24" x14ac:dyDescent="0.25">
      <c r="B108" s="91" t="s">
        <v>31</v>
      </c>
      <c r="C108" s="113" t="s">
        <v>31</v>
      </c>
      <c r="D108" s="84" t="s">
        <v>30</v>
      </c>
      <c r="E108" s="149" t="s">
        <v>29</v>
      </c>
      <c r="F108" s="99"/>
      <c r="G108" s="288" t="s">
        <v>69</v>
      </c>
      <c r="H108" s="92"/>
      <c r="I108" s="147"/>
      <c r="J108" s="194"/>
      <c r="K108" s="194"/>
      <c r="L108" s="92"/>
      <c r="M108" s="147"/>
      <c r="N108" s="147"/>
      <c r="O108" s="168"/>
      <c r="P108" s="168"/>
      <c r="Q108" s="168"/>
      <c r="R108" s="168"/>
      <c r="S108" s="168"/>
      <c r="T108" s="168"/>
      <c r="U108" s="174"/>
      <c r="V108" s="165"/>
      <c r="W108" s="286" t="str">
        <f t="shared" si="1"/>
        <v/>
      </c>
      <c r="X108" s="104"/>
    </row>
    <row r="109" spans="2:24" x14ac:dyDescent="0.25">
      <c r="B109" s="91" t="s">
        <v>31</v>
      </c>
      <c r="C109" s="113" t="s">
        <v>31</v>
      </c>
      <c r="D109" s="84" t="s">
        <v>30</v>
      </c>
      <c r="E109" s="149" t="s">
        <v>29</v>
      </c>
      <c r="F109" s="99"/>
      <c r="G109" s="288" t="s">
        <v>69</v>
      </c>
      <c r="H109" s="92"/>
      <c r="I109" s="147"/>
      <c r="J109" s="194"/>
      <c r="K109" s="194"/>
      <c r="L109" s="92"/>
      <c r="M109" s="147"/>
      <c r="N109" s="147"/>
      <c r="O109" s="168"/>
      <c r="P109" s="168"/>
      <c r="Q109" s="168"/>
      <c r="R109" s="168"/>
      <c r="S109" s="168"/>
      <c r="T109" s="168"/>
      <c r="U109" s="174"/>
      <c r="V109" s="165"/>
      <c r="W109" s="286" t="str">
        <f t="shared" si="1"/>
        <v/>
      </c>
      <c r="X109" s="104"/>
    </row>
    <row r="110" spans="2:24" x14ac:dyDescent="0.25">
      <c r="B110" s="91" t="s">
        <v>31</v>
      </c>
      <c r="C110" s="113" t="s">
        <v>31</v>
      </c>
      <c r="D110" s="84" t="s">
        <v>30</v>
      </c>
      <c r="E110" s="149" t="s">
        <v>29</v>
      </c>
      <c r="F110" s="99"/>
      <c r="G110" s="288" t="s">
        <v>69</v>
      </c>
      <c r="H110" s="92"/>
      <c r="I110" s="147"/>
      <c r="J110" s="194"/>
      <c r="K110" s="194"/>
      <c r="L110" s="92"/>
      <c r="M110" s="147"/>
      <c r="N110" s="147"/>
      <c r="O110" s="168"/>
      <c r="P110" s="168"/>
      <c r="Q110" s="168"/>
      <c r="R110" s="168"/>
      <c r="S110" s="168"/>
      <c r="T110" s="168"/>
      <c r="U110" s="174"/>
      <c r="V110" s="165"/>
      <c r="W110" s="286" t="str">
        <f t="shared" si="1"/>
        <v/>
      </c>
      <c r="X110" s="104"/>
    </row>
    <row r="111" spans="2:24" x14ac:dyDescent="0.25">
      <c r="B111" s="91" t="s">
        <v>31</v>
      </c>
      <c r="C111" s="113" t="s">
        <v>31</v>
      </c>
      <c r="D111" s="84" t="s">
        <v>30</v>
      </c>
      <c r="E111" s="149" t="s">
        <v>29</v>
      </c>
      <c r="F111" s="99"/>
      <c r="G111" s="288" t="s">
        <v>69</v>
      </c>
      <c r="H111" s="92"/>
      <c r="I111" s="147"/>
      <c r="J111" s="194"/>
      <c r="K111" s="194"/>
      <c r="L111" s="92"/>
      <c r="M111" s="147"/>
      <c r="N111" s="147"/>
      <c r="O111" s="168"/>
      <c r="P111" s="168"/>
      <c r="Q111" s="168"/>
      <c r="R111" s="168"/>
      <c r="S111" s="168"/>
      <c r="T111" s="168"/>
      <c r="U111" s="174"/>
      <c r="V111" s="165"/>
      <c r="W111" s="286" t="str">
        <f t="shared" si="1"/>
        <v/>
      </c>
      <c r="X111" s="104"/>
    </row>
    <row r="112" spans="2:24" x14ac:dyDescent="0.25">
      <c r="B112" s="91" t="s">
        <v>31</v>
      </c>
      <c r="C112" s="113" t="s">
        <v>31</v>
      </c>
      <c r="D112" s="84" t="s">
        <v>30</v>
      </c>
      <c r="E112" s="149" t="s">
        <v>29</v>
      </c>
      <c r="F112" s="99"/>
      <c r="G112" s="288" t="s">
        <v>69</v>
      </c>
      <c r="H112" s="92"/>
      <c r="I112" s="147"/>
      <c r="J112" s="194"/>
      <c r="K112" s="194"/>
      <c r="L112" s="92"/>
      <c r="M112" s="147"/>
      <c r="N112" s="147"/>
      <c r="O112" s="168"/>
      <c r="P112" s="168"/>
      <c r="Q112" s="168"/>
      <c r="R112" s="168"/>
      <c r="S112" s="168"/>
      <c r="T112" s="168"/>
      <c r="U112" s="174"/>
      <c r="V112" s="165"/>
      <c r="W112" s="286" t="str">
        <f t="shared" si="1"/>
        <v/>
      </c>
      <c r="X112" s="104"/>
    </row>
    <row r="113" spans="2:24" x14ac:dyDescent="0.25">
      <c r="B113" s="91" t="s">
        <v>31</v>
      </c>
      <c r="C113" s="113" t="s">
        <v>31</v>
      </c>
      <c r="D113" s="84" t="s">
        <v>30</v>
      </c>
      <c r="E113" s="149" t="s">
        <v>29</v>
      </c>
      <c r="F113" s="99"/>
      <c r="G113" s="288" t="s">
        <v>69</v>
      </c>
      <c r="H113" s="92"/>
      <c r="I113" s="147"/>
      <c r="J113" s="194"/>
      <c r="K113" s="194"/>
      <c r="L113" s="92"/>
      <c r="M113" s="147"/>
      <c r="N113" s="147"/>
      <c r="O113" s="168"/>
      <c r="P113" s="168"/>
      <c r="Q113" s="168"/>
      <c r="R113" s="168"/>
      <c r="S113" s="168"/>
      <c r="T113" s="168"/>
      <c r="U113" s="174"/>
      <c r="V113" s="165"/>
      <c r="W113" s="286" t="str">
        <f t="shared" si="1"/>
        <v/>
      </c>
      <c r="X113" s="104"/>
    </row>
    <row r="114" spans="2:24" x14ac:dyDescent="0.25">
      <c r="B114" s="91" t="s">
        <v>31</v>
      </c>
      <c r="C114" s="113" t="s">
        <v>31</v>
      </c>
      <c r="D114" s="84" t="s">
        <v>30</v>
      </c>
      <c r="E114" s="149" t="s">
        <v>29</v>
      </c>
      <c r="F114" s="99"/>
      <c r="G114" s="288" t="s">
        <v>69</v>
      </c>
      <c r="H114" s="92"/>
      <c r="I114" s="147"/>
      <c r="J114" s="194"/>
      <c r="K114" s="194"/>
      <c r="L114" s="92"/>
      <c r="M114" s="147"/>
      <c r="N114" s="147"/>
      <c r="O114" s="168"/>
      <c r="P114" s="168"/>
      <c r="Q114" s="168"/>
      <c r="R114" s="168"/>
      <c r="S114" s="168"/>
      <c r="T114" s="168"/>
      <c r="U114" s="174"/>
      <c r="V114" s="165"/>
      <c r="W114" s="286" t="str">
        <f t="shared" si="1"/>
        <v/>
      </c>
      <c r="X114" s="104"/>
    </row>
    <row r="115" spans="2:24" x14ac:dyDescent="0.25">
      <c r="B115" s="91" t="s">
        <v>31</v>
      </c>
      <c r="C115" s="113" t="s">
        <v>31</v>
      </c>
      <c r="D115" s="84" t="s">
        <v>30</v>
      </c>
      <c r="E115" s="149" t="s">
        <v>29</v>
      </c>
      <c r="F115" s="99"/>
      <c r="G115" s="288" t="s">
        <v>69</v>
      </c>
      <c r="H115" s="92"/>
      <c r="I115" s="147"/>
      <c r="J115" s="194"/>
      <c r="K115" s="194"/>
      <c r="L115" s="92"/>
      <c r="M115" s="147"/>
      <c r="N115" s="147"/>
      <c r="O115" s="168"/>
      <c r="P115" s="168"/>
      <c r="Q115" s="168"/>
      <c r="R115" s="168"/>
      <c r="S115" s="168"/>
      <c r="T115" s="168"/>
      <c r="U115" s="174"/>
      <c r="V115" s="165"/>
      <c r="W115" s="286" t="str">
        <f t="shared" si="1"/>
        <v/>
      </c>
      <c r="X115" s="104"/>
    </row>
    <row r="116" spans="2:24" x14ac:dyDescent="0.25">
      <c r="B116" s="91" t="s">
        <v>31</v>
      </c>
      <c r="C116" s="113" t="s">
        <v>31</v>
      </c>
      <c r="D116" s="84" t="s">
        <v>30</v>
      </c>
      <c r="E116" s="149" t="s">
        <v>29</v>
      </c>
      <c r="F116" s="99"/>
      <c r="G116" s="288" t="s">
        <v>69</v>
      </c>
      <c r="H116" s="92"/>
      <c r="I116" s="147"/>
      <c r="J116" s="194"/>
      <c r="K116" s="194"/>
      <c r="L116" s="92"/>
      <c r="M116" s="147"/>
      <c r="N116" s="147"/>
      <c r="O116" s="168"/>
      <c r="P116" s="168"/>
      <c r="Q116" s="168"/>
      <c r="R116" s="168"/>
      <c r="S116" s="168"/>
      <c r="T116" s="168"/>
      <c r="U116" s="174"/>
      <c r="V116" s="165"/>
      <c r="W116" s="286" t="str">
        <f t="shared" si="1"/>
        <v/>
      </c>
      <c r="X116" s="104"/>
    </row>
    <row r="117" spans="2:24" x14ac:dyDescent="0.25">
      <c r="B117" s="91" t="s">
        <v>31</v>
      </c>
      <c r="C117" s="113" t="s">
        <v>31</v>
      </c>
      <c r="D117" s="84" t="s">
        <v>30</v>
      </c>
      <c r="E117" s="149" t="s">
        <v>29</v>
      </c>
      <c r="F117" s="99"/>
      <c r="G117" s="288" t="s">
        <v>69</v>
      </c>
      <c r="H117" s="92"/>
      <c r="I117" s="147"/>
      <c r="J117" s="194"/>
      <c r="K117" s="194"/>
      <c r="L117" s="92"/>
      <c r="M117" s="147"/>
      <c r="N117" s="147"/>
      <c r="O117" s="168"/>
      <c r="P117" s="168"/>
      <c r="Q117" s="168"/>
      <c r="R117" s="168"/>
      <c r="S117" s="168"/>
      <c r="T117" s="168"/>
      <c r="U117" s="174"/>
      <c r="V117" s="165"/>
      <c r="W117" s="286" t="str">
        <f t="shared" si="1"/>
        <v/>
      </c>
      <c r="X117" s="104"/>
    </row>
    <row r="118" spans="2:24" x14ac:dyDescent="0.25">
      <c r="B118" s="91" t="s">
        <v>31</v>
      </c>
      <c r="C118" s="113" t="s">
        <v>31</v>
      </c>
      <c r="D118" s="84" t="s">
        <v>30</v>
      </c>
      <c r="E118" s="149" t="s">
        <v>29</v>
      </c>
      <c r="F118" s="99"/>
      <c r="G118" s="288" t="s">
        <v>69</v>
      </c>
      <c r="H118" s="92"/>
      <c r="I118" s="147"/>
      <c r="J118" s="194"/>
      <c r="K118" s="194"/>
      <c r="L118" s="92"/>
      <c r="M118" s="147"/>
      <c r="N118" s="147"/>
      <c r="O118" s="168"/>
      <c r="P118" s="168"/>
      <c r="Q118" s="168"/>
      <c r="R118" s="168"/>
      <c r="S118" s="168"/>
      <c r="T118" s="168"/>
      <c r="U118" s="174"/>
      <c r="V118" s="165"/>
      <c r="W118" s="286" t="str">
        <f t="shared" si="1"/>
        <v/>
      </c>
      <c r="X118" s="104"/>
    </row>
    <row r="119" spans="2:24" x14ac:dyDescent="0.25">
      <c r="B119" s="91" t="s">
        <v>31</v>
      </c>
      <c r="C119" s="113" t="s">
        <v>31</v>
      </c>
      <c r="D119" s="84" t="s">
        <v>30</v>
      </c>
      <c r="E119" s="149" t="s">
        <v>29</v>
      </c>
      <c r="F119" s="99"/>
      <c r="G119" s="288" t="s">
        <v>69</v>
      </c>
      <c r="H119" s="92"/>
      <c r="I119" s="147"/>
      <c r="J119" s="194"/>
      <c r="K119" s="194"/>
      <c r="L119" s="92"/>
      <c r="M119" s="147"/>
      <c r="N119" s="147"/>
      <c r="O119" s="168"/>
      <c r="P119" s="168"/>
      <c r="Q119" s="168"/>
      <c r="R119" s="168"/>
      <c r="S119" s="168"/>
      <c r="T119" s="168"/>
      <c r="U119" s="174"/>
      <c r="V119" s="165"/>
      <c r="W119" s="286" t="str">
        <f t="shared" si="1"/>
        <v/>
      </c>
      <c r="X119" s="104"/>
    </row>
    <row r="120" spans="2:24" x14ac:dyDescent="0.25">
      <c r="B120" s="91" t="s">
        <v>31</v>
      </c>
      <c r="C120" s="113" t="s">
        <v>31</v>
      </c>
      <c r="D120" s="84" t="s">
        <v>30</v>
      </c>
      <c r="E120" s="149" t="s">
        <v>29</v>
      </c>
      <c r="F120" s="99"/>
      <c r="G120" s="288" t="s">
        <v>69</v>
      </c>
      <c r="H120" s="92"/>
      <c r="I120" s="147"/>
      <c r="J120" s="194"/>
      <c r="K120" s="194"/>
      <c r="L120" s="92"/>
      <c r="M120" s="147"/>
      <c r="N120" s="147"/>
      <c r="O120" s="168"/>
      <c r="P120" s="168"/>
      <c r="Q120" s="168"/>
      <c r="R120" s="168"/>
      <c r="S120" s="168"/>
      <c r="T120" s="168"/>
      <c r="U120" s="174"/>
      <c r="V120" s="165"/>
      <c r="W120" s="286" t="str">
        <f t="shared" si="1"/>
        <v/>
      </c>
      <c r="X120" s="104"/>
    </row>
    <row r="121" spans="2:24" x14ac:dyDescent="0.25">
      <c r="B121" s="91" t="s">
        <v>31</v>
      </c>
      <c r="C121" s="113" t="s">
        <v>31</v>
      </c>
      <c r="D121" s="84" t="s">
        <v>30</v>
      </c>
      <c r="E121" s="149" t="s">
        <v>29</v>
      </c>
      <c r="F121" s="99"/>
      <c r="G121" s="288" t="s">
        <v>69</v>
      </c>
      <c r="H121" s="92"/>
      <c r="I121" s="147"/>
      <c r="J121" s="194"/>
      <c r="K121" s="194"/>
      <c r="L121" s="92"/>
      <c r="M121" s="147"/>
      <c r="N121" s="147"/>
      <c r="O121" s="168"/>
      <c r="P121" s="168"/>
      <c r="Q121" s="168"/>
      <c r="R121" s="168"/>
      <c r="S121" s="168"/>
      <c r="T121" s="168"/>
      <c r="U121" s="174"/>
      <c r="V121" s="165"/>
      <c r="W121" s="286" t="str">
        <f t="shared" si="1"/>
        <v/>
      </c>
      <c r="X121" s="104"/>
    </row>
    <row r="122" spans="2:24" x14ac:dyDescent="0.25">
      <c r="B122" s="91" t="s">
        <v>31</v>
      </c>
      <c r="C122" s="113" t="s">
        <v>31</v>
      </c>
      <c r="D122" s="84" t="s">
        <v>30</v>
      </c>
      <c r="E122" s="149" t="s">
        <v>29</v>
      </c>
      <c r="F122" s="99"/>
      <c r="G122" s="288" t="s">
        <v>69</v>
      </c>
      <c r="H122" s="92"/>
      <c r="I122" s="147"/>
      <c r="J122" s="194"/>
      <c r="K122" s="194"/>
      <c r="L122" s="92"/>
      <c r="M122" s="147"/>
      <c r="N122" s="147"/>
      <c r="O122" s="168"/>
      <c r="P122" s="168"/>
      <c r="Q122" s="168"/>
      <c r="R122" s="168"/>
      <c r="S122" s="168"/>
      <c r="T122" s="168"/>
      <c r="U122" s="174"/>
      <c r="V122" s="165"/>
      <c r="W122" s="286" t="str">
        <f t="shared" si="1"/>
        <v/>
      </c>
      <c r="X122" s="104"/>
    </row>
    <row r="123" spans="2:24" x14ac:dyDescent="0.25">
      <c r="B123" s="91" t="s">
        <v>31</v>
      </c>
      <c r="C123" s="113" t="s">
        <v>31</v>
      </c>
      <c r="D123" s="84" t="s">
        <v>30</v>
      </c>
      <c r="E123" s="149" t="s">
        <v>29</v>
      </c>
      <c r="F123" s="99"/>
      <c r="G123" s="288" t="s">
        <v>69</v>
      </c>
      <c r="H123" s="92"/>
      <c r="I123" s="147"/>
      <c r="J123" s="194"/>
      <c r="K123" s="194"/>
      <c r="L123" s="92"/>
      <c r="M123" s="147"/>
      <c r="N123" s="147"/>
      <c r="O123" s="168"/>
      <c r="P123" s="168"/>
      <c r="Q123" s="168"/>
      <c r="R123" s="168"/>
      <c r="S123" s="168"/>
      <c r="T123" s="168"/>
      <c r="U123" s="174"/>
      <c r="V123" s="165"/>
      <c r="W123" s="286" t="str">
        <f t="shared" si="1"/>
        <v/>
      </c>
      <c r="X123" s="104"/>
    </row>
    <row r="124" spans="2:24" x14ac:dyDescent="0.25">
      <c r="B124" s="91" t="s">
        <v>31</v>
      </c>
      <c r="C124" s="113" t="s">
        <v>31</v>
      </c>
      <c r="D124" s="84" t="s">
        <v>30</v>
      </c>
      <c r="E124" s="149" t="s">
        <v>29</v>
      </c>
      <c r="F124" s="99"/>
      <c r="G124" s="288" t="s">
        <v>69</v>
      </c>
      <c r="H124" s="92"/>
      <c r="I124" s="147"/>
      <c r="J124" s="194"/>
      <c r="K124" s="194"/>
      <c r="L124" s="92"/>
      <c r="M124" s="147"/>
      <c r="N124" s="147"/>
      <c r="O124" s="168"/>
      <c r="P124" s="168"/>
      <c r="Q124" s="168"/>
      <c r="R124" s="168"/>
      <c r="S124" s="168"/>
      <c r="T124" s="168"/>
      <c r="U124" s="174"/>
      <c r="V124" s="165"/>
      <c r="W124" s="286" t="str">
        <f t="shared" si="1"/>
        <v/>
      </c>
      <c r="X124" s="104"/>
    </row>
    <row r="125" spans="2:24" x14ac:dyDescent="0.25">
      <c r="B125" s="91" t="s">
        <v>31</v>
      </c>
      <c r="C125" s="113" t="s">
        <v>31</v>
      </c>
      <c r="D125" s="84" t="s">
        <v>30</v>
      </c>
      <c r="E125" s="149" t="s">
        <v>29</v>
      </c>
      <c r="F125" s="99"/>
      <c r="G125" s="288" t="s">
        <v>69</v>
      </c>
      <c r="H125" s="92"/>
      <c r="I125" s="147"/>
      <c r="J125" s="194"/>
      <c r="K125" s="194"/>
      <c r="L125" s="92"/>
      <c r="M125" s="147"/>
      <c r="N125" s="147"/>
      <c r="O125" s="168"/>
      <c r="P125" s="168"/>
      <c r="Q125" s="168"/>
      <c r="R125" s="168"/>
      <c r="S125" s="168"/>
      <c r="T125" s="168"/>
      <c r="U125" s="174"/>
      <c r="V125" s="165"/>
      <c r="W125" s="286" t="str">
        <f t="shared" si="1"/>
        <v/>
      </c>
      <c r="X125" s="104"/>
    </row>
    <row r="126" spans="2:24" x14ac:dyDescent="0.25">
      <c r="B126" s="91" t="s">
        <v>31</v>
      </c>
      <c r="C126" s="113" t="s">
        <v>31</v>
      </c>
      <c r="D126" s="84" t="s">
        <v>30</v>
      </c>
      <c r="E126" s="149" t="s">
        <v>29</v>
      </c>
      <c r="F126" s="99"/>
      <c r="G126" s="288" t="s">
        <v>69</v>
      </c>
      <c r="H126" s="92"/>
      <c r="I126" s="147"/>
      <c r="J126" s="194"/>
      <c r="K126" s="194"/>
      <c r="L126" s="92"/>
      <c r="M126" s="147"/>
      <c r="N126" s="147"/>
      <c r="O126" s="168"/>
      <c r="P126" s="168"/>
      <c r="Q126" s="168"/>
      <c r="R126" s="168"/>
      <c r="S126" s="168"/>
      <c r="T126" s="168"/>
      <c r="U126" s="174"/>
      <c r="V126" s="165"/>
      <c r="W126" s="286" t="str">
        <f t="shared" si="1"/>
        <v/>
      </c>
      <c r="X126" s="104"/>
    </row>
    <row r="127" spans="2:24" x14ac:dyDescent="0.25">
      <c r="B127" s="91" t="s">
        <v>31</v>
      </c>
      <c r="C127" s="113" t="s">
        <v>31</v>
      </c>
      <c r="D127" s="84" t="s">
        <v>30</v>
      </c>
      <c r="E127" s="149" t="s">
        <v>29</v>
      </c>
      <c r="F127" s="99"/>
      <c r="G127" s="288" t="s">
        <v>69</v>
      </c>
      <c r="H127" s="92"/>
      <c r="I127" s="147"/>
      <c r="J127" s="194"/>
      <c r="K127" s="194"/>
      <c r="L127" s="92"/>
      <c r="M127" s="147"/>
      <c r="N127" s="147"/>
      <c r="O127" s="168"/>
      <c r="P127" s="168"/>
      <c r="Q127" s="168"/>
      <c r="R127" s="168"/>
      <c r="S127" s="168"/>
      <c r="T127" s="168"/>
      <c r="U127" s="174"/>
      <c r="V127" s="165"/>
      <c r="W127" s="286" t="str">
        <f t="shared" si="1"/>
        <v/>
      </c>
      <c r="X127" s="104"/>
    </row>
    <row r="128" spans="2:24" x14ac:dyDescent="0.25">
      <c r="B128" s="91" t="s">
        <v>31</v>
      </c>
      <c r="C128" s="113" t="s">
        <v>31</v>
      </c>
      <c r="D128" s="84" t="s">
        <v>30</v>
      </c>
      <c r="E128" s="149" t="s">
        <v>29</v>
      </c>
      <c r="F128" s="99"/>
      <c r="G128" s="288" t="s">
        <v>69</v>
      </c>
      <c r="H128" s="92"/>
      <c r="I128" s="147"/>
      <c r="J128" s="194"/>
      <c r="K128" s="194"/>
      <c r="L128" s="92"/>
      <c r="M128" s="147"/>
      <c r="N128" s="147"/>
      <c r="O128" s="168"/>
      <c r="P128" s="168"/>
      <c r="Q128" s="168"/>
      <c r="R128" s="168"/>
      <c r="S128" s="168"/>
      <c r="T128" s="168"/>
      <c r="U128" s="174"/>
      <c r="V128" s="165"/>
      <c r="W128" s="286" t="str">
        <f t="shared" si="1"/>
        <v/>
      </c>
      <c r="X128" s="104"/>
    </row>
    <row r="129" spans="2:24" x14ac:dyDescent="0.25">
      <c r="B129" s="91" t="s">
        <v>31</v>
      </c>
      <c r="C129" s="113" t="s">
        <v>31</v>
      </c>
      <c r="D129" s="84" t="s">
        <v>30</v>
      </c>
      <c r="E129" s="149" t="s">
        <v>29</v>
      </c>
      <c r="F129" s="99"/>
      <c r="G129" s="288" t="s">
        <v>69</v>
      </c>
      <c r="H129" s="92"/>
      <c r="I129" s="147"/>
      <c r="J129" s="194"/>
      <c r="K129" s="194"/>
      <c r="L129" s="92"/>
      <c r="M129" s="147"/>
      <c r="N129" s="147"/>
      <c r="O129" s="168"/>
      <c r="P129" s="168"/>
      <c r="Q129" s="168"/>
      <c r="R129" s="168"/>
      <c r="S129" s="168"/>
      <c r="T129" s="168"/>
      <c r="U129" s="174"/>
      <c r="V129" s="165"/>
      <c r="W129" s="286" t="str">
        <f t="shared" si="1"/>
        <v/>
      </c>
      <c r="X129" s="104"/>
    </row>
    <row r="130" spans="2:24" x14ac:dyDescent="0.25">
      <c r="B130" s="91" t="s">
        <v>31</v>
      </c>
      <c r="C130" s="113" t="s">
        <v>31</v>
      </c>
      <c r="D130" s="84" t="s">
        <v>30</v>
      </c>
      <c r="E130" s="149" t="s">
        <v>29</v>
      </c>
      <c r="F130" s="99"/>
      <c r="G130" s="288" t="s">
        <v>69</v>
      </c>
      <c r="H130" s="92"/>
      <c r="I130" s="147"/>
      <c r="J130" s="194"/>
      <c r="K130" s="194"/>
      <c r="L130" s="92"/>
      <c r="M130" s="147"/>
      <c r="N130" s="147"/>
      <c r="O130" s="168"/>
      <c r="P130" s="168"/>
      <c r="Q130" s="168"/>
      <c r="R130" s="168"/>
      <c r="S130" s="168"/>
      <c r="T130" s="168"/>
      <c r="U130" s="174"/>
      <c r="V130" s="165"/>
      <c r="W130" s="286" t="str">
        <f t="shared" si="1"/>
        <v/>
      </c>
      <c r="X130" s="104"/>
    </row>
    <row r="131" spans="2:24" x14ac:dyDescent="0.25">
      <c r="B131" s="91" t="s">
        <v>31</v>
      </c>
      <c r="C131" s="113" t="s">
        <v>31</v>
      </c>
      <c r="D131" s="84" t="s">
        <v>30</v>
      </c>
      <c r="E131" s="149" t="s">
        <v>29</v>
      </c>
      <c r="F131" s="99"/>
      <c r="G131" s="288" t="s">
        <v>69</v>
      </c>
      <c r="H131" s="92"/>
      <c r="I131" s="147"/>
      <c r="J131" s="194"/>
      <c r="K131" s="194"/>
      <c r="L131" s="92"/>
      <c r="M131" s="147"/>
      <c r="N131" s="147"/>
      <c r="O131" s="168"/>
      <c r="P131" s="168"/>
      <c r="Q131" s="168"/>
      <c r="R131" s="168"/>
      <c r="S131" s="168"/>
      <c r="T131" s="168"/>
      <c r="U131" s="174"/>
      <c r="V131" s="165"/>
      <c r="W131" s="286" t="str">
        <f t="shared" si="1"/>
        <v/>
      </c>
      <c r="X131" s="104"/>
    </row>
    <row r="132" spans="2:24" x14ac:dyDescent="0.25">
      <c r="B132" s="91" t="s">
        <v>31</v>
      </c>
      <c r="C132" s="113" t="s">
        <v>31</v>
      </c>
      <c r="D132" s="84" t="s">
        <v>30</v>
      </c>
      <c r="E132" s="149" t="s">
        <v>29</v>
      </c>
      <c r="F132" s="99"/>
      <c r="G132" s="288" t="s">
        <v>69</v>
      </c>
      <c r="H132" s="92"/>
      <c r="I132" s="147"/>
      <c r="J132" s="194"/>
      <c r="K132" s="194"/>
      <c r="L132" s="92"/>
      <c r="M132" s="147"/>
      <c r="N132" s="147"/>
      <c r="O132" s="168"/>
      <c r="P132" s="168"/>
      <c r="Q132" s="168"/>
      <c r="R132" s="168"/>
      <c r="S132" s="168"/>
      <c r="T132" s="168"/>
      <c r="U132" s="174"/>
      <c r="V132" s="165"/>
      <c r="W132" s="286" t="str">
        <f t="shared" si="1"/>
        <v/>
      </c>
      <c r="X132" s="104"/>
    </row>
    <row r="133" spans="2:24" x14ac:dyDescent="0.25">
      <c r="B133" s="91" t="s">
        <v>31</v>
      </c>
      <c r="C133" s="113" t="s">
        <v>31</v>
      </c>
      <c r="D133" s="84" t="s">
        <v>30</v>
      </c>
      <c r="E133" s="149" t="s">
        <v>29</v>
      </c>
      <c r="F133" s="99"/>
      <c r="G133" s="288" t="s">
        <v>69</v>
      </c>
      <c r="H133" s="92"/>
      <c r="I133" s="147"/>
      <c r="J133" s="194"/>
      <c r="K133" s="194"/>
      <c r="L133" s="92"/>
      <c r="M133" s="147"/>
      <c r="N133" s="147"/>
      <c r="O133" s="168"/>
      <c r="P133" s="168"/>
      <c r="Q133" s="168"/>
      <c r="R133" s="168"/>
      <c r="S133" s="168"/>
      <c r="T133" s="168"/>
      <c r="U133" s="174"/>
      <c r="V133" s="165"/>
      <c r="W133" s="286" t="str">
        <f t="shared" si="1"/>
        <v/>
      </c>
      <c r="X133" s="104"/>
    </row>
    <row r="134" spans="2:24" x14ac:dyDescent="0.25">
      <c r="B134" s="91" t="s">
        <v>31</v>
      </c>
      <c r="C134" s="113" t="s">
        <v>31</v>
      </c>
      <c r="D134" s="84" t="s">
        <v>30</v>
      </c>
      <c r="E134" s="149" t="s">
        <v>29</v>
      </c>
      <c r="F134" s="99"/>
      <c r="G134" s="288" t="s">
        <v>69</v>
      </c>
      <c r="H134" s="92"/>
      <c r="I134" s="147"/>
      <c r="J134" s="194"/>
      <c r="K134" s="194"/>
      <c r="L134" s="92"/>
      <c r="M134" s="147"/>
      <c r="N134" s="147"/>
      <c r="O134" s="168"/>
      <c r="P134" s="168"/>
      <c r="Q134" s="168"/>
      <c r="R134" s="168"/>
      <c r="S134" s="168"/>
      <c r="T134" s="168"/>
      <c r="U134" s="174"/>
      <c r="V134" s="165"/>
      <c r="W134" s="286" t="str">
        <f t="shared" si="1"/>
        <v/>
      </c>
      <c r="X134" s="104"/>
    </row>
    <row r="135" spans="2:24" x14ac:dyDescent="0.25">
      <c r="B135" s="91" t="s">
        <v>31</v>
      </c>
      <c r="C135" s="113" t="s">
        <v>31</v>
      </c>
      <c r="D135" s="84" t="s">
        <v>30</v>
      </c>
      <c r="E135" s="149" t="s">
        <v>29</v>
      </c>
      <c r="F135" s="99"/>
      <c r="G135" s="288" t="s">
        <v>69</v>
      </c>
      <c r="H135" s="92"/>
      <c r="I135" s="147"/>
      <c r="J135" s="194"/>
      <c r="K135" s="194"/>
      <c r="L135" s="92"/>
      <c r="M135" s="147"/>
      <c r="N135" s="147"/>
      <c r="O135" s="168"/>
      <c r="P135" s="168"/>
      <c r="Q135" s="168"/>
      <c r="R135" s="168"/>
      <c r="S135" s="168"/>
      <c r="T135" s="168"/>
      <c r="U135" s="174"/>
      <c r="V135" s="165"/>
      <c r="W135" s="286" t="str">
        <f t="shared" si="1"/>
        <v/>
      </c>
      <c r="X135" s="104"/>
    </row>
    <row r="136" spans="2:24" x14ac:dyDescent="0.25">
      <c r="B136" s="91" t="s">
        <v>31</v>
      </c>
      <c r="C136" s="113" t="s">
        <v>31</v>
      </c>
      <c r="D136" s="84" t="s">
        <v>30</v>
      </c>
      <c r="E136" s="149" t="s">
        <v>29</v>
      </c>
      <c r="F136" s="99"/>
      <c r="G136" s="288" t="s">
        <v>69</v>
      </c>
      <c r="H136" s="92"/>
      <c r="I136" s="147"/>
      <c r="J136" s="194"/>
      <c r="K136" s="194"/>
      <c r="L136" s="92"/>
      <c r="M136" s="147"/>
      <c r="N136" s="147"/>
      <c r="O136" s="168"/>
      <c r="P136" s="168"/>
      <c r="Q136" s="168"/>
      <c r="R136" s="168"/>
      <c r="S136" s="168"/>
      <c r="T136" s="168"/>
      <c r="U136" s="174"/>
      <c r="V136" s="165"/>
      <c r="W136" s="286" t="str">
        <f t="shared" si="1"/>
        <v/>
      </c>
      <c r="X136" s="104"/>
    </row>
    <row r="137" spans="2:24" x14ac:dyDescent="0.25">
      <c r="B137" s="91" t="s">
        <v>31</v>
      </c>
      <c r="C137" s="113" t="s">
        <v>31</v>
      </c>
      <c r="D137" s="84" t="s">
        <v>30</v>
      </c>
      <c r="E137" s="149" t="s">
        <v>29</v>
      </c>
      <c r="F137" s="99"/>
      <c r="G137" s="288" t="s">
        <v>69</v>
      </c>
      <c r="H137" s="92"/>
      <c r="I137" s="147"/>
      <c r="J137" s="194"/>
      <c r="K137" s="194"/>
      <c r="L137" s="92"/>
      <c r="M137" s="147"/>
      <c r="N137" s="147"/>
      <c r="O137" s="168"/>
      <c r="P137" s="168"/>
      <c r="Q137" s="168"/>
      <c r="R137" s="168"/>
      <c r="S137" s="168"/>
      <c r="T137" s="168"/>
      <c r="U137" s="174"/>
      <c r="V137" s="165"/>
      <c r="W137" s="286" t="str">
        <f t="shared" si="1"/>
        <v/>
      </c>
      <c r="X137" s="104"/>
    </row>
    <row r="138" spans="2:24" x14ac:dyDescent="0.25">
      <c r="B138" s="91" t="s">
        <v>31</v>
      </c>
      <c r="C138" s="113" t="s">
        <v>31</v>
      </c>
      <c r="D138" s="84" t="s">
        <v>30</v>
      </c>
      <c r="E138" s="149" t="s">
        <v>29</v>
      </c>
      <c r="F138" s="99"/>
      <c r="G138" s="288" t="s">
        <v>69</v>
      </c>
      <c r="H138" s="92"/>
      <c r="I138" s="147"/>
      <c r="J138" s="194"/>
      <c r="K138" s="194"/>
      <c r="L138" s="92"/>
      <c r="M138" s="147"/>
      <c r="N138" s="147"/>
      <c r="O138" s="168"/>
      <c r="P138" s="168"/>
      <c r="Q138" s="168"/>
      <c r="R138" s="168"/>
      <c r="S138" s="168"/>
      <c r="T138" s="168"/>
      <c r="U138" s="174"/>
      <c r="V138" s="165"/>
      <c r="W138" s="286" t="str">
        <f t="shared" si="1"/>
        <v/>
      </c>
      <c r="X138" s="104"/>
    </row>
    <row r="139" spans="2:24" x14ac:dyDescent="0.25">
      <c r="B139" s="91" t="s">
        <v>31</v>
      </c>
      <c r="C139" s="113" t="s">
        <v>31</v>
      </c>
      <c r="D139" s="84" t="s">
        <v>30</v>
      </c>
      <c r="E139" s="149" t="s">
        <v>29</v>
      </c>
      <c r="F139" s="99"/>
      <c r="G139" s="288" t="s">
        <v>69</v>
      </c>
      <c r="H139" s="92"/>
      <c r="I139" s="147"/>
      <c r="J139" s="194"/>
      <c r="K139" s="194"/>
      <c r="L139" s="92"/>
      <c r="M139" s="147"/>
      <c r="N139" s="147"/>
      <c r="O139" s="168"/>
      <c r="P139" s="168"/>
      <c r="Q139" s="168"/>
      <c r="R139" s="168"/>
      <c r="S139" s="168"/>
      <c r="T139" s="168"/>
      <c r="U139" s="174"/>
      <c r="V139" s="165"/>
      <c r="W139" s="286" t="str">
        <f t="shared" si="1"/>
        <v/>
      </c>
      <c r="X139" s="104"/>
    </row>
    <row r="140" spans="2:24" x14ac:dyDescent="0.25">
      <c r="B140" s="91" t="s">
        <v>31</v>
      </c>
      <c r="C140" s="113" t="s">
        <v>31</v>
      </c>
      <c r="D140" s="84" t="s">
        <v>30</v>
      </c>
      <c r="E140" s="149" t="s">
        <v>29</v>
      </c>
      <c r="F140" s="99"/>
      <c r="G140" s="288" t="s">
        <v>69</v>
      </c>
      <c r="H140" s="92"/>
      <c r="I140" s="147"/>
      <c r="J140" s="194"/>
      <c r="K140" s="194"/>
      <c r="L140" s="92"/>
      <c r="M140" s="147"/>
      <c r="N140" s="147"/>
      <c r="O140" s="168"/>
      <c r="P140" s="168"/>
      <c r="Q140" s="168"/>
      <c r="R140" s="168"/>
      <c r="S140" s="168"/>
      <c r="T140" s="168"/>
      <c r="U140" s="174"/>
      <c r="V140" s="165"/>
      <c r="W140" s="286" t="str">
        <f t="shared" si="1"/>
        <v/>
      </c>
      <c r="X140" s="104"/>
    </row>
    <row r="141" spans="2:24" x14ac:dyDescent="0.25">
      <c r="B141" s="91" t="s">
        <v>31</v>
      </c>
      <c r="C141" s="113" t="s">
        <v>31</v>
      </c>
      <c r="D141" s="84" t="s">
        <v>30</v>
      </c>
      <c r="E141" s="149" t="s">
        <v>29</v>
      </c>
      <c r="F141" s="99"/>
      <c r="G141" s="288" t="s">
        <v>69</v>
      </c>
      <c r="H141" s="92"/>
      <c r="I141" s="147"/>
      <c r="J141" s="194"/>
      <c r="K141" s="194"/>
      <c r="L141" s="92"/>
      <c r="M141" s="147"/>
      <c r="N141" s="147"/>
      <c r="O141" s="168"/>
      <c r="P141" s="168"/>
      <c r="Q141" s="168"/>
      <c r="R141" s="168"/>
      <c r="S141" s="168"/>
      <c r="T141" s="168"/>
      <c r="U141" s="174"/>
      <c r="V141" s="165"/>
      <c r="W141" s="286" t="str">
        <f t="shared" si="1"/>
        <v/>
      </c>
      <c r="X141" s="104"/>
    </row>
    <row r="142" spans="2:24" ht="15.75" thickBot="1" x14ac:dyDescent="0.3">
      <c r="B142" s="94" t="s">
        <v>31</v>
      </c>
      <c r="C142" s="114" t="s">
        <v>31</v>
      </c>
      <c r="D142" s="95" t="s">
        <v>30</v>
      </c>
      <c r="E142" s="95" t="s">
        <v>29</v>
      </c>
      <c r="F142" s="101"/>
      <c r="G142" s="289" t="s">
        <v>69</v>
      </c>
      <c r="H142" s="96"/>
      <c r="I142" s="161"/>
      <c r="J142" s="195"/>
      <c r="K142" s="195"/>
      <c r="L142" s="96"/>
      <c r="M142" s="161"/>
      <c r="N142" s="161"/>
      <c r="O142" s="169"/>
      <c r="P142" s="169"/>
      <c r="Q142" s="169"/>
      <c r="R142" s="169"/>
      <c r="S142" s="169"/>
      <c r="T142" s="169"/>
      <c r="U142" s="175"/>
      <c r="V142" s="166" t="s">
        <v>205</v>
      </c>
      <c r="W142" s="300" t="str">
        <f t="shared" si="1"/>
        <v/>
      </c>
      <c r="X142" s="105"/>
    </row>
    <row r="143" spans="2:24" x14ac:dyDescent="0.25"/>
    <row r="144" spans="2:24" x14ac:dyDescent="0.25"/>
    <row r="145" x14ac:dyDescent="0.25"/>
  </sheetData>
  <sheetProtection algorithmName="SHA-512" hashValue="TO9mLeg2rNnUZJj6xdznigs1arpFRy2aLMcKVufdJE1YmHfvU4RtoFnRCZC6DQl03pdEEbouR8sDMibgf7bt7A==" saltValue="kOzBSzdlS1U1NMmKZBBZNA==" spinCount="100000" sheet="1" insertRows="0" insertHyperlinks="0"/>
  <mergeCells count="4">
    <mergeCell ref="B40:E40"/>
    <mergeCell ref="F40:G40"/>
    <mergeCell ref="H40:M40"/>
    <mergeCell ref="O40:W40"/>
  </mergeCells>
  <pageMargins left="0.70866141732283472" right="0.70866141732283472" top="0.74803149606299213" bottom="0.74803149606299213" header="0.31496062992125984" footer="0.31496062992125984"/>
  <pageSetup paperSize="9" scale="63" orientation="landscape" r:id="rId1"/>
  <headerFooter>
    <oddFooter>&amp;L&amp;A&amp;R&amp;P van &amp;N</oddFooter>
  </headerFooter>
  <rowBreaks count="1" manualBreakCount="1">
    <brk id="98" min="1" max="11" man="1"/>
  </rowBreaks>
  <colBreaks count="3" manualBreakCount="3">
    <brk id="8" max="140" man="1"/>
    <brk id="17" max="120" man="1"/>
    <brk id="24" max="121" man="1"/>
  </colBreaks>
  <extLst>
    <ext xmlns:x14="http://schemas.microsoft.com/office/spreadsheetml/2009/9/main" uri="{CCE6A557-97BC-4b89-ADB6-D9C93CAAB3DF}">
      <x14:dataValidations xmlns:xm="http://schemas.microsoft.com/office/excel/2006/main" count="5">
        <x14:dataValidation type="list" allowBlank="1" showInputMessage="1" showErrorMessage="1" xr:uid="{059E6C93-9E3B-4DC9-A1FB-833434CDDE25}">
          <x14:formula1>
            <xm:f>'1. Deelnemers en samenvatting'!$B$81:$B$93</xm:f>
          </x14:formula1>
          <xm:sqref>D42:D142</xm:sqref>
        </x14:dataValidation>
        <x14:dataValidation type="list" allowBlank="1" showInputMessage="1" showErrorMessage="1" xr:uid="{2CEA2063-1245-47C6-B9D7-B61B89908723}">
          <x14:formula1>
            <xm:f>Hulptabel!$B$21:$B$23</xm:f>
          </x14:formula1>
          <xm:sqref>G42:G142</xm:sqref>
        </x14:dataValidation>
        <x14:dataValidation type="list" allowBlank="1" showInputMessage="1" showErrorMessage="1" xr:uid="{89A16D4D-4417-415F-949B-0B12FA7FE55D}">
          <x14:formula1>
            <xm:f>Hulptabel!$D$3:$D$5</xm:f>
          </x14:formula1>
          <xm:sqref>E42:E142</xm:sqref>
        </x14:dataValidation>
        <x14:dataValidation type="list" allowBlank="1" showInputMessage="1" showErrorMessage="1" xr:uid="{7FD85836-385B-4AF7-A61C-518AE96DB6CB}">
          <x14:formula1>
            <xm:f>'1. Deelnemers en samenvatting'!$B$67:$B$73</xm:f>
          </x14:formula1>
          <xm:sqref>B42:B142</xm:sqref>
        </x14:dataValidation>
        <x14:dataValidation type="list" allowBlank="1" showInputMessage="1" showErrorMessage="1" xr:uid="{8126A86E-3718-4BB2-8D4C-8576F069CCD6}">
          <x14:formula1>
            <xm:f>'1. Deelnemers en samenvatting'!$B$48:$B$60</xm:f>
          </x14:formula1>
          <xm:sqref>C42:C142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A271-CD47-4EB2-8F9C-D109828621A4}">
  <dimension ref="A1:O128"/>
  <sheetViews>
    <sheetView showGridLines="0" zoomScaleNormal="100" workbookViewId="0"/>
  </sheetViews>
  <sheetFormatPr defaultColWidth="0" defaultRowHeight="15" zeroHeight="1" x14ac:dyDescent="0.25"/>
  <cols>
    <col min="1" max="1" width="5.7109375" style="2" customWidth="1"/>
    <col min="2" max="4" width="25.7109375" style="2" customWidth="1"/>
    <col min="5" max="5" width="47.7109375" style="2" customWidth="1"/>
    <col min="6" max="6" width="33.140625" style="2" customWidth="1"/>
    <col min="7" max="7" width="25.7109375" style="2" customWidth="1"/>
    <col min="8" max="9" width="39.5703125" style="2" customWidth="1"/>
    <col min="10" max="10" width="17.7109375" style="2" bestFit="1" customWidth="1"/>
    <col min="11" max="11" width="35.7109375" style="151" bestFit="1" customWidth="1"/>
    <col min="12" max="12" width="32" style="199" customWidth="1"/>
    <col min="13" max="13" width="32.5703125" style="155" customWidth="1"/>
    <col min="14" max="14" width="25.7109375" style="2" customWidth="1"/>
    <col min="15" max="15" width="9.140625" style="2" customWidth="1"/>
    <col min="16" max="16384" width="9.140625" style="2" hidden="1"/>
  </cols>
  <sheetData>
    <row r="1" spans="2:9" x14ac:dyDescent="0.25"/>
    <row r="2" spans="2:9" ht="18" x14ac:dyDescent="0.25">
      <c r="B2" s="4" t="s">
        <v>123</v>
      </c>
      <c r="C2" s="4"/>
      <c r="D2" s="4"/>
      <c r="E2" s="4"/>
      <c r="F2" s="283"/>
      <c r="G2" s="4"/>
      <c r="H2" s="6"/>
    </row>
    <row r="3" spans="2:9" ht="7.5" customHeight="1" x14ac:dyDescent="0.25">
      <c r="B3" s="7"/>
      <c r="C3" s="7"/>
      <c r="D3" s="7"/>
      <c r="E3" s="7"/>
      <c r="F3" s="284"/>
      <c r="G3" s="7"/>
    </row>
    <row r="4" spans="2:9" ht="15" customHeight="1" x14ac:dyDescent="0.25">
      <c r="B4" s="8" t="s">
        <v>94</v>
      </c>
      <c r="C4" s="107"/>
      <c r="D4" s="107"/>
      <c r="E4" s="107"/>
      <c r="F4" s="107"/>
      <c r="G4" s="107"/>
      <c r="H4" s="10"/>
      <c r="I4" s="261"/>
    </row>
    <row r="5" spans="2:9" ht="15" customHeight="1" x14ac:dyDescent="0.25">
      <c r="B5" s="11" t="s">
        <v>195</v>
      </c>
      <c r="C5" s="108"/>
      <c r="D5" s="108"/>
      <c r="E5" s="108"/>
      <c r="F5" s="108"/>
      <c r="G5" s="108"/>
      <c r="H5" s="13"/>
    </row>
    <row r="6" spans="2:9" ht="15" customHeight="1" x14ac:dyDescent="0.25">
      <c r="B6" s="11"/>
      <c r="C6" s="108"/>
      <c r="D6" s="108"/>
      <c r="E6" s="108"/>
      <c r="F6" s="108"/>
      <c r="G6" s="108"/>
      <c r="H6" s="13"/>
    </row>
    <row r="7" spans="2:9" ht="15" customHeight="1" x14ac:dyDescent="0.25">
      <c r="B7" s="17" t="s">
        <v>42</v>
      </c>
      <c r="C7" s="109"/>
      <c r="D7" s="109"/>
      <c r="E7" s="109"/>
      <c r="F7" s="109"/>
      <c r="G7" s="109"/>
      <c r="H7" s="13"/>
    </row>
    <row r="8" spans="2:9" ht="15" customHeight="1" x14ac:dyDescent="0.25">
      <c r="B8" s="11" t="s">
        <v>102</v>
      </c>
      <c r="C8" s="108"/>
      <c r="D8" s="108"/>
      <c r="E8" s="108"/>
      <c r="F8" s="108"/>
      <c r="G8" s="108"/>
      <c r="H8" s="13"/>
    </row>
    <row r="9" spans="2:9" ht="15" customHeight="1" x14ac:dyDescent="0.25">
      <c r="B9" s="11" t="s">
        <v>56</v>
      </c>
      <c r="C9" s="108"/>
      <c r="D9" s="108"/>
      <c r="E9" s="108"/>
      <c r="F9" s="108"/>
      <c r="G9" s="108"/>
      <c r="H9" s="13"/>
    </row>
    <row r="10" spans="2:9" ht="15" customHeight="1" x14ac:dyDescent="0.25">
      <c r="B10" s="11" t="s">
        <v>144</v>
      </c>
      <c r="C10" s="108"/>
      <c r="D10" s="108"/>
      <c r="E10" s="108"/>
      <c r="F10" s="108"/>
      <c r="G10" s="108"/>
      <c r="H10" s="13"/>
    </row>
    <row r="11" spans="2:9" ht="15" customHeight="1" x14ac:dyDescent="0.25">
      <c r="B11" s="11" t="s">
        <v>97</v>
      </c>
      <c r="C11" s="108"/>
      <c r="D11" s="108"/>
      <c r="E11" s="108"/>
      <c r="F11" s="108"/>
      <c r="G11" s="108"/>
      <c r="H11" s="13"/>
    </row>
    <row r="12" spans="2:9" ht="15" customHeight="1" x14ac:dyDescent="0.25">
      <c r="B12" s="11" t="s">
        <v>196</v>
      </c>
      <c r="C12" s="108"/>
      <c r="D12" s="108"/>
      <c r="E12" s="108"/>
      <c r="F12" s="108"/>
      <c r="G12" s="108"/>
      <c r="H12" s="13"/>
    </row>
    <row r="13" spans="2:9" ht="15" customHeight="1" x14ac:dyDescent="0.25">
      <c r="B13" s="11" t="s">
        <v>98</v>
      </c>
      <c r="C13" s="108"/>
      <c r="D13" s="108"/>
      <c r="E13" s="108"/>
      <c r="F13" s="108"/>
      <c r="G13" s="108"/>
      <c r="H13" s="13"/>
    </row>
    <row r="14" spans="2:9" ht="15" customHeight="1" x14ac:dyDescent="0.25">
      <c r="B14" s="11" t="s">
        <v>113</v>
      </c>
      <c r="C14" s="108"/>
      <c r="D14" s="108"/>
      <c r="E14" s="108"/>
      <c r="F14" s="108"/>
      <c r="G14" s="108"/>
      <c r="H14" s="13"/>
    </row>
    <row r="15" spans="2:9" ht="15" customHeight="1" x14ac:dyDescent="0.25">
      <c r="B15" s="11" t="s">
        <v>197</v>
      </c>
      <c r="C15" s="108"/>
      <c r="D15" s="108"/>
      <c r="E15" s="108"/>
      <c r="F15" s="108"/>
      <c r="G15" s="108"/>
      <c r="H15" s="13"/>
    </row>
    <row r="16" spans="2:9" ht="15" customHeight="1" x14ac:dyDescent="0.25">
      <c r="B16" s="11" t="s">
        <v>198</v>
      </c>
      <c r="C16" s="108"/>
      <c r="D16" s="108"/>
      <c r="E16" s="108"/>
      <c r="F16" s="108"/>
      <c r="G16" s="108"/>
      <c r="H16" s="13"/>
    </row>
    <row r="17" spans="2:14" ht="15" customHeight="1" x14ac:dyDescent="0.25">
      <c r="B17" s="11" t="s">
        <v>199</v>
      </c>
      <c r="C17" s="285"/>
      <c r="D17" s="152"/>
      <c r="E17" s="152"/>
      <c r="F17" s="12"/>
      <c r="G17" s="12"/>
      <c r="H17" s="13"/>
    </row>
    <row r="18" spans="2:14" ht="15" customHeight="1" x14ac:dyDescent="0.25">
      <c r="B18" s="11" t="s">
        <v>200</v>
      </c>
      <c r="C18" s="285"/>
      <c r="D18" s="152"/>
      <c r="E18" s="152"/>
      <c r="F18" s="12"/>
      <c r="G18" s="12"/>
      <c r="H18" s="13"/>
    </row>
    <row r="19" spans="2:14" ht="15" customHeight="1" x14ac:dyDescent="0.25">
      <c r="B19" s="11" t="s">
        <v>201</v>
      </c>
      <c r="C19" s="108"/>
      <c r="D19" s="108"/>
      <c r="E19" s="108"/>
      <c r="F19" s="108"/>
      <c r="G19" s="108"/>
      <c r="H19" s="13"/>
    </row>
    <row r="20" spans="2:14" ht="15" customHeight="1" x14ac:dyDescent="0.25">
      <c r="B20" s="11" t="s">
        <v>202</v>
      </c>
      <c r="C20" s="108"/>
      <c r="D20" s="108"/>
      <c r="E20" s="108"/>
      <c r="F20" s="108"/>
      <c r="G20" s="108"/>
      <c r="H20" s="13"/>
    </row>
    <row r="21" spans="2:14" ht="3.75" customHeight="1" x14ac:dyDescent="0.25">
      <c r="B21" s="14"/>
      <c r="C21" s="110"/>
      <c r="D21" s="110"/>
      <c r="E21" s="110"/>
      <c r="F21" s="110"/>
      <c r="G21" s="110"/>
      <c r="H21" s="16"/>
    </row>
    <row r="22" spans="2:14" ht="15.75" thickBot="1" x14ac:dyDescent="0.3">
      <c r="I22" s="262"/>
    </row>
    <row r="23" spans="2:14" ht="15.75" thickBot="1" x14ac:dyDescent="0.3">
      <c r="B23" s="309" t="s">
        <v>177</v>
      </c>
      <c r="C23" s="310"/>
      <c r="D23" s="310"/>
      <c r="E23" s="310"/>
      <c r="F23" s="270"/>
      <c r="G23" s="249"/>
      <c r="H23" s="249" t="s">
        <v>96</v>
      </c>
      <c r="I23" s="249"/>
      <c r="J23" s="249"/>
      <c r="K23" s="271"/>
      <c r="L23" s="272"/>
      <c r="M23" s="273"/>
      <c r="N23" s="264"/>
    </row>
    <row r="24" spans="2:14" ht="60" customHeight="1" thickBot="1" x14ac:dyDescent="0.3">
      <c r="B24" s="265" t="s">
        <v>58</v>
      </c>
      <c r="C24" s="266" t="s">
        <v>48</v>
      </c>
      <c r="D24" s="86" t="s">
        <v>49</v>
      </c>
      <c r="E24" s="86" t="s">
        <v>50</v>
      </c>
      <c r="F24" s="217" t="s">
        <v>191</v>
      </c>
      <c r="G24" s="274" t="s">
        <v>93</v>
      </c>
      <c r="H24" s="274" t="s">
        <v>192</v>
      </c>
      <c r="I24" s="227" t="s">
        <v>193</v>
      </c>
      <c r="J24" s="227" t="s">
        <v>117</v>
      </c>
      <c r="K24" s="275" t="s">
        <v>118</v>
      </c>
      <c r="L24" s="276" t="s">
        <v>119</v>
      </c>
      <c r="M24" s="277" t="s">
        <v>194</v>
      </c>
      <c r="N24" s="245" t="s">
        <v>120</v>
      </c>
    </row>
    <row r="25" spans="2:14" x14ac:dyDescent="0.25">
      <c r="B25" s="87" t="s">
        <v>31</v>
      </c>
      <c r="C25" s="112" t="s">
        <v>31</v>
      </c>
      <c r="D25" s="149" t="s">
        <v>34</v>
      </c>
      <c r="E25" s="279" t="s">
        <v>9</v>
      </c>
      <c r="F25" s="228"/>
      <c r="G25" s="226"/>
      <c r="H25" s="226"/>
      <c r="I25" s="226"/>
      <c r="J25" s="226"/>
      <c r="K25" s="229"/>
      <c r="L25" s="230"/>
      <c r="M25" s="237" t="e">
        <f>(F25/J25)*K25*L25</f>
        <v>#DIV/0!</v>
      </c>
      <c r="N25" s="218"/>
    </row>
    <row r="26" spans="2:14" s="214" customFormat="1" x14ac:dyDescent="0.25">
      <c r="B26" s="91" t="s">
        <v>31</v>
      </c>
      <c r="C26" s="113" t="s">
        <v>31</v>
      </c>
      <c r="D26" s="215" t="s">
        <v>30</v>
      </c>
      <c r="E26" s="280" t="s">
        <v>9</v>
      </c>
      <c r="F26" s="290"/>
      <c r="G26" s="290"/>
      <c r="H26" s="290"/>
      <c r="I26" s="290"/>
      <c r="J26" s="290"/>
      <c r="K26" s="290"/>
      <c r="L26" s="290"/>
      <c r="M26" s="237" t="e">
        <f>(F26/J26)*K26*L26</f>
        <v>#DIV/0!</v>
      </c>
      <c r="N26" s="290"/>
    </row>
    <row r="27" spans="2:14" x14ac:dyDescent="0.25">
      <c r="B27" s="91" t="s">
        <v>31</v>
      </c>
      <c r="C27" s="113" t="s">
        <v>31</v>
      </c>
      <c r="D27" s="215" t="s">
        <v>30</v>
      </c>
      <c r="E27" s="281" t="s">
        <v>9</v>
      </c>
      <c r="F27" s="92"/>
      <c r="G27" s="99"/>
      <c r="H27" s="99"/>
      <c r="I27" s="99"/>
      <c r="J27" s="99"/>
      <c r="K27" s="197"/>
      <c r="L27" s="200"/>
      <c r="M27" s="237" t="e">
        <f t="shared" ref="M27:M89" si="0">(F27/J27)*K27*L27</f>
        <v>#DIV/0!</v>
      </c>
      <c r="N27" s="104"/>
    </row>
    <row r="28" spans="2:14" x14ac:dyDescent="0.25">
      <c r="B28" s="91" t="s">
        <v>31</v>
      </c>
      <c r="C28" s="113" t="s">
        <v>31</v>
      </c>
      <c r="D28" s="84" t="s">
        <v>30</v>
      </c>
      <c r="E28" s="279" t="s">
        <v>9</v>
      </c>
      <c r="F28" s="92"/>
      <c r="G28" s="99"/>
      <c r="H28" s="99"/>
      <c r="I28" s="99"/>
      <c r="J28" s="99"/>
      <c r="K28" s="197"/>
      <c r="L28" s="200"/>
      <c r="M28" s="237" t="e">
        <f t="shared" si="0"/>
        <v>#DIV/0!</v>
      </c>
      <c r="N28" s="104"/>
    </row>
    <row r="29" spans="2:14" x14ac:dyDescent="0.25">
      <c r="B29" s="91" t="s">
        <v>31</v>
      </c>
      <c r="C29" s="113" t="s">
        <v>31</v>
      </c>
      <c r="D29" s="84" t="s">
        <v>30</v>
      </c>
      <c r="E29" s="279" t="s">
        <v>9</v>
      </c>
      <c r="F29" s="92"/>
      <c r="G29" s="99"/>
      <c r="H29" s="99"/>
      <c r="I29" s="99"/>
      <c r="J29" s="99"/>
      <c r="K29" s="197"/>
      <c r="L29" s="200"/>
      <c r="M29" s="237" t="e">
        <f t="shared" si="0"/>
        <v>#DIV/0!</v>
      </c>
      <c r="N29" s="104"/>
    </row>
    <row r="30" spans="2:14" x14ac:dyDescent="0.25">
      <c r="B30" s="91" t="s">
        <v>31</v>
      </c>
      <c r="C30" s="113" t="s">
        <v>31</v>
      </c>
      <c r="D30" s="84" t="s">
        <v>30</v>
      </c>
      <c r="E30" s="279" t="s">
        <v>9</v>
      </c>
      <c r="F30" s="92"/>
      <c r="G30" s="99"/>
      <c r="H30" s="99"/>
      <c r="I30" s="99"/>
      <c r="J30" s="99"/>
      <c r="K30" s="197"/>
      <c r="L30" s="200"/>
      <c r="M30" s="237" t="e">
        <f t="shared" si="0"/>
        <v>#DIV/0!</v>
      </c>
      <c r="N30" s="104"/>
    </row>
    <row r="31" spans="2:14" x14ac:dyDescent="0.25">
      <c r="B31" s="91" t="s">
        <v>31</v>
      </c>
      <c r="C31" s="113" t="s">
        <v>31</v>
      </c>
      <c r="D31" s="84" t="s">
        <v>30</v>
      </c>
      <c r="E31" s="279" t="s">
        <v>9</v>
      </c>
      <c r="F31" s="92"/>
      <c r="G31" s="99"/>
      <c r="H31" s="99"/>
      <c r="I31" s="99"/>
      <c r="J31" s="99"/>
      <c r="K31" s="197"/>
      <c r="L31" s="200"/>
      <c r="M31" s="237" t="e">
        <f t="shared" si="0"/>
        <v>#DIV/0!</v>
      </c>
      <c r="N31" s="104"/>
    </row>
    <row r="32" spans="2:14" x14ac:dyDescent="0.25">
      <c r="B32" s="91" t="s">
        <v>31</v>
      </c>
      <c r="C32" s="113" t="s">
        <v>31</v>
      </c>
      <c r="D32" s="84" t="s">
        <v>30</v>
      </c>
      <c r="E32" s="279" t="s">
        <v>9</v>
      </c>
      <c r="F32" s="92"/>
      <c r="G32" s="99"/>
      <c r="H32" s="99"/>
      <c r="I32" s="99"/>
      <c r="J32" s="99"/>
      <c r="K32" s="197"/>
      <c r="L32" s="200"/>
      <c r="M32" s="237" t="e">
        <f t="shared" si="0"/>
        <v>#DIV/0!</v>
      </c>
      <c r="N32" s="104"/>
    </row>
    <row r="33" spans="2:14" x14ac:dyDescent="0.25">
      <c r="B33" s="91" t="s">
        <v>31</v>
      </c>
      <c r="C33" s="113" t="s">
        <v>31</v>
      </c>
      <c r="D33" s="84" t="s">
        <v>30</v>
      </c>
      <c r="E33" s="279" t="s">
        <v>9</v>
      </c>
      <c r="F33" s="92"/>
      <c r="G33" s="99"/>
      <c r="H33" s="99"/>
      <c r="I33" s="99"/>
      <c r="J33" s="99"/>
      <c r="K33" s="197"/>
      <c r="L33" s="200"/>
      <c r="M33" s="237" t="e">
        <f t="shared" si="0"/>
        <v>#DIV/0!</v>
      </c>
      <c r="N33" s="104"/>
    </row>
    <row r="34" spans="2:14" x14ac:dyDescent="0.25">
      <c r="B34" s="91" t="s">
        <v>31</v>
      </c>
      <c r="C34" s="113" t="s">
        <v>31</v>
      </c>
      <c r="D34" s="84" t="s">
        <v>30</v>
      </c>
      <c r="E34" s="279" t="s">
        <v>9</v>
      </c>
      <c r="F34" s="92"/>
      <c r="G34" s="99"/>
      <c r="H34" s="99"/>
      <c r="I34" s="99"/>
      <c r="J34" s="99"/>
      <c r="K34" s="197"/>
      <c r="L34" s="200"/>
      <c r="M34" s="237" t="e">
        <f t="shared" si="0"/>
        <v>#DIV/0!</v>
      </c>
      <c r="N34" s="104"/>
    </row>
    <row r="35" spans="2:14" x14ac:dyDescent="0.25">
      <c r="B35" s="91" t="s">
        <v>31</v>
      </c>
      <c r="C35" s="113" t="s">
        <v>31</v>
      </c>
      <c r="D35" s="84" t="s">
        <v>30</v>
      </c>
      <c r="E35" s="279" t="s">
        <v>9</v>
      </c>
      <c r="F35" s="92"/>
      <c r="G35" s="99"/>
      <c r="H35" s="99"/>
      <c r="I35" s="99"/>
      <c r="J35" s="99"/>
      <c r="K35" s="197"/>
      <c r="L35" s="200"/>
      <c r="M35" s="237" t="e">
        <f t="shared" si="0"/>
        <v>#DIV/0!</v>
      </c>
      <c r="N35" s="104"/>
    </row>
    <row r="36" spans="2:14" x14ac:dyDescent="0.25">
      <c r="B36" s="91" t="s">
        <v>31</v>
      </c>
      <c r="C36" s="113" t="s">
        <v>31</v>
      </c>
      <c r="D36" s="84" t="s">
        <v>30</v>
      </c>
      <c r="E36" s="279" t="s">
        <v>9</v>
      </c>
      <c r="F36" s="92"/>
      <c r="G36" s="99"/>
      <c r="H36" s="99"/>
      <c r="I36" s="99"/>
      <c r="J36" s="99"/>
      <c r="K36" s="197"/>
      <c r="L36" s="200"/>
      <c r="M36" s="237" t="e">
        <f t="shared" si="0"/>
        <v>#DIV/0!</v>
      </c>
      <c r="N36" s="104"/>
    </row>
    <row r="37" spans="2:14" x14ac:dyDescent="0.25">
      <c r="B37" s="91" t="s">
        <v>31</v>
      </c>
      <c r="C37" s="113" t="s">
        <v>31</v>
      </c>
      <c r="D37" s="84" t="s">
        <v>30</v>
      </c>
      <c r="E37" s="279" t="s">
        <v>9</v>
      </c>
      <c r="F37" s="92"/>
      <c r="G37" s="99"/>
      <c r="H37" s="99"/>
      <c r="I37" s="99"/>
      <c r="J37" s="99"/>
      <c r="K37" s="197"/>
      <c r="L37" s="200"/>
      <c r="M37" s="237" t="e">
        <f t="shared" si="0"/>
        <v>#DIV/0!</v>
      </c>
      <c r="N37" s="104"/>
    </row>
    <row r="38" spans="2:14" x14ac:dyDescent="0.25">
      <c r="B38" s="91" t="s">
        <v>31</v>
      </c>
      <c r="C38" s="113" t="s">
        <v>31</v>
      </c>
      <c r="D38" s="84" t="s">
        <v>30</v>
      </c>
      <c r="E38" s="279" t="s">
        <v>9</v>
      </c>
      <c r="F38" s="92"/>
      <c r="G38" s="99"/>
      <c r="H38" s="99"/>
      <c r="I38" s="99"/>
      <c r="J38" s="99"/>
      <c r="K38" s="197"/>
      <c r="L38" s="200"/>
      <c r="M38" s="237" t="e">
        <f t="shared" si="0"/>
        <v>#DIV/0!</v>
      </c>
      <c r="N38" s="104"/>
    </row>
    <row r="39" spans="2:14" x14ac:dyDescent="0.25">
      <c r="B39" s="91" t="s">
        <v>31</v>
      </c>
      <c r="C39" s="113" t="s">
        <v>31</v>
      </c>
      <c r="D39" s="84" t="s">
        <v>30</v>
      </c>
      <c r="E39" s="279" t="s">
        <v>9</v>
      </c>
      <c r="F39" s="92"/>
      <c r="G39" s="99"/>
      <c r="H39" s="99"/>
      <c r="I39" s="99"/>
      <c r="J39" s="99"/>
      <c r="K39" s="197"/>
      <c r="L39" s="200"/>
      <c r="M39" s="237" t="e">
        <f t="shared" si="0"/>
        <v>#DIV/0!</v>
      </c>
      <c r="N39" s="104"/>
    </row>
    <row r="40" spans="2:14" x14ac:dyDescent="0.25">
      <c r="B40" s="91" t="s">
        <v>31</v>
      </c>
      <c r="C40" s="113" t="s">
        <v>31</v>
      </c>
      <c r="D40" s="84" t="s">
        <v>30</v>
      </c>
      <c r="E40" s="279" t="s">
        <v>9</v>
      </c>
      <c r="F40" s="92"/>
      <c r="G40" s="99"/>
      <c r="H40" s="99"/>
      <c r="I40" s="99"/>
      <c r="J40" s="99"/>
      <c r="K40" s="197"/>
      <c r="L40" s="200"/>
      <c r="M40" s="237" t="e">
        <f t="shared" si="0"/>
        <v>#DIV/0!</v>
      </c>
      <c r="N40" s="104"/>
    </row>
    <row r="41" spans="2:14" x14ac:dyDescent="0.25">
      <c r="B41" s="91" t="s">
        <v>31</v>
      </c>
      <c r="C41" s="113" t="s">
        <v>31</v>
      </c>
      <c r="D41" s="84" t="s">
        <v>30</v>
      </c>
      <c r="E41" s="279" t="s">
        <v>9</v>
      </c>
      <c r="F41" s="92"/>
      <c r="G41" s="99"/>
      <c r="H41" s="99"/>
      <c r="I41" s="99"/>
      <c r="J41" s="99"/>
      <c r="K41" s="197"/>
      <c r="L41" s="200"/>
      <c r="M41" s="237" t="e">
        <f t="shared" si="0"/>
        <v>#DIV/0!</v>
      </c>
      <c r="N41" s="104"/>
    </row>
    <row r="42" spans="2:14" x14ac:dyDescent="0.25">
      <c r="B42" s="91" t="s">
        <v>31</v>
      </c>
      <c r="C42" s="113" t="s">
        <v>31</v>
      </c>
      <c r="D42" s="84" t="s">
        <v>30</v>
      </c>
      <c r="E42" s="279" t="s">
        <v>9</v>
      </c>
      <c r="F42" s="92"/>
      <c r="G42" s="99"/>
      <c r="H42" s="99"/>
      <c r="I42" s="99"/>
      <c r="J42" s="99"/>
      <c r="K42" s="197"/>
      <c r="L42" s="200"/>
      <c r="M42" s="237" t="e">
        <f t="shared" si="0"/>
        <v>#DIV/0!</v>
      </c>
      <c r="N42" s="104"/>
    </row>
    <row r="43" spans="2:14" x14ac:dyDescent="0.25">
      <c r="B43" s="91" t="s">
        <v>31</v>
      </c>
      <c r="C43" s="113" t="s">
        <v>31</v>
      </c>
      <c r="D43" s="84" t="s">
        <v>30</v>
      </c>
      <c r="E43" s="279" t="s">
        <v>9</v>
      </c>
      <c r="F43" s="92"/>
      <c r="G43" s="99"/>
      <c r="H43" s="99"/>
      <c r="I43" s="99"/>
      <c r="J43" s="99"/>
      <c r="K43" s="197"/>
      <c r="L43" s="200"/>
      <c r="M43" s="237" t="e">
        <f t="shared" si="0"/>
        <v>#DIV/0!</v>
      </c>
      <c r="N43" s="104"/>
    </row>
    <row r="44" spans="2:14" x14ac:dyDescent="0.25">
      <c r="B44" s="91" t="s">
        <v>31</v>
      </c>
      <c r="C44" s="113" t="s">
        <v>31</v>
      </c>
      <c r="D44" s="84" t="s">
        <v>30</v>
      </c>
      <c r="E44" s="279" t="s">
        <v>9</v>
      </c>
      <c r="F44" s="92"/>
      <c r="G44" s="99"/>
      <c r="H44" s="99"/>
      <c r="I44" s="99"/>
      <c r="J44" s="99"/>
      <c r="K44" s="197"/>
      <c r="L44" s="200"/>
      <c r="M44" s="237" t="e">
        <f t="shared" si="0"/>
        <v>#DIV/0!</v>
      </c>
      <c r="N44" s="104"/>
    </row>
    <row r="45" spans="2:14" x14ac:dyDescent="0.25">
      <c r="B45" s="91" t="s">
        <v>31</v>
      </c>
      <c r="C45" s="113" t="s">
        <v>31</v>
      </c>
      <c r="D45" s="84" t="s">
        <v>30</v>
      </c>
      <c r="E45" s="279" t="s">
        <v>9</v>
      </c>
      <c r="F45" s="92"/>
      <c r="G45" s="99"/>
      <c r="H45" s="99"/>
      <c r="I45" s="99"/>
      <c r="J45" s="99"/>
      <c r="K45" s="197"/>
      <c r="L45" s="200"/>
      <c r="M45" s="237" t="e">
        <f t="shared" si="0"/>
        <v>#DIV/0!</v>
      </c>
      <c r="N45" s="104"/>
    </row>
    <row r="46" spans="2:14" x14ac:dyDescent="0.25">
      <c r="B46" s="91" t="s">
        <v>31</v>
      </c>
      <c r="C46" s="113" t="s">
        <v>31</v>
      </c>
      <c r="D46" s="84" t="s">
        <v>30</v>
      </c>
      <c r="E46" s="279" t="s">
        <v>9</v>
      </c>
      <c r="F46" s="92"/>
      <c r="G46" s="99"/>
      <c r="H46" s="99"/>
      <c r="I46" s="99"/>
      <c r="J46" s="99"/>
      <c r="K46" s="197"/>
      <c r="L46" s="200"/>
      <c r="M46" s="237" t="e">
        <f t="shared" si="0"/>
        <v>#DIV/0!</v>
      </c>
      <c r="N46" s="104"/>
    </row>
    <row r="47" spans="2:14" x14ac:dyDescent="0.25">
      <c r="B47" s="91" t="s">
        <v>31</v>
      </c>
      <c r="C47" s="113" t="s">
        <v>31</v>
      </c>
      <c r="D47" s="84" t="s">
        <v>30</v>
      </c>
      <c r="E47" s="279" t="s">
        <v>9</v>
      </c>
      <c r="F47" s="92"/>
      <c r="G47" s="99"/>
      <c r="H47" s="99"/>
      <c r="I47" s="99"/>
      <c r="J47" s="99"/>
      <c r="K47" s="197"/>
      <c r="L47" s="200"/>
      <c r="M47" s="237" t="e">
        <f t="shared" si="0"/>
        <v>#DIV/0!</v>
      </c>
      <c r="N47" s="104"/>
    </row>
    <row r="48" spans="2:14" x14ac:dyDescent="0.25">
      <c r="B48" s="91" t="s">
        <v>31</v>
      </c>
      <c r="C48" s="113" t="s">
        <v>31</v>
      </c>
      <c r="D48" s="84" t="s">
        <v>30</v>
      </c>
      <c r="E48" s="279" t="s">
        <v>9</v>
      </c>
      <c r="F48" s="92"/>
      <c r="G48" s="99"/>
      <c r="H48" s="99"/>
      <c r="I48" s="99"/>
      <c r="J48" s="99"/>
      <c r="K48" s="197"/>
      <c r="L48" s="200"/>
      <c r="M48" s="237" t="e">
        <f t="shared" si="0"/>
        <v>#DIV/0!</v>
      </c>
      <c r="N48" s="104"/>
    </row>
    <row r="49" spans="2:14" x14ac:dyDescent="0.25">
      <c r="B49" s="91" t="s">
        <v>31</v>
      </c>
      <c r="C49" s="113" t="s">
        <v>31</v>
      </c>
      <c r="D49" s="84" t="s">
        <v>30</v>
      </c>
      <c r="E49" s="279" t="s">
        <v>9</v>
      </c>
      <c r="F49" s="92"/>
      <c r="G49" s="99"/>
      <c r="H49" s="99"/>
      <c r="I49" s="99"/>
      <c r="J49" s="99"/>
      <c r="K49" s="197"/>
      <c r="L49" s="200"/>
      <c r="M49" s="237" t="e">
        <f t="shared" si="0"/>
        <v>#DIV/0!</v>
      </c>
      <c r="N49" s="104"/>
    </row>
    <row r="50" spans="2:14" x14ac:dyDescent="0.25">
      <c r="B50" s="91" t="s">
        <v>31</v>
      </c>
      <c r="C50" s="113" t="s">
        <v>31</v>
      </c>
      <c r="D50" s="84" t="s">
        <v>30</v>
      </c>
      <c r="E50" s="279" t="s">
        <v>9</v>
      </c>
      <c r="F50" s="92"/>
      <c r="G50" s="99"/>
      <c r="H50" s="99"/>
      <c r="I50" s="99"/>
      <c r="J50" s="99"/>
      <c r="K50" s="197"/>
      <c r="L50" s="200"/>
      <c r="M50" s="237" t="e">
        <f t="shared" si="0"/>
        <v>#DIV/0!</v>
      </c>
      <c r="N50" s="104"/>
    </row>
    <row r="51" spans="2:14" x14ac:dyDescent="0.25">
      <c r="B51" s="91" t="s">
        <v>31</v>
      </c>
      <c r="C51" s="113" t="s">
        <v>31</v>
      </c>
      <c r="D51" s="84" t="s">
        <v>30</v>
      </c>
      <c r="E51" s="279" t="s">
        <v>9</v>
      </c>
      <c r="F51" s="92"/>
      <c r="G51" s="99"/>
      <c r="H51" s="99"/>
      <c r="I51" s="99"/>
      <c r="J51" s="99"/>
      <c r="K51" s="197"/>
      <c r="L51" s="200"/>
      <c r="M51" s="237" t="e">
        <f t="shared" si="0"/>
        <v>#DIV/0!</v>
      </c>
      <c r="N51" s="104"/>
    </row>
    <row r="52" spans="2:14" x14ac:dyDescent="0.25">
      <c r="B52" s="91" t="s">
        <v>31</v>
      </c>
      <c r="C52" s="113" t="s">
        <v>31</v>
      </c>
      <c r="D52" s="84" t="s">
        <v>30</v>
      </c>
      <c r="E52" s="279" t="s">
        <v>9</v>
      </c>
      <c r="F52" s="92"/>
      <c r="G52" s="99"/>
      <c r="H52" s="99"/>
      <c r="I52" s="99"/>
      <c r="J52" s="99"/>
      <c r="K52" s="197"/>
      <c r="L52" s="200"/>
      <c r="M52" s="237" t="e">
        <f t="shared" si="0"/>
        <v>#DIV/0!</v>
      </c>
      <c r="N52" s="104"/>
    </row>
    <row r="53" spans="2:14" x14ac:dyDescent="0.25">
      <c r="B53" s="91" t="s">
        <v>31</v>
      </c>
      <c r="C53" s="113" t="s">
        <v>31</v>
      </c>
      <c r="D53" s="84" t="s">
        <v>30</v>
      </c>
      <c r="E53" s="279" t="s">
        <v>9</v>
      </c>
      <c r="F53" s="92"/>
      <c r="G53" s="99"/>
      <c r="H53" s="99"/>
      <c r="I53" s="99"/>
      <c r="J53" s="99"/>
      <c r="K53" s="197"/>
      <c r="L53" s="200"/>
      <c r="M53" s="237" t="e">
        <f t="shared" si="0"/>
        <v>#DIV/0!</v>
      </c>
      <c r="N53" s="104"/>
    </row>
    <row r="54" spans="2:14" x14ac:dyDescent="0.25">
      <c r="B54" s="91" t="s">
        <v>31</v>
      </c>
      <c r="C54" s="113" t="s">
        <v>31</v>
      </c>
      <c r="D54" s="84" t="s">
        <v>30</v>
      </c>
      <c r="E54" s="279" t="s">
        <v>9</v>
      </c>
      <c r="F54" s="92"/>
      <c r="G54" s="99"/>
      <c r="H54" s="99"/>
      <c r="I54" s="99"/>
      <c r="J54" s="99"/>
      <c r="K54" s="197"/>
      <c r="L54" s="200"/>
      <c r="M54" s="237" t="e">
        <f t="shared" si="0"/>
        <v>#DIV/0!</v>
      </c>
      <c r="N54" s="104"/>
    </row>
    <row r="55" spans="2:14" x14ac:dyDescent="0.25">
      <c r="B55" s="91" t="s">
        <v>31</v>
      </c>
      <c r="C55" s="113" t="s">
        <v>31</v>
      </c>
      <c r="D55" s="84" t="s">
        <v>30</v>
      </c>
      <c r="E55" s="279" t="s">
        <v>9</v>
      </c>
      <c r="F55" s="92"/>
      <c r="G55" s="99"/>
      <c r="H55" s="99"/>
      <c r="I55" s="99"/>
      <c r="J55" s="99"/>
      <c r="K55" s="197"/>
      <c r="L55" s="200"/>
      <c r="M55" s="237" t="e">
        <f t="shared" si="0"/>
        <v>#DIV/0!</v>
      </c>
      <c r="N55" s="104"/>
    </row>
    <row r="56" spans="2:14" x14ac:dyDescent="0.25">
      <c r="B56" s="91" t="s">
        <v>31</v>
      </c>
      <c r="C56" s="113" t="s">
        <v>31</v>
      </c>
      <c r="D56" s="84" t="s">
        <v>30</v>
      </c>
      <c r="E56" s="279" t="s">
        <v>9</v>
      </c>
      <c r="F56" s="92"/>
      <c r="G56" s="99"/>
      <c r="H56" s="99"/>
      <c r="I56" s="99"/>
      <c r="J56" s="99"/>
      <c r="K56" s="197"/>
      <c r="L56" s="200"/>
      <c r="M56" s="237" t="e">
        <f t="shared" si="0"/>
        <v>#DIV/0!</v>
      </c>
      <c r="N56" s="104"/>
    </row>
    <row r="57" spans="2:14" x14ac:dyDescent="0.25">
      <c r="B57" s="91" t="s">
        <v>31</v>
      </c>
      <c r="C57" s="113" t="s">
        <v>31</v>
      </c>
      <c r="D57" s="84" t="s">
        <v>30</v>
      </c>
      <c r="E57" s="279" t="s">
        <v>9</v>
      </c>
      <c r="F57" s="92"/>
      <c r="G57" s="99"/>
      <c r="H57" s="99"/>
      <c r="I57" s="99"/>
      <c r="J57" s="99"/>
      <c r="K57" s="197"/>
      <c r="L57" s="200"/>
      <c r="M57" s="237" t="e">
        <f t="shared" si="0"/>
        <v>#DIV/0!</v>
      </c>
      <c r="N57" s="104"/>
    </row>
    <row r="58" spans="2:14" x14ac:dyDescent="0.25">
      <c r="B58" s="91" t="s">
        <v>31</v>
      </c>
      <c r="C58" s="113" t="s">
        <v>31</v>
      </c>
      <c r="D58" s="84" t="s">
        <v>30</v>
      </c>
      <c r="E58" s="279" t="s">
        <v>9</v>
      </c>
      <c r="F58" s="92"/>
      <c r="G58" s="99"/>
      <c r="H58" s="99"/>
      <c r="I58" s="99"/>
      <c r="J58" s="99"/>
      <c r="K58" s="197"/>
      <c r="L58" s="200"/>
      <c r="M58" s="237" t="e">
        <f t="shared" si="0"/>
        <v>#DIV/0!</v>
      </c>
      <c r="N58" s="104"/>
    </row>
    <row r="59" spans="2:14" x14ac:dyDescent="0.25">
      <c r="B59" s="91" t="s">
        <v>31</v>
      </c>
      <c r="C59" s="113" t="s">
        <v>31</v>
      </c>
      <c r="D59" s="84" t="s">
        <v>30</v>
      </c>
      <c r="E59" s="279" t="s">
        <v>9</v>
      </c>
      <c r="F59" s="92"/>
      <c r="G59" s="99"/>
      <c r="H59" s="99"/>
      <c r="I59" s="99"/>
      <c r="J59" s="99"/>
      <c r="K59" s="197"/>
      <c r="L59" s="200"/>
      <c r="M59" s="237" t="e">
        <f t="shared" si="0"/>
        <v>#DIV/0!</v>
      </c>
      <c r="N59" s="104"/>
    </row>
    <row r="60" spans="2:14" x14ac:dyDescent="0.25">
      <c r="B60" s="91" t="s">
        <v>31</v>
      </c>
      <c r="C60" s="113" t="s">
        <v>31</v>
      </c>
      <c r="D60" s="84" t="s">
        <v>30</v>
      </c>
      <c r="E60" s="279" t="s">
        <v>9</v>
      </c>
      <c r="F60" s="92"/>
      <c r="G60" s="99"/>
      <c r="H60" s="99"/>
      <c r="I60" s="99"/>
      <c r="J60" s="99"/>
      <c r="K60" s="197"/>
      <c r="L60" s="200"/>
      <c r="M60" s="237" t="e">
        <f t="shared" si="0"/>
        <v>#DIV/0!</v>
      </c>
      <c r="N60" s="104"/>
    </row>
    <row r="61" spans="2:14" x14ac:dyDescent="0.25">
      <c r="B61" s="91" t="s">
        <v>31</v>
      </c>
      <c r="C61" s="113" t="s">
        <v>31</v>
      </c>
      <c r="D61" s="84" t="s">
        <v>30</v>
      </c>
      <c r="E61" s="279" t="s">
        <v>9</v>
      </c>
      <c r="F61" s="92"/>
      <c r="G61" s="99"/>
      <c r="H61" s="99"/>
      <c r="I61" s="99"/>
      <c r="J61" s="99"/>
      <c r="K61" s="197"/>
      <c r="L61" s="200"/>
      <c r="M61" s="237" t="e">
        <f t="shared" si="0"/>
        <v>#DIV/0!</v>
      </c>
      <c r="N61" s="104"/>
    </row>
    <row r="62" spans="2:14" x14ac:dyDescent="0.25">
      <c r="B62" s="91" t="s">
        <v>31</v>
      </c>
      <c r="C62" s="113" t="s">
        <v>31</v>
      </c>
      <c r="D62" s="84" t="s">
        <v>30</v>
      </c>
      <c r="E62" s="279" t="s">
        <v>9</v>
      </c>
      <c r="F62" s="92"/>
      <c r="G62" s="99"/>
      <c r="H62" s="99"/>
      <c r="I62" s="99"/>
      <c r="J62" s="99"/>
      <c r="K62" s="197"/>
      <c r="L62" s="200"/>
      <c r="M62" s="237" t="e">
        <f t="shared" si="0"/>
        <v>#DIV/0!</v>
      </c>
      <c r="N62" s="104"/>
    </row>
    <row r="63" spans="2:14" x14ac:dyDescent="0.25">
      <c r="B63" s="91" t="s">
        <v>31</v>
      </c>
      <c r="C63" s="113" t="s">
        <v>31</v>
      </c>
      <c r="D63" s="84" t="s">
        <v>30</v>
      </c>
      <c r="E63" s="279" t="s">
        <v>9</v>
      </c>
      <c r="F63" s="92"/>
      <c r="G63" s="99"/>
      <c r="H63" s="99"/>
      <c r="I63" s="99"/>
      <c r="J63" s="99"/>
      <c r="K63" s="197"/>
      <c r="L63" s="200"/>
      <c r="M63" s="237" t="e">
        <f t="shared" si="0"/>
        <v>#DIV/0!</v>
      </c>
      <c r="N63" s="104"/>
    </row>
    <row r="64" spans="2:14" x14ac:dyDescent="0.25">
      <c r="B64" s="91" t="s">
        <v>31</v>
      </c>
      <c r="C64" s="113" t="s">
        <v>31</v>
      </c>
      <c r="D64" s="84" t="s">
        <v>30</v>
      </c>
      <c r="E64" s="279" t="s">
        <v>9</v>
      </c>
      <c r="F64" s="92"/>
      <c r="G64" s="99"/>
      <c r="H64" s="99"/>
      <c r="I64" s="99"/>
      <c r="J64" s="99"/>
      <c r="K64" s="197"/>
      <c r="L64" s="200"/>
      <c r="M64" s="237" t="e">
        <f t="shared" si="0"/>
        <v>#DIV/0!</v>
      </c>
      <c r="N64" s="104"/>
    </row>
    <row r="65" spans="2:14" x14ac:dyDescent="0.25">
      <c r="B65" s="91" t="s">
        <v>31</v>
      </c>
      <c r="C65" s="113" t="s">
        <v>31</v>
      </c>
      <c r="D65" s="84" t="s">
        <v>30</v>
      </c>
      <c r="E65" s="279" t="s">
        <v>9</v>
      </c>
      <c r="F65" s="92"/>
      <c r="G65" s="99"/>
      <c r="H65" s="99"/>
      <c r="I65" s="99"/>
      <c r="J65" s="99"/>
      <c r="K65" s="197"/>
      <c r="L65" s="200"/>
      <c r="M65" s="237" t="e">
        <f t="shared" si="0"/>
        <v>#DIV/0!</v>
      </c>
      <c r="N65" s="104"/>
    </row>
    <row r="66" spans="2:14" x14ac:dyDescent="0.25">
      <c r="B66" s="91" t="s">
        <v>31</v>
      </c>
      <c r="C66" s="113" t="s">
        <v>31</v>
      </c>
      <c r="D66" s="84" t="s">
        <v>30</v>
      </c>
      <c r="E66" s="279" t="s">
        <v>9</v>
      </c>
      <c r="F66" s="92"/>
      <c r="G66" s="99"/>
      <c r="H66" s="99"/>
      <c r="I66" s="99"/>
      <c r="J66" s="99"/>
      <c r="K66" s="197"/>
      <c r="L66" s="200"/>
      <c r="M66" s="237" t="e">
        <f t="shared" si="0"/>
        <v>#DIV/0!</v>
      </c>
      <c r="N66" s="104"/>
    </row>
    <row r="67" spans="2:14" x14ac:dyDescent="0.25">
      <c r="B67" s="91" t="s">
        <v>31</v>
      </c>
      <c r="C67" s="113" t="s">
        <v>31</v>
      </c>
      <c r="D67" s="84" t="s">
        <v>30</v>
      </c>
      <c r="E67" s="279" t="s">
        <v>9</v>
      </c>
      <c r="F67" s="92"/>
      <c r="G67" s="99"/>
      <c r="H67" s="99"/>
      <c r="I67" s="99"/>
      <c r="J67" s="99"/>
      <c r="K67" s="197"/>
      <c r="L67" s="200"/>
      <c r="M67" s="237" t="e">
        <f t="shared" si="0"/>
        <v>#DIV/0!</v>
      </c>
      <c r="N67" s="104"/>
    </row>
    <row r="68" spans="2:14" x14ac:dyDescent="0.25">
      <c r="B68" s="91" t="s">
        <v>31</v>
      </c>
      <c r="C68" s="113" t="s">
        <v>31</v>
      </c>
      <c r="D68" s="84" t="s">
        <v>30</v>
      </c>
      <c r="E68" s="279" t="s">
        <v>9</v>
      </c>
      <c r="F68" s="92"/>
      <c r="G68" s="99"/>
      <c r="H68" s="99"/>
      <c r="I68" s="99"/>
      <c r="J68" s="99"/>
      <c r="K68" s="197"/>
      <c r="L68" s="200"/>
      <c r="M68" s="237" t="e">
        <f t="shared" si="0"/>
        <v>#DIV/0!</v>
      </c>
      <c r="N68" s="104"/>
    </row>
    <row r="69" spans="2:14" x14ac:dyDescent="0.25">
      <c r="B69" s="91" t="s">
        <v>31</v>
      </c>
      <c r="C69" s="113" t="s">
        <v>31</v>
      </c>
      <c r="D69" s="84" t="s">
        <v>30</v>
      </c>
      <c r="E69" s="279" t="s">
        <v>9</v>
      </c>
      <c r="F69" s="92"/>
      <c r="G69" s="99"/>
      <c r="H69" s="99"/>
      <c r="I69" s="99"/>
      <c r="J69" s="99"/>
      <c r="K69" s="197"/>
      <c r="L69" s="200"/>
      <c r="M69" s="237" t="e">
        <f t="shared" si="0"/>
        <v>#DIV/0!</v>
      </c>
      <c r="N69" s="104"/>
    </row>
    <row r="70" spans="2:14" x14ac:dyDescent="0.25">
      <c r="B70" s="91" t="s">
        <v>31</v>
      </c>
      <c r="C70" s="113" t="s">
        <v>31</v>
      </c>
      <c r="D70" s="84" t="s">
        <v>30</v>
      </c>
      <c r="E70" s="279" t="s">
        <v>9</v>
      </c>
      <c r="F70" s="92"/>
      <c r="G70" s="99"/>
      <c r="H70" s="99"/>
      <c r="I70" s="99"/>
      <c r="J70" s="99"/>
      <c r="K70" s="197"/>
      <c r="L70" s="200"/>
      <c r="M70" s="237" t="e">
        <f t="shared" si="0"/>
        <v>#DIV/0!</v>
      </c>
      <c r="N70" s="104"/>
    </row>
    <row r="71" spans="2:14" x14ac:dyDescent="0.25">
      <c r="B71" s="91" t="s">
        <v>31</v>
      </c>
      <c r="C71" s="113" t="s">
        <v>31</v>
      </c>
      <c r="D71" s="84" t="s">
        <v>30</v>
      </c>
      <c r="E71" s="279" t="s">
        <v>9</v>
      </c>
      <c r="F71" s="92"/>
      <c r="G71" s="99"/>
      <c r="H71" s="99"/>
      <c r="I71" s="99"/>
      <c r="J71" s="99"/>
      <c r="K71" s="197"/>
      <c r="L71" s="200"/>
      <c r="M71" s="237" t="e">
        <f t="shared" si="0"/>
        <v>#DIV/0!</v>
      </c>
      <c r="N71" s="104"/>
    </row>
    <row r="72" spans="2:14" x14ac:dyDescent="0.25">
      <c r="B72" s="91" t="s">
        <v>31</v>
      </c>
      <c r="C72" s="113" t="s">
        <v>31</v>
      </c>
      <c r="D72" s="84" t="s">
        <v>30</v>
      </c>
      <c r="E72" s="279" t="s">
        <v>9</v>
      </c>
      <c r="F72" s="92"/>
      <c r="G72" s="99"/>
      <c r="H72" s="99"/>
      <c r="I72" s="99"/>
      <c r="J72" s="99"/>
      <c r="K72" s="197"/>
      <c r="L72" s="200"/>
      <c r="M72" s="237" t="e">
        <f t="shared" si="0"/>
        <v>#DIV/0!</v>
      </c>
      <c r="N72" s="104"/>
    </row>
    <row r="73" spans="2:14" x14ac:dyDescent="0.25">
      <c r="B73" s="91" t="s">
        <v>31</v>
      </c>
      <c r="C73" s="113" t="s">
        <v>31</v>
      </c>
      <c r="D73" s="84" t="s">
        <v>30</v>
      </c>
      <c r="E73" s="279" t="s">
        <v>9</v>
      </c>
      <c r="F73" s="92"/>
      <c r="G73" s="99"/>
      <c r="H73" s="99"/>
      <c r="I73" s="99"/>
      <c r="J73" s="99"/>
      <c r="K73" s="197"/>
      <c r="L73" s="200"/>
      <c r="M73" s="237" t="e">
        <f t="shared" si="0"/>
        <v>#DIV/0!</v>
      </c>
      <c r="N73" s="104"/>
    </row>
    <row r="74" spans="2:14" x14ac:dyDescent="0.25">
      <c r="B74" s="91" t="s">
        <v>31</v>
      </c>
      <c r="C74" s="113" t="s">
        <v>31</v>
      </c>
      <c r="D74" s="84" t="s">
        <v>30</v>
      </c>
      <c r="E74" s="279" t="s">
        <v>9</v>
      </c>
      <c r="F74" s="92"/>
      <c r="G74" s="99"/>
      <c r="H74" s="99"/>
      <c r="I74" s="99"/>
      <c r="J74" s="99"/>
      <c r="K74" s="197"/>
      <c r="L74" s="200"/>
      <c r="M74" s="237" t="e">
        <f t="shared" si="0"/>
        <v>#DIV/0!</v>
      </c>
      <c r="N74" s="104"/>
    </row>
    <row r="75" spans="2:14" x14ac:dyDescent="0.25">
      <c r="B75" s="91" t="s">
        <v>31</v>
      </c>
      <c r="C75" s="113" t="s">
        <v>31</v>
      </c>
      <c r="D75" s="84" t="s">
        <v>30</v>
      </c>
      <c r="E75" s="279" t="s">
        <v>9</v>
      </c>
      <c r="F75" s="92"/>
      <c r="G75" s="99"/>
      <c r="H75" s="99"/>
      <c r="I75" s="99"/>
      <c r="J75" s="99"/>
      <c r="K75" s="197"/>
      <c r="L75" s="200"/>
      <c r="M75" s="237" t="e">
        <f t="shared" si="0"/>
        <v>#DIV/0!</v>
      </c>
      <c r="N75" s="104"/>
    </row>
    <row r="76" spans="2:14" x14ac:dyDescent="0.25">
      <c r="B76" s="91" t="s">
        <v>31</v>
      </c>
      <c r="C76" s="113" t="s">
        <v>31</v>
      </c>
      <c r="D76" s="84" t="s">
        <v>30</v>
      </c>
      <c r="E76" s="279" t="s">
        <v>9</v>
      </c>
      <c r="F76" s="92"/>
      <c r="G76" s="99"/>
      <c r="H76" s="99"/>
      <c r="I76" s="99"/>
      <c r="J76" s="99"/>
      <c r="K76" s="197"/>
      <c r="L76" s="200"/>
      <c r="M76" s="237" t="e">
        <f t="shared" si="0"/>
        <v>#DIV/0!</v>
      </c>
      <c r="N76" s="104"/>
    </row>
    <row r="77" spans="2:14" x14ac:dyDescent="0.25">
      <c r="B77" s="91" t="s">
        <v>31</v>
      </c>
      <c r="C77" s="113" t="s">
        <v>31</v>
      </c>
      <c r="D77" s="84" t="s">
        <v>30</v>
      </c>
      <c r="E77" s="279" t="s">
        <v>9</v>
      </c>
      <c r="F77" s="92"/>
      <c r="G77" s="99"/>
      <c r="H77" s="99"/>
      <c r="I77" s="99"/>
      <c r="J77" s="99"/>
      <c r="K77" s="197"/>
      <c r="L77" s="200"/>
      <c r="M77" s="237" t="e">
        <f t="shared" si="0"/>
        <v>#DIV/0!</v>
      </c>
      <c r="N77" s="104"/>
    </row>
    <row r="78" spans="2:14" x14ac:dyDescent="0.25">
      <c r="B78" s="91" t="s">
        <v>31</v>
      </c>
      <c r="C78" s="113" t="s">
        <v>31</v>
      </c>
      <c r="D78" s="84" t="s">
        <v>30</v>
      </c>
      <c r="E78" s="279" t="s">
        <v>9</v>
      </c>
      <c r="F78" s="92"/>
      <c r="G78" s="99"/>
      <c r="H78" s="99"/>
      <c r="I78" s="99"/>
      <c r="J78" s="99"/>
      <c r="K78" s="197"/>
      <c r="L78" s="200"/>
      <c r="M78" s="237" t="e">
        <f t="shared" si="0"/>
        <v>#DIV/0!</v>
      </c>
      <c r="N78" s="104"/>
    </row>
    <row r="79" spans="2:14" x14ac:dyDescent="0.25">
      <c r="B79" s="91" t="s">
        <v>31</v>
      </c>
      <c r="C79" s="113" t="s">
        <v>31</v>
      </c>
      <c r="D79" s="84" t="s">
        <v>30</v>
      </c>
      <c r="E79" s="279" t="s">
        <v>9</v>
      </c>
      <c r="F79" s="92"/>
      <c r="G79" s="99"/>
      <c r="H79" s="99"/>
      <c r="I79" s="99"/>
      <c r="J79" s="99"/>
      <c r="K79" s="197"/>
      <c r="L79" s="200"/>
      <c r="M79" s="237" t="e">
        <f t="shared" si="0"/>
        <v>#DIV/0!</v>
      </c>
      <c r="N79" s="104"/>
    </row>
    <row r="80" spans="2:14" x14ac:dyDescent="0.25">
      <c r="B80" s="91" t="s">
        <v>31</v>
      </c>
      <c r="C80" s="113" t="s">
        <v>31</v>
      </c>
      <c r="D80" s="84" t="s">
        <v>30</v>
      </c>
      <c r="E80" s="279" t="s">
        <v>9</v>
      </c>
      <c r="F80" s="92"/>
      <c r="G80" s="99"/>
      <c r="H80" s="99"/>
      <c r="I80" s="99"/>
      <c r="J80" s="99"/>
      <c r="K80" s="197"/>
      <c r="L80" s="200"/>
      <c r="M80" s="237" t="e">
        <f t="shared" si="0"/>
        <v>#DIV/0!</v>
      </c>
      <c r="N80" s="104"/>
    </row>
    <row r="81" spans="2:14" x14ac:dyDescent="0.25">
      <c r="B81" s="91" t="s">
        <v>31</v>
      </c>
      <c r="C81" s="113" t="s">
        <v>31</v>
      </c>
      <c r="D81" s="84" t="s">
        <v>30</v>
      </c>
      <c r="E81" s="279" t="s">
        <v>9</v>
      </c>
      <c r="F81" s="92"/>
      <c r="G81" s="99"/>
      <c r="H81" s="99"/>
      <c r="I81" s="99"/>
      <c r="J81" s="99"/>
      <c r="K81" s="197"/>
      <c r="L81" s="200"/>
      <c r="M81" s="237" t="e">
        <f t="shared" si="0"/>
        <v>#DIV/0!</v>
      </c>
      <c r="N81" s="104"/>
    </row>
    <row r="82" spans="2:14" x14ac:dyDescent="0.25">
      <c r="B82" s="91" t="s">
        <v>31</v>
      </c>
      <c r="C82" s="113" t="s">
        <v>31</v>
      </c>
      <c r="D82" s="84" t="s">
        <v>30</v>
      </c>
      <c r="E82" s="279" t="s">
        <v>9</v>
      </c>
      <c r="F82" s="92"/>
      <c r="G82" s="99"/>
      <c r="H82" s="99"/>
      <c r="I82" s="99"/>
      <c r="J82" s="99"/>
      <c r="K82" s="197"/>
      <c r="L82" s="200"/>
      <c r="M82" s="237" t="e">
        <f t="shared" si="0"/>
        <v>#DIV/0!</v>
      </c>
      <c r="N82" s="104"/>
    </row>
    <row r="83" spans="2:14" x14ac:dyDescent="0.25">
      <c r="B83" s="91" t="s">
        <v>31</v>
      </c>
      <c r="C83" s="113" t="s">
        <v>31</v>
      </c>
      <c r="D83" s="84" t="s">
        <v>30</v>
      </c>
      <c r="E83" s="279" t="s">
        <v>9</v>
      </c>
      <c r="F83" s="92"/>
      <c r="G83" s="99"/>
      <c r="H83" s="99"/>
      <c r="I83" s="99"/>
      <c r="J83" s="99"/>
      <c r="K83" s="197"/>
      <c r="L83" s="200"/>
      <c r="M83" s="237" t="e">
        <f t="shared" si="0"/>
        <v>#DIV/0!</v>
      </c>
      <c r="N83" s="104"/>
    </row>
    <row r="84" spans="2:14" x14ac:dyDescent="0.25">
      <c r="B84" s="91" t="s">
        <v>31</v>
      </c>
      <c r="C84" s="113" t="s">
        <v>31</v>
      </c>
      <c r="D84" s="84" t="s">
        <v>30</v>
      </c>
      <c r="E84" s="279" t="s">
        <v>9</v>
      </c>
      <c r="F84" s="92"/>
      <c r="G84" s="99"/>
      <c r="H84" s="99"/>
      <c r="I84" s="99"/>
      <c r="J84" s="99"/>
      <c r="K84" s="197"/>
      <c r="L84" s="200"/>
      <c r="M84" s="237" t="e">
        <f t="shared" si="0"/>
        <v>#DIV/0!</v>
      </c>
      <c r="N84" s="104"/>
    </row>
    <row r="85" spans="2:14" x14ac:dyDescent="0.25">
      <c r="B85" s="91" t="s">
        <v>31</v>
      </c>
      <c r="C85" s="113" t="s">
        <v>31</v>
      </c>
      <c r="D85" s="84" t="s">
        <v>30</v>
      </c>
      <c r="E85" s="279" t="s">
        <v>9</v>
      </c>
      <c r="F85" s="92"/>
      <c r="G85" s="99"/>
      <c r="H85" s="99"/>
      <c r="I85" s="99"/>
      <c r="J85" s="99"/>
      <c r="K85" s="197"/>
      <c r="L85" s="200"/>
      <c r="M85" s="237" t="e">
        <f t="shared" si="0"/>
        <v>#DIV/0!</v>
      </c>
      <c r="N85" s="104"/>
    </row>
    <row r="86" spans="2:14" x14ac:dyDescent="0.25">
      <c r="B86" s="91" t="s">
        <v>31</v>
      </c>
      <c r="C86" s="113" t="s">
        <v>31</v>
      </c>
      <c r="D86" s="84" t="s">
        <v>30</v>
      </c>
      <c r="E86" s="279" t="s">
        <v>9</v>
      </c>
      <c r="F86" s="92"/>
      <c r="G86" s="99"/>
      <c r="H86" s="99"/>
      <c r="I86" s="99"/>
      <c r="J86" s="99"/>
      <c r="K86" s="197"/>
      <c r="L86" s="200"/>
      <c r="M86" s="237" t="e">
        <f t="shared" si="0"/>
        <v>#DIV/0!</v>
      </c>
      <c r="N86" s="104"/>
    </row>
    <row r="87" spans="2:14" x14ac:dyDescent="0.25">
      <c r="B87" s="91" t="s">
        <v>31</v>
      </c>
      <c r="C87" s="113" t="s">
        <v>31</v>
      </c>
      <c r="D87" s="84" t="s">
        <v>30</v>
      </c>
      <c r="E87" s="279" t="s">
        <v>9</v>
      </c>
      <c r="F87" s="92"/>
      <c r="G87" s="99"/>
      <c r="H87" s="99"/>
      <c r="I87" s="99"/>
      <c r="J87" s="99"/>
      <c r="K87" s="197"/>
      <c r="L87" s="200"/>
      <c r="M87" s="237" t="e">
        <f t="shared" si="0"/>
        <v>#DIV/0!</v>
      </c>
      <c r="N87" s="104"/>
    </row>
    <row r="88" spans="2:14" x14ac:dyDescent="0.25">
      <c r="B88" s="91" t="s">
        <v>31</v>
      </c>
      <c r="C88" s="113" t="s">
        <v>31</v>
      </c>
      <c r="D88" s="84" t="s">
        <v>30</v>
      </c>
      <c r="E88" s="279" t="s">
        <v>9</v>
      </c>
      <c r="F88" s="92"/>
      <c r="G88" s="99"/>
      <c r="H88" s="99"/>
      <c r="I88" s="99"/>
      <c r="J88" s="99"/>
      <c r="K88" s="197"/>
      <c r="L88" s="200"/>
      <c r="M88" s="237" t="e">
        <f t="shared" si="0"/>
        <v>#DIV/0!</v>
      </c>
      <c r="N88" s="104"/>
    </row>
    <row r="89" spans="2:14" x14ac:dyDescent="0.25">
      <c r="B89" s="91" t="s">
        <v>31</v>
      </c>
      <c r="C89" s="113" t="s">
        <v>31</v>
      </c>
      <c r="D89" s="84" t="s">
        <v>30</v>
      </c>
      <c r="E89" s="279" t="s">
        <v>9</v>
      </c>
      <c r="F89" s="92"/>
      <c r="G89" s="99"/>
      <c r="H89" s="99"/>
      <c r="I89" s="99"/>
      <c r="J89" s="99"/>
      <c r="K89" s="197"/>
      <c r="L89" s="200"/>
      <c r="M89" s="237" t="e">
        <f t="shared" si="0"/>
        <v>#DIV/0!</v>
      </c>
      <c r="N89" s="104"/>
    </row>
    <row r="90" spans="2:14" x14ac:dyDescent="0.25">
      <c r="B90" s="91" t="s">
        <v>31</v>
      </c>
      <c r="C90" s="113" t="s">
        <v>31</v>
      </c>
      <c r="D90" s="84" t="s">
        <v>30</v>
      </c>
      <c r="E90" s="279" t="s">
        <v>9</v>
      </c>
      <c r="F90" s="92"/>
      <c r="G90" s="99"/>
      <c r="H90" s="99"/>
      <c r="I90" s="99"/>
      <c r="J90" s="99"/>
      <c r="K90" s="197"/>
      <c r="L90" s="200"/>
      <c r="M90" s="237" t="e">
        <f t="shared" ref="M90:M125" si="1">(F90/J90)*K90*L90</f>
        <v>#DIV/0!</v>
      </c>
      <c r="N90" s="104"/>
    </row>
    <row r="91" spans="2:14" x14ac:dyDescent="0.25">
      <c r="B91" s="91" t="s">
        <v>31</v>
      </c>
      <c r="C91" s="113" t="s">
        <v>31</v>
      </c>
      <c r="D91" s="84" t="s">
        <v>30</v>
      </c>
      <c r="E91" s="279" t="s">
        <v>9</v>
      </c>
      <c r="F91" s="92"/>
      <c r="G91" s="99"/>
      <c r="H91" s="99"/>
      <c r="I91" s="99"/>
      <c r="J91" s="99"/>
      <c r="K91" s="197"/>
      <c r="L91" s="200"/>
      <c r="M91" s="237" t="e">
        <f t="shared" si="1"/>
        <v>#DIV/0!</v>
      </c>
      <c r="N91" s="104"/>
    </row>
    <row r="92" spans="2:14" x14ac:dyDescent="0.25">
      <c r="B92" s="91" t="s">
        <v>31</v>
      </c>
      <c r="C92" s="113" t="s">
        <v>31</v>
      </c>
      <c r="D92" s="84" t="s">
        <v>30</v>
      </c>
      <c r="E92" s="279" t="s">
        <v>9</v>
      </c>
      <c r="F92" s="92"/>
      <c r="G92" s="99"/>
      <c r="H92" s="99"/>
      <c r="I92" s="99"/>
      <c r="J92" s="99"/>
      <c r="K92" s="197"/>
      <c r="L92" s="200"/>
      <c r="M92" s="237" t="e">
        <f t="shared" si="1"/>
        <v>#DIV/0!</v>
      </c>
      <c r="N92" s="104"/>
    </row>
    <row r="93" spans="2:14" x14ac:dyDescent="0.25">
      <c r="B93" s="91" t="s">
        <v>31</v>
      </c>
      <c r="C93" s="113" t="s">
        <v>31</v>
      </c>
      <c r="D93" s="84" t="s">
        <v>30</v>
      </c>
      <c r="E93" s="279" t="s">
        <v>9</v>
      </c>
      <c r="F93" s="92"/>
      <c r="G93" s="99"/>
      <c r="H93" s="99"/>
      <c r="I93" s="99"/>
      <c r="J93" s="99"/>
      <c r="K93" s="197"/>
      <c r="L93" s="200"/>
      <c r="M93" s="237" t="e">
        <f t="shared" si="1"/>
        <v>#DIV/0!</v>
      </c>
      <c r="N93" s="104"/>
    </row>
    <row r="94" spans="2:14" x14ac:dyDescent="0.25">
      <c r="B94" s="91" t="s">
        <v>31</v>
      </c>
      <c r="C94" s="113" t="s">
        <v>31</v>
      </c>
      <c r="D94" s="84" t="s">
        <v>30</v>
      </c>
      <c r="E94" s="279" t="s">
        <v>9</v>
      </c>
      <c r="F94" s="92"/>
      <c r="G94" s="99"/>
      <c r="H94" s="99"/>
      <c r="I94" s="99"/>
      <c r="J94" s="99"/>
      <c r="K94" s="197"/>
      <c r="L94" s="200"/>
      <c r="M94" s="237" t="e">
        <f t="shared" si="1"/>
        <v>#DIV/0!</v>
      </c>
      <c r="N94" s="104"/>
    </row>
    <row r="95" spans="2:14" x14ac:dyDescent="0.25">
      <c r="B95" s="91" t="s">
        <v>31</v>
      </c>
      <c r="C95" s="113" t="s">
        <v>31</v>
      </c>
      <c r="D95" s="84" t="s">
        <v>30</v>
      </c>
      <c r="E95" s="279" t="s">
        <v>9</v>
      </c>
      <c r="F95" s="92"/>
      <c r="G95" s="99"/>
      <c r="H95" s="99"/>
      <c r="I95" s="99"/>
      <c r="J95" s="99"/>
      <c r="K95" s="197"/>
      <c r="L95" s="200"/>
      <c r="M95" s="237" t="e">
        <f t="shared" si="1"/>
        <v>#DIV/0!</v>
      </c>
      <c r="N95" s="104"/>
    </row>
    <row r="96" spans="2:14" x14ac:dyDescent="0.25">
      <c r="B96" s="91" t="s">
        <v>31</v>
      </c>
      <c r="C96" s="113" t="s">
        <v>31</v>
      </c>
      <c r="D96" s="84" t="s">
        <v>30</v>
      </c>
      <c r="E96" s="279" t="s">
        <v>9</v>
      </c>
      <c r="F96" s="92"/>
      <c r="G96" s="99"/>
      <c r="H96" s="99"/>
      <c r="I96" s="99"/>
      <c r="J96" s="99"/>
      <c r="K96" s="197"/>
      <c r="L96" s="200"/>
      <c r="M96" s="237" t="e">
        <f t="shared" si="1"/>
        <v>#DIV/0!</v>
      </c>
      <c r="N96" s="104"/>
    </row>
    <row r="97" spans="2:14" x14ac:dyDescent="0.25">
      <c r="B97" s="91" t="s">
        <v>31</v>
      </c>
      <c r="C97" s="113" t="s">
        <v>31</v>
      </c>
      <c r="D97" s="84" t="s">
        <v>30</v>
      </c>
      <c r="E97" s="279" t="s">
        <v>9</v>
      </c>
      <c r="F97" s="92"/>
      <c r="G97" s="99"/>
      <c r="H97" s="99"/>
      <c r="I97" s="99"/>
      <c r="J97" s="99"/>
      <c r="K97" s="197"/>
      <c r="L97" s="200"/>
      <c r="M97" s="237" t="e">
        <f t="shared" si="1"/>
        <v>#DIV/0!</v>
      </c>
      <c r="N97" s="104"/>
    </row>
    <row r="98" spans="2:14" x14ac:dyDescent="0.25">
      <c r="B98" s="91" t="s">
        <v>31</v>
      </c>
      <c r="C98" s="113" t="s">
        <v>31</v>
      </c>
      <c r="D98" s="84" t="s">
        <v>30</v>
      </c>
      <c r="E98" s="279" t="s">
        <v>9</v>
      </c>
      <c r="F98" s="92"/>
      <c r="G98" s="99"/>
      <c r="H98" s="99"/>
      <c r="I98" s="99"/>
      <c r="J98" s="99"/>
      <c r="K98" s="197"/>
      <c r="L98" s="200"/>
      <c r="M98" s="237" t="e">
        <f t="shared" si="1"/>
        <v>#DIV/0!</v>
      </c>
      <c r="N98" s="104"/>
    </row>
    <row r="99" spans="2:14" x14ac:dyDescent="0.25">
      <c r="B99" s="91" t="s">
        <v>31</v>
      </c>
      <c r="C99" s="113" t="s">
        <v>31</v>
      </c>
      <c r="D99" s="84" t="s">
        <v>30</v>
      </c>
      <c r="E99" s="279" t="s">
        <v>9</v>
      </c>
      <c r="F99" s="92"/>
      <c r="G99" s="99"/>
      <c r="H99" s="99"/>
      <c r="I99" s="99"/>
      <c r="J99" s="99"/>
      <c r="K99" s="197"/>
      <c r="L99" s="200"/>
      <c r="M99" s="237" t="e">
        <f t="shared" si="1"/>
        <v>#DIV/0!</v>
      </c>
      <c r="N99" s="104"/>
    </row>
    <row r="100" spans="2:14" x14ac:dyDescent="0.25">
      <c r="B100" s="91" t="s">
        <v>31</v>
      </c>
      <c r="C100" s="113" t="s">
        <v>31</v>
      </c>
      <c r="D100" s="84" t="s">
        <v>30</v>
      </c>
      <c r="E100" s="279" t="s">
        <v>9</v>
      </c>
      <c r="F100" s="92"/>
      <c r="G100" s="99"/>
      <c r="H100" s="99"/>
      <c r="I100" s="99"/>
      <c r="J100" s="99"/>
      <c r="K100" s="197"/>
      <c r="L100" s="200"/>
      <c r="M100" s="237" t="e">
        <f t="shared" si="1"/>
        <v>#DIV/0!</v>
      </c>
      <c r="N100" s="104"/>
    </row>
    <row r="101" spans="2:14" x14ac:dyDescent="0.25">
      <c r="B101" s="91" t="s">
        <v>31</v>
      </c>
      <c r="C101" s="113" t="s">
        <v>31</v>
      </c>
      <c r="D101" s="84" t="s">
        <v>30</v>
      </c>
      <c r="E101" s="279" t="s">
        <v>9</v>
      </c>
      <c r="F101" s="92"/>
      <c r="G101" s="99"/>
      <c r="H101" s="99"/>
      <c r="I101" s="99"/>
      <c r="J101" s="99"/>
      <c r="K101" s="197"/>
      <c r="L101" s="200"/>
      <c r="M101" s="237" t="e">
        <f t="shared" si="1"/>
        <v>#DIV/0!</v>
      </c>
      <c r="N101" s="104"/>
    </row>
    <row r="102" spans="2:14" x14ac:dyDescent="0.25">
      <c r="B102" s="91" t="s">
        <v>31</v>
      </c>
      <c r="C102" s="113" t="s">
        <v>31</v>
      </c>
      <c r="D102" s="84" t="s">
        <v>30</v>
      </c>
      <c r="E102" s="279" t="s">
        <v>9</v>
      </c>
      <c r="F102" s="92"/>
      <c r="G102" s="99"/>
      <c r="H102" s="99"/>
      <c r="I102" s="99"/>
      <c r="J102" s="99"/>
      <c r="K102" s="197"/>
      <c r="L102" s="200"/>
      <c r="M102" s="237" t="e">
        <f t="shared" si="1"/>
        <v>#DIV/0!</v>
      </c>
      <c r="N102" s="104"/>
    </row>
    <row r="103" spans="2:14" x14ac:dyDescent="0.25">
      <c r="B103" s="91" t="s">
        <v>31</v>
      </c>
      <c r="C103" s="113" t="s">
        <v>31</v>
      </c>
      <c r="D103" s="84" t="s">
        <v>30</v>
      </c>
      <c r="E103" s="279" t="s">
        <v>9</v>
      </c>
      <c r="F103" s="92"/>
      <c r="G103" s="99"/>
      <c r="H103" s="99"/>
      <c r="I103" s="99"/>
      <c r="J103" s="99"/>
      <c r="K103" s="197"/>
      <c r="L103" s="200"/>
      <c r="M103" s="237" t="e">
        <f t="shared" si="1"/>
        <v>#DIV/0!</v>
      </c>
      <c r="N103" s="104"/>
    </row>
    <row r="104" spans="2:14" x14ac:dyDescent="0.25">
      <c r="B104" s="91" t="s">
        <v>31</v>
      </c>
      <c r="C104" s="113" t="s">
        <v>31</v>
      </c>
      <c r="D104" s="84" t="s">
        <v>30</v>
      </c>
      <c r="E104" s="279" t="s">
        <v>9</v>
      </c>
      <c r="F104" s="92"/>
      <c r="G104" s="99"/>
      <c r="H104" s="99"/>
      <c r="I104" s="99"/>
      <c r="J104" s="99"/>
      <c r="K104" s="197"/>
      <c r="L104" s="200"/>
      <c r="M104" s="237" t="e">
        <f t="shared" si="1"/>
        <v>#DIV/0!</v>
      </c>
      <c r="N104" s="104"/>
    </row>
    <row r="105" spans="2:14" x14ac:dyDescent="0.25">
      <c r="B105" s="91" t="s">
        <v>31</v>
      </c>
      <c r="C105" s="113" t="s">
        <v>31</v>
      </c>
      <c r="D105" s="84" t="s">
        <v>30</v>
      </c>
      <c r="E105" s="279" t="s">
        <v>9</v>
      </c>
      <c r="F105" s="92"/>
      <c r="G105" s="99"/>
      <c r="H105" s="99"/>
      <c r="I105" s="99"/>
      <c r="J105" s="99"/>
      <c r="K105" s="197"/>
      <c r="L105" s="200"/>
      <c r="M105" s="237" t="e">
        <f t="shared" si="1"/>
        <v>#DIV/0!</v>
      </c>
      <c r="N105" s="104"/>
    </row>
    <row r="106" spans="2:14" x14ac:dyDescent="0.25">
      <c r="B106" s="91" t="s">
        <v>31</v>
      </c>
      <c r="C106" s="113" t="s">
        <v>31</v>
      </c>
      <c r="D106" s="84" t="s">
        <v>30</v>
      </c>
      <c r="E106" s="279" t="s">
        <v>9</v>
      </c>
      <c r="F106" s="92"/>
      <c r="G106" s="99"/>
      <c r="H106" s="99"/>
      <c r="I106" s="99"/>
      <c r="J106" s="99"/>
      <c r="K106" s="197"/>
      <c r="L106" s="200"/>
      <c r="M106" s="237" t="e">
        <f t="shared" si="1"/>
        <v>#DIV/0!</v>
      </c>
      <c r="N106" s="104"/>
    </row>
    <row r="107" spans="2:14" x14ac:dyDescent="0.25">
      <c r="B107" s="91" t="s">
        <v>31</v>
      </c>
      <c r="C107" s="113" t="s">
        <v>31</v>
      </c>
      <c r="D107" s="84" t="s">
        <v>30</v>
      </c>
      <c r="E107" s="279" t="s">
        <v>9</v>
      </c>
      <c r="F107" s="92"/>
      <c r="G107" s="99"/>
      <c r="H107" s="99"/>
      <c r="I107" s="99"/>
      <c r="J107" s="99"/>
      <c r="K107" s="197"/>
      <c r="L107" s="200"/>
      <c r="M107" s="237" t="e">
        <f t="shared" si="1"/>
        <v>#DIV/0!</v>
      </c>
      <c r="N107" s="104"/>
    </row>
    <row r="108" spans="2:14" x14ac:dyDescent="0.25">
      <c r="B108" s="91" t="s">
        <v>31</v>
      </c>
      <c r="C108" s="113" t="s">
        <v>31</v>
      </c>
      <c r="D108" s="84" t="s">
        <v>30</v>
      </c>
      <c r="E108" s="279" t="s">
        <v>9</v>
      </c>
      <c r="F108" s="92"/>
      <c r="G108" s="99"/>
      <c r="H108" s="99"/>
      <c r="I108" s="99"/>
      <c r="J108" s="99"/>
      <c r="K108" s="197"/>
      <c r="L108" s="200"/>
      <c r="M108" s="237" t="e">
        <f t="shared" si="1"/>
        <v>#DIV/0!</v>
      </c>
      <c r="N108" s="104"/>
    </row>
    <row r="109" spans="2:14" x14ac:dyDescent="0.25">
      <c r="B109" s="91" t="s">
        <v>31</v>
      </c>
      <c r="C109" s="113" t="s">
        <v>31</v>
      </c>
      <c r="D109" s="84" t="s">
        <v>30</v>
      </c>
      <c r="E109" s="279" t="s">
        <v>9</v>
      </c>
      <c r="F109" s="92"/>
      <c r="G109" s="99"/>
      <c r="H109" s="99"/>
      <c r="I109" s="99"/>
      <c r="J109" s="99"/>
      <c r="K109" s="197"/>
      <c r="L109" s="200"/>
      <c r="M109" s="237" t="e">
        <f t="shared" si="1"/>
        <v>#DIV/0!</v>
      </c>
      <c r="N109" s="104"/>
    </row>
    <row r="110" spans="2:14" x14ac:dyDescent="0.25">
      <c r="B110" s="91" t="s">
        <v>31</v>
      </c>
      <c r="C110" s="113" t="s">
        <v>31</v>
      </c>
      <c r="D110" s="84" t="s">
        <v>30</v>
      </c>
      <c r="E110" s="279" t="s">
        <v>9</v>
      </c>
      <c r="F110" s="92"/>
      <c r="G110" s="99"/>
      <c r="H110" s="99"/>
      <c r="I110" s="99"/>
      <c r="J110" s="99"/>
      <c r="K110" s="197"/>
      <c r="L110" s="200"/>
      <c r="M110" s="237" t="e">
        <f t="shared" si="1"/>
        <v>#DIV/0!</v>
      </c>
      <c r="N110" s="104"/>
    </row>
    <row r="111" spans="2:14" x14ac:dyDescent="0.25">
      <c r="B111" s="91" t="s">
        <v>31</v>
      </c>
      <c r="C111" s="113" t="s">
        <v>31</v>
      </c>
      <c r="D111" s="84" t="s">
        <v>30</v>
      </c>
      <c r="E111" s="279" t="s">
        <v>9</v>
      </c>
      <c r="F111" s="92"/>
      <c r="G111" s="99"/>
      <c r="H111" s="99"/>
      <c r="I111" s="99"/>
      <c r="J111" s="99"/>
      <c r="K111" s="197"/>
      <c r="L111" s="200"/>
      <c r="M111" s="237" t="e">
        <f t="shared" si="1"/>
        <v>#DIV/0!</v>
      </c>
      <c r="N111" s="104"/>
    </row>
    <row r="112" spans="2:14" x14ac:dyDescent="0.25">
      <c r="B112" s="91" t="s">
        <v>31</v>
      </c>
      <c r="C112" s="113" t="s">
        <v>31</v>
      </c>
      <c r="D112" s="84" t="s">
        <v>30</v>
      </c>
      <c r="E112" s="279" t="s">
        <v>9</v>
      </c>
      <c r="F112" s="92"/>
      <c r="G112" s="99"/>
      <c r="H112" s="99"/>
      <c r="I112" s="99"/>
      <c r="J112" s="99"/>
      <c r="K112" s="197"/>
      <c r="L112" s="200"/>
      <c r="M112" s="237" t="e">
        <f t="shared" si="1"/>
        <v>#DIV/0!</v>
      </c>
      <c r="N112" s="104"/>
    </row>
    <row r="113" spans="2:14" x14ac:dyDescent="0.25">
      <c r="B113" s="91" t="s">
        <v>31</v>
      </c>
      <c r="C113" s="113" t="s">
        <v>31</v>
      </c>
      <c r="D113" s="84" t="s">
        <v>30</v>
      </c>
      <c r="E113" s="279" t="s">
        <v>9</v>
      </c>
      <c r="F113" s="92"/>
      <c r="G113" s="99"/>
      <c r="H113" s="99"/>
      <c r="I113" s="99"/>
      <c r="J113" s="99"/>
      <c r="K113" s="197"/>
      <c r="L113" s="200"/>
      <c r="M113" s="237" t="e">
        <f t="shared" si="1"/>
        <v>#DIV/0!</v>
      </c>
      <c r="N113" s="104"/>
    </row>
    <row r="114" spans="2:14" x14ac:dyDescent="0.25">
      <c r="B114" s="91" t="s">
        <v>31</v>
      </c>
      <c r="C114" s="113" t="s">
        <v>31</v>
      </c>
      <c r="D114" s="84" t="s">
        <v>30</v>
      </c>
      <c r="E114" s="279" t="s">
        <v>9</v>
      </c>
      <c r="F114" s="92"/>
      <c r="G114" s="99"/>
      <c r="H114" s="99"/>
      <c r="I114" s="99"/>
      <c r="J114" s="99"/>
      <c r="K114" s="197"/>
      <c r="L114" s="200"/>
      <c r="M114" s="237" t="e">
        <f t="shared" si="1"/>
        <v>#DIV/0!</v>
      </c>
      <c r="N114" s="104"/>
    </row>
    <row r="115" spans="2:14" x14ac:dyDescent="0.25">
      <c r="B115" s="91" t="s">
        <v>31</v>
      </c>
      <c r="C115" s="113" t="s">
        <v>31</v>
      </c>
      <c r="D115" s="84" t="s">
        <v>30</v>
      </c>
      <c r="E115" s="279" t="s">
        <v>9</v>
      </c>
      <c r="F115" s="92"/>
      <c r="G115" s="99"/>
      <c r="H115" s="99"/>
      <c r="I115" s="99"/>
      <c r="J115" s="99"/>
      <c r="K115" s="197"/>
      <c r="L115" s="200"/>
      <c r="M115" s="237" t="e">
        <f t="shared" si="1"/>
        <v>#DIV/0!</v>
      </c>
      <c r="N115" s="104"/>
    </row>
    <row r="116" spans="2:14" x14ac:dyDescent="0.25">
      <c r="B116" s="91" t="s">
        <v>31</v>
      </c>
      <c r="C116" s="113" t="s">
        <v>31</v>
      </c>
      <c r="D116" s="84" t="s">
        <v>30</v>
      </c>
      <c r="E116" s="279" t="s">
        <v>9</v>
      </c>
      <c r="F116" s="92"/>
      <c r="G116" s="99"/>
      <c r="H116" s="99"/>
      <c r="I116" s="99"/>
      <c r="J116" s="99"/>
      <c r="K116" s="197"/>
      <c r="L116" s="200"/>
      <c r="M116" s="237" t="e">
        <f t="shared" si="1"/>
        <v>#DIV/0!</v>
      </c>
      <c r="N116" s="104"/>
    </row>
    <row r="117" spans="2:14" x14ac:dyDescent="0.25">
      <c r="B117" s="91" t="s">
        <v>31</v>
      </c>
      <c r="C117" s="113" t="s">
        <v>31</v>
      </c>
      <c r="D117" s="84" t="s">
        <v>30</v>
      </c>
      <c r="E117" s="279" t="s">
        <v>9</v>
      </c>
      <c r="F117" s="92"/>
      <c r="G117" s="99"/>
      <c r="H117" s="99"/>
      <c r="I117" s="99"/>
      <c r="J117" s="99"/>
      <c r="K117" s="197"/>
      <c r="L117" s="200"/>
      <c r="M117" s="237" t="e">
        <f t="shared" si="1"/>
        <v>#DIV/0!</v>
      </c>
      <c r="N117" s="104"/>
    </row>
    <row r="118" spans="2:14" x14ac:dyDescent="0.25">
      <c r="B118" s="91" t="s">
        <v>31</v>
      </c>
      <c r="C118" s="113" t="s">
        <v>31</v>
      </c>
      <c r="D118" s="84" t="s">
        <v>30</v>
      </c>
      <c r="E118" s="279" t="s">
        <v>9</v>
      </c>
      <c r="F118" s="92"/>
      <c r="G118" s="99"/>
      <c r="H118" s="99"/>
      <c r="I118" s="99"/>
      <c r="J118" s="99"/>
      <c r="K118" s="197"/>
      <c r="L118" s="200"/>
      <c r="M118" s="237" t="e">
        <f t="shared" si="1"/>
        <v>#DIV/0!</v>
      </c>
      <c r="N118" s="104"/>
    </row>
    <row r="119" spans="2:14" x14ac:dyDescent="0.25">
      <c r="B119" s="91" t="s">
        <v>31</v>
      </c>
      <c r="C119" s="113" t="s">
        <v>31</v>
      </c>
      <c r="D119" s="84" t="s">
        <v>30</v>
      </c>
      <c r="E119" s="279" t="s">
        <v>9</v>
      </c>
      <c r="F119" s="92"/>
      <c r="G119" s="99"/>
      <c r="H119" s="99"/>
      <c r="I119" s="99"/>
      <c r="J119" s="99"/>
      <c r="K119" s="197"/>
      <c r="L119" s="200"/>
      <c r="M119" s="237" t="e">
        <f t="shared" si="1"/>
        <v>#DIV/0!</v>
      </c>
      <c r="N119" s="104"/>
    </row>
    <row r="120" spans="2:14" x14ac:dyDescent="0.25">
      <c r="B120" s="91" t="s">
        <v>31</v>
      </c>
      <c r="C120" s="113" t="s">
        <v>31</v>
      </c>
      <c r="D120" s="84" t="s">
        <v>30</v>
      </c>
      <c r="E120" s="279" t="s">
        <v>9</v>
      </c>
      <c r="F120" s="92"/>
      <c r="G120" s="99"/>
      <c r="H120" s="99"/>
      <c r="I120" s="99"/>
      <c r="J120" s="99"/>
      <c r="K120" s="197"/>
      <c r="L120" s="200"/>
      <c r="M120" s="237" t="e">
        <f t="shared" si="1"/>
        <v>#DIV/0!</v>
      </c>
      <c r="N120" s="104"/>
    </row>
    <row r="121" spans="2:14" x14ac:dyDescent="0.25">
      <c r="B121" s="91" t="s">
        <v>31</v>
      </c>
      <c r="C121" s="113" t="s">
        <v>31</v>
      </c>
      <c r="D121" s="84" t="s">
        <v>30</v>
      </c>
      <c r="E121" s="279" t="s">
        <v>9</v>
      </c>
      <c r="F121" s="92"/>
      <c r="G121" s="99"/>
      <c r="H121" s="99"/>
      <c r="I121" s="99"/>
      <c r="J121" s="99"/>
      <c r="K121" s="197"/>
      <c r="L121" s="200"/>
      <c r="M121" s="237" t="e">
        <f t="shared" si="1"/>
        <v>#DIV/0!</v>
      </c>
      <c r="N121" s="104"/>
    </row>
    <row r="122" spans="2:14" x14ac:dyDescent="0.25">
      <c r="B122" s="91" t="s">
        <v>31</v>
      </c>
      <c r="C122" s="113" t="s">
        <v>31</v>
      </c>
      <c r="D122" s="84" t="s">
        <v>30</v>
      </c>
      <c r="E122" s="279" t="s">
        <v>9</v>
      </c>
      <c r="F122" s="92"/>
      <c r="G122" s="99"/>
      <c r="H122" s="99"/>
      <c r="I122" s="99"/>
      <c r="J122" s="99"/>
      <c r="K122" s="197"/>
      <c r="L122" s="200"/>
      <c r="M122" s="237" t="e">
        <f t="shared" si="1"/>
        <v>#DIV/0!</v>
      </c>
      <c r="N122" s="104"/>
    </row>
    <row r="123" spans="2:14" x14ac:dyDescent="0.25">
      <c r="B123" s="91" t="s">
        <v>31</v>
      </c>
      <c r="C123" s="113" t="s">
        <v>31</v>
      </c>
      <c r="D123" s="84" t="s">
        <v>30</v>
      </c>
      <c r="E123" s="279" t="s">
        <v>9</v>
      </c>
      <c r="F123" s="92"/>
      <c r="G123" s="99"/>
      <c r="H123" s="99"/>
      <c r="I123" s="99"/>
      <c r="J123" s="99"/>
      <c r="K123" s="197"/>
      <c r="L123" s="200"/>
      <c r="M123" s="237" t="e">
        <f t="shared" si="1"/>
        <v>#DIV/0!</v>
      </c>
      <c r="N123" s="104"/>
    </row>
    <row r="124" spans="2:14" x14ac:dyDescent="0.25">
      <c r="B124" s="91" t="s">
        <v>31</v>
      </c>
      <c r="C124" s="113" t="s">
        <v>31</v>
      </c>
      <c r="D124" s="84" t="s">
        <v>30</v>
      </c>
      <c r="E124" s="279" t="s">
        <v>9</v>
      </c>
      <c r="F124" s="92"/>
      <c r="G124" s="99"/>
      <c r="H124" s="99"/>
      <c r="I124" s="99"/>
      <c r="J124" s="99"/>
      <c r="K124" s="197"/>
      <c r="L124" s="200"/>
      <c r="M124" s="237" t="e">
        <f t="shared" si="1"/>
        <v>#DIV/0!</v>
      </c>
      <c r="N124" s="104"/>
    </row>
    <row r="125" spans="2:14" ht="15.75" thickBot="1" x14ac:dyDescent="0.3">
      <c r="B125" s="94" t="s">
        <v>31</v>
      </c>
      <c r="C125" s="114" t="s">
        <v>31</v>
      </c>
      <c r="D125" s="95" t="s">
        <v>30</v>
      </c>
      <c r="E125" s="282" t="s">
        <v>9</v>
      </c>
      <c r="F125" s="96"/>
      <c r="G125" s="101"/>
      <c r="H125" s="101"/>
      <c r="I125" s="101"/>
      <c r="J125" s="101"/>
      <c r="K125" s="198"/>
      <c r="L125" s="201"/>
      <c r="M125" s="291" t="e">
        <f t="shared" si="1"/>
        <v>#DIV/0!</v>
      </c>
      <c r="N125" s="105"/>
    </row>
    <row r="126" spans="2:14" x14ac:dyDescent="0.25">
      <c r="M126" s="292"/>
    </row>
    <row r="127" spans="2:14" x14ac:dyDescent="0.25"/>
    <row r="128" spans="2:14" x14ac:dyDescent="0.25"/>
  </sheetData>
  <sheetProtection algorithmName="SHA-512" hashValue="rfB9eKyf3IAiIA+ds68oA6NlBckKBKQOYHbY75v42uNsyJ2zyUWPYT0wm1ovEWSofy29WAu3d3jjlLaiUwBJzw==" saltValue="nWVZgv/ACpABtoCYtv721w==" spinCount="100000" sheet="1" insertRows="0" insertHyperlinks="0"/>
  <mergeCells count="1">
    <mergeCell ref="B23:E23"/>
  </mergeCells>
  <pageMargins left="0.70866141732283472" right="0.70866141732283472" top="0.74803149606299213" bottom="0.74803149606299213" header="0.31496062992125984" footer="0.31496062992125984"/>
  <pageSetup paperSize="9" scale="59" orientation="landscape" r:id="rId1"/>
  <headerFooter>
    <oddFooter>&amp;L&amp;A&amp;R&amp;P van &amp;N</oddFooter>
  </headerFooter>
  <rowBreaks count="1" manualBreakCount="1">
    <brk id="81" min="1" max="11" man="1"/>
  </rowBreaks>
  <colBreaks count="2" manualBreakCount="2">
    <brk id="8" max="124" man="1"/>
    <brk id="14" max="121" man="1"/>
  </colBreaks>
  <extLst>
    <ext xmlns:x14="http://schemas.microsoft.com/office/spreadsheetml/2009/9/main" uri="{CCE6A557-97BC-4b89-ADB6-D9C93CAAB3DF}">
      <x14:dataValidations xmlns:xm="http://schemas.microsoft.com/office/excel/2006/main" count="3">
        <x14:dataValidation type="list" allowBlank="1" showInputMessage="1" showErrorMessage="1" xr:uid="{EB7C5488-3397-4427-A36D-BD06FFBF90C0}">
          <x14:formula1>
            <xm:f>'1. Deelnemers en samenvatting'!$B$81:$B$93</xm:f>
          </x14:formula1>
          <xm:sqref>D25:D125</xm:sqref>
        </x14:dataValidation>
        <x14:dataValidation type="list" allowBlank="1" showInputMessage="1" showErrorMessage="1" xr:uid="{E49B3878-575B-45B6-8A71-11F72C3C6669}">
          <x14:formula1>
            <xm:f>'1. Deelnemers en samenvatting'!$B$67:$B$73</xm:f>
          </x14:formula1>
          <xm:sqref>B25:B125</xm:sqref>
        </x14:dataValidation>
        <x14:dataValidation type="list" allowBlank="1" showInputMessage="1" showErrorMessage="1" xr:uid="{A6BB4A87-E222-426B-813D-7C8168858226}">
          <x14:formula1>
            <xm:f>'1. Deelnemers en samenvatting'!$B$48:$B$60</xm:f>
          </x14:formula1>
          <xm:sqref>C25:C125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37D39-69D5-4885-93E1-943B0D00C722}">
  <dimension ref="B2:D32"/>
  <sheetViews>
    <sheetView workbookViewId="0">
      <selection activeCell="B19" sqref="B19"/>
    </sheetView>
  </sheetViews>
  <sheetFormatPr defaultColWidth="9.140625" defaultRowHeight="15" x14ac:dyDescent="0.25"/>
  <cols>
    <col min="1" max="1" width="5.7109375" style="2" customWidth="1"/>
    <col min="2" max="2" width="35.140625" style="2" bestFit="1" customWidth="1"/>
    <col min="3" max="3" width="9.140625" style="2"/>
    <col min="4" max="4" width="16.5703125" style="2" bestFit="1" customWidth="1"/>
    <col min="5" max="16384" width="9.140625" style="2"/>
  </cols>
  <sheetData>
    <row r="2" spans="2:4" x14ac:dyDescent="0.25">
      <c r="B2" s="1" t="s">
        <v>0</v>
      </c>
      <c r="D2" s="1" t="s">
        <v>91</v>
      </c>
    </row>
    <row r="3" spans="2:4" x14ac:dyDescent="0.25">
      <c r="B3" s="3" t="s">
        <v>29</v>
      </c>
      <c r="D3" s="3" t="s">
        <v>29</v>
      </c>
    </row>
    <row r="4" spans="2:4" x14ac:dyDescent="0.25">
      <c r="B4" s="2" t="s">
        <v>7</v>
      </c>
      <c r="D4" s="2" t="s">
        <v>11</v>
      </c>
    </row>
    <row r="5" spans="2:4" x14ac:dyDescent="0.25">
      <c r="B5" s="2" t="s">
        <v>8</v>
      </c>
      <c r="D5" s="2" t="s">
        <v>10</v>
      </c>
    </row>
    <row r="6" spans="2:4" x14ac:dyDescent="0.25">
      <c r="B6" s="2" t="s">
        <v>6</v>
      </c>
    </row>
    <row r="7" spans="2:4" x14ac:dyDescent="0.25">
      <c r="B7" s="2" t="s">
        <v>9</v>
      </c>
    </row>
    <row r="8" spans="2:4" x14ac:dyDescent="0.25">
      <c r="B8" s="2" t="s">
        <v>11</v>
      </c>
    </row>
    <row r="9" spans="2:4" x14ac:dyDescent="0.25">
      <c r="B9" s="2" t="s">
        <v>10</v>
      </c>
    </row>
    <row r="11" spans="2:4" x14ac:dyDescent="0.25">
      <c r="B11" s="1" t="s">
        <v>68</v>
      </c>
    </row>
    <row r="12" spans="2:4" x14ac:dyDescent="0.25">
      <c r="B12" s="3" t="s">
        <v>69</v>
      </c>
    </row>
    <row r="13" spans="2:4" x14ac:dyDescent="0.25">
      <c r="B13" s="2" t="s">
        <v>234</v>
      </c>
    </row>
    <row r="14" spans="2:4" x14ac:dyDescent="0.25">
      <c r="B14" s="2" t="s">
        <v>235</v>
      </c>
    </row>
    <row r="15" spans="2:4" x14ac:dyDescent="0.25">
      <c r="B15" s="2" t="s">
        <v>237</v>
      </c>
    </row>
    <row r="16" spans="2:4" x14ac:dyDescent="0.25">
      <c r="B16" s="2" t="s">
        <v>238</v>
      </c>
    </row>
    <row r="17" spans="2:2" x14ac:dyDescent="0.25">
      <c r="B17" s="2" t="s">
        <v>236</v>
      </c>
    </row>
    <row r="18" spans="2:2" x14ac:dyDescent="0.25">
      <c r="B18" s="2" t="s">
        <v>239</v>
      </c>
    </row>
    <row r="20" spans="2:2" x14ac:dyDescent="0.25">
      <c r="B20" s="1" t="s">
        <v>86</v>
      </c>
    </row>
    <row r="21" spans="2:2" x14ac:dyDescent="0.25">
      <c r="B21" s="3" t="s">
        <v>69</v>
      </c>
    </row>
    <row r="22" spans="2:2" x14ac:dyDescent="0.25">
      <c r="B22" s="2" t="s">
        <v>87</v>
      </c>
    </row>
    <row r="23" spans="2:2" x14ac:dyDescent="0.25">
      <c r="B23" s="2" t="s">
        <v>88</v>
      </c>
    </row>
    <row r="25" spans="2:2" x14ac:dyDescent="0.25">
      <c r="B25" s="2" t="s">
        <v>126</v>
      </c>
    </row>
    <row r="26" spans="2:2" x14ac:dyDescent="0.25">
      <c r="B26" s="2" t="s">
        <v>127</v>
      </c>
    </row>
    <row r="27" spans="2:2" x14ac:dyDescent="0.25">
      <c r="B27" s="2" t="s">
        <v>128</v>
      </c>
    </row>
    <row r="28" spans="2:2" x14ac:dyDescent="0.25">
      <c r="B28" s="2" t="s">
        <v>129</v>
      </c>
    </row>
    <row r="29" spans="2:2" x14ac:dyDescent="0.25">
      <c r="B29" s="2" t="s">
        <v>130</v>
      </c>
    </row>
    <row r="30" spans="2:2" x14ac:dyDescent="0.25">
      <c r="B30" s="2" t="s">
        <v>131</v>
      </c>
    </row>
    <row r="31" spans="2:2" x14ac:dyDescent="0.25">
      <c r="B31" s="2" t="s">
        <v>132</v>
      </c>
    </row>
    <row r="32" spans="2:2" x14ac:dyDescent="0.25">
      <c r="B32" s="2" t="s">
        <v>133</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1. Deelnemers en samenvatting</vt:lpstr>
      <vt:lpstr>2. Werkelijke kosten (geen VKO)</vt:lpstr>
      <vt:lpstr>3. Afschrijvingen</vt:lpstr>
      <vt:lpstr>4. Bijdragen in natura</vt:lpstr>
      <vt:lpstr>Hulptabel</vt:lpstr>
      <vt:lpstr>'1. Deelnemers en samenvatting'!Afdrukbereik</vt:lpstr>
      <vt:lpstr>'2. Werkelijke kosten (geen VKO)'!Afdrukbereik</vt:lpstr>
      <vt:lpstr>'3. Afschrijvingen'!Afdrukbereik</vt:lpstr>
      <vt:lpstr>'4. Bijdragen in natura'!Afdrukbereik</vt:lpstr>
      <vt:lpstr>'2. Werkelijke kosten (geen VKO)'!Afdruktitels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Betalingsoverzicht voor projecten EMFAF</dc:title>
  <dc:creator>Rijksdienst voor Ondernemend Nederland</dc:creator>
  <cp:lastPrinted>2024-02-29T12:48:15Z</cp:lastPrinted>
  <dcterms:created xsi:type="dcterms:W3CDTF">2024-02-21T18:46:07Z</dcterms:created>
  <dcterms:modified xsi:type="dcterms:W3CDTF">2026-08-11T10:01:19Z</dcterms:modified>
</cp:coreProperties>
</file>